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D:\JAMILAH\2021\12 Q4 SPPI 2021\PENERBITAN Q4 2021\PENERBITAN Q4 2021 susun\"/>
    </mc:Choice>
  </mc:AlternateContent>
  <xr:revisionPtr revIDLastSave="0" documentId="13_ncr:1_{D80C7FC2-C583-4520-87E8-C64FF4AAC7CB}" xr6:coauthVersionLast="36" xr6:coauthVersionMax="36" xr10:uidLastSave="{00000000-0000-0000-0000-000000000000}"/>
  <bookViews>
    <workbookView xWindow="0" yWindow="0" windowWidth="21600" windowHeight="9735" tabRatio="918" firstSheet="1" activeTab="1" xr2:uid="{00000000-000D-0000-FFFF-FFFF00000000}"/>
  </bookViews>
  <sheets>
    <sheet name="SPPI " sheetId="58" state="hidden" r:id="rId1"/>
    <sheet name="Jadual 1.0" sheetId="30" r:id="rId2"/>
    <sheet name="Jadual 1.1" sheetId="31" r:id="rId3"/>
    <sheet name="Jadual 1.2" sheetId="59" r:id="rId4"/>
    <sheet name="Jadual 2.0-1" sheetId="33" r:id="rId5"/>
    <sheet name="Jadual 2.0-2" sheetId="60" r:id="rId6"/>
    <sheet name="Jadual 2.0-3" sheetId="35" r:id="rId7"/>
    <sheet name="Jadual 2.0-4" sheetId="61" r:id="rId8"/>
    <sheet name="Jadual 2.1-1" sheetId="37" r:id="rId9"/>
    <sheet name="Jadual 2.1-2" sheetId="62" r:id="rId10"/>
    <sheet name="Jadual 2.1-3" sheetId="39" r:id="rId11"/>
    <sheet name="Jadual 2.1-4" sheetId="63" r:id="rId12"/>
    <sheet name="Jadual 2.2-1" sheetId="41" r:id="rId13"/>
    <sheet name="Jadual 2.2-2" sheetId="42" r:id="rId14"/>
    <sheet name="Jadual 2.2-3" sheetId="43" r:id="rId15"/>
    <sheet name="Jadual 2.2-4 (2)" sheetId="65" state="hidden" r:id="rId16"/>
    <sheet name="Jadual 2.2-4" sheetId="44" r:id="rId17"/>
    <sheet name="Jadual 3.0-1" sheetId="45" r:id="rId18"/>
    <sheet name="Jadual 3.0-2" sheetId="66" r:id="rId19"/>
    <sheet name="Jadual 3.0-2 (2)" sheetId="46" state="hidden" r:id="rId20"/>
    <sheet name="Jadual 3.0-3" sheetId="47" r:id="rId21"/>
    <sheet name="Jadual 3.0-4" sheetId="67" r:id="rId22"/>
    <sheet name="Jadual 3.0-4 (2)" sheetId="48" state="hidden" r:id="rId23"/>
    <sheet name="Jadual 3.1-1" sheetId="49" r:id="rId24"/>
    <sheet name="Jadual 3.1-2" sheetId="68" r:id="rId25"/>
    <sheet name="Jadual 3.1-2 (2)" sheetId="50" state="hidden" r:id="rId26"/>
    <sheet name="Jadual 3.1-3" sheetId="51" r:id="rId27"/>
    <sheet name="Jadual 3.1-4" sheetId="69" r:id="rId28"/>
    <sheet name="Jadual 3.1-4 (2)" sheetId="52" state="hidden" r:id="rId29"/>
    <sheet name="Jadual 3.2-1" sheetId="53" r:id="rId30"/>
    <sheet name="Jadual 3.2-2" sheetId="70" r:id="rId31"/>
    <sheet name="Jadual 3.2-2 (2)" sheetId="54" state="hidden" r:id="rId32"/>
    <sheet name="Jadual 3.2-3" sheetId="55" r:id="rId33"/>
    <sheet name="Jadual 3.2-4" sheetId="71" r:id="rId34"/>
    <sheet name="Jadual 3.2-4 (2)" sheetId="56" state="hidden" r:id="rId35"/>
  </sheets>
  <externalReferences>
    <externalReference r:id="rId36"/>
    <externalReference r:id="rId37"/>
    <externalReference r:id="rId38"/>
    <externalReference r:id="rId39"/>
  </externalReferences>
  <definedNames>
    <definedName name="_xlnm._FilterDatabase" localSheetId="0" hidden="1">'SPPI '!$B$5:$FJ$142</definedName>
    <definedName name="de2011sitc" localSheetId="3">[1]sr2011!$B$2:$M$1801</definedName>
    <definedName name="de2011sitc" localSheetId="5">[1]sr2011!$B$2:$M$1801</definedName>
    <definedName name="de2011sitc" localSheetId="7">[1]sr2011!$B$2:$M$1801</definedName>
    <definedName name="de2011sitc" localSheetId="9">[1]sr2011!$B$2:$M$1801</definedName>
    <definedName name="de2011sitc" localSheetId="11">[1]sr2011!$B$2:$M$1801</definedName>
    <definedName name="de2011sitc" localSheetId="15">[1]sr2011!$B$2:$M$1801</definedName>
    <definedName name="de2011sitc" localSheetId="18">[1]sr2011!$B$2:$M$1801</definedName>
    <definedName name="de2011sitc" localSheetId="21">[1]sr2011!$B$2:$M$1801</definedName>
    <definedName name="de2011sitc" localSheetId="24">[1]sr2011!$B$2:$M$1801</definedName>
    <definedName name="de2011sitc" localSheetId="27">[1]sr2011!$B$2:$M$1801</definedName>
    <definedName name="de2011sitc" localSheetId="30">[1]sr2011!$B$2:$M$1801</definedName>
    <definedName name="de2011sitc" localSheetId="33">[1]sr2011!$B$2:$M$1801</definedName>
    <definedName name="de2011sitc">[2]sr2011!$B$2:$M$1801</definedName>
    <definedName name="defor2015sitc" localSheetId="3">'[1]2015'!$B$2:$M$1801</definedName>
    <definedName name="defor2015sitc" localSheetId="5">'[1]2015'!$B$2:$M$1801</definedName>
    <definedName name="defor2015sitc" localSheetId="7">'[1]2015'!$B$2:$M$1801</definedName>
    <definedName name="defor2015sitc" localSheetId="9">'[1]2015'!$B$2:$M$1801</definedName>
    <definedName name="defor2015sitc" localSheetId="11">'[1]2015'!$B$2:$M$1801</definedName>
    <definedName name="defor2015sitc" localSheetId="15">'[1]2015'!$B$2:$M$1801</definedName>
    <definedName name="defor2015sitc" localSheetId="18">'[1]2015'!$B$2:$M$1801</definedName>
    <definedName name="defor2015sitc" localSheetId="21">'[1]2015'!$B$2:$M$1801</definedName>
    <definedName name="defor2015sitc" localSheetId="24">'[1]2015'!$B$2:$M$1801</definedName>
    <definedName name="defor2015sitc" localSheetId="27">'[1]2015'!$B$2:$M$1801</definedName>
    <definedName name="defor2015sitc" localSheetId="30">'[1]2015'!$B$2:$M$1801</definedName>
    <definedName name="defor2015sitc" localSheetId="33">'[1]2015'!$B$2:$M$1801</definedName>
    <definedName name="defor2015sitc">'[2]2015'!$B$2:$M$1801</definedName>
    <definedName name="_xlnm.Print_Area" localSheetId="1">'Jadual 1.0'!$A$1:$L$61</definedName>
    <definedName name="_xlnm.Print_Area" localSheetId="2">'Jadual 1.1'!$A$1:$L$55</definedName>
    <definedName name="_xlnm.Print_Area" localSheetId="3">'Jadual 1.2'!$A$1:$L$63</definedName>
    <definedName name="_xlnm.Print_Area" localSheetId="4">'Jadual 2.0-1'!$A$1:$H$62</definedName>
    <definedName name="_xlnm.Print_Area" localSheetId="5">'Jadual 2.0-2'!$A$1:$H$62</definedName>
    <definedName name="_xlnm.Print_Area" localSheetId="6">'Jadual 2.0-3'!$A$1:$F$62</definedName>
    <definedName name="_xlnm.Print_Area" localSheetId="7">'Jadual 2.0-4'!$A$1:$G$62</definedName>
    <definedName name="_xlnm.Print_Area" localSheetId="8">'Jadual 2.1-1'!$A$1:$H$57</definedName>
    <definedName name="_xlnm.Print_Area" localSheetId="9">'Jadual 2.1-2'!$A$1:$H$57</definedName>
    <definedName name="_xlnm.Print_Area" localSheetId="10">'Jadual 2.1-3'!$A$1:$F$56</definedName>
    <definedName name="_xlnm.Print_Area" localSheetId="11">'Jadual 2.1-4'!$A$1:$G$56</definedName>
    <definedName name="_xlnm.Print_Area" localSheetId="12">'Jadual 2.2-1'!$A$1:$H$64</definedName>
    <definedName name="_xlnm.Print_Area" localSheetId="13">'Jadual 2.2-2'!$A$1:$H$64</definedName>
    <definedName name="_xlnm.Print_Area" localSheetId="14">'Jadual 2.2-3'!$A$1:$F$64</definedName>
    <definedName name="_xlnm.Print_Area" localSheetId="16">'Jadual 2.2-4'!$A$1:$G$64</definedName>
    <definedName name="_xlnm.Print_Area" localSheetId="15">'Jadual 2.2-4 (2)'!$A$1:$G$66</definedName>
    <definedName name="_xlnm.Print_Area" localSheetId="17">'Jadual 3.0-1'!$A$1:$J$62</definedName>
    <definedName name="_xlnm.Print_Area" localSheetId="18">'Jadual 3.0-2'!$A$1:$I$63</definedName>
    <definedName name="_xlnm.Print_Area" localSheetId="19">'Jadual 3.0-2 (2)'!$A$1:$I$69</definedName>
    <definedName name="_xlnm.Print_Area" localSheetId="20">'Jadual 3.0-3'!$A$1:$I$63</definedName>
    <definedName name="_xlnm.Print_Area" localSheetId="21">'Jadual 3.0-4'!$A$1:$M$62</definedName>
    <definedName name="_xlnm.Print_Area" localSheetId="22">'Jadual 3.0-4 (2)'!$A$1:$M$68</definedName>
    <definedName name="_xlnm.Print_Area" localSheetId="23">'Jadual 3.1-1'!$A$1:$J$56</definedName>
    <definedName name="_xlnm.Print_Area" localSheetId="24">'Jadual 3.1-2'!$A$1:$I$56</definedName>
    <definedName name="_xlnm.Print_Area" localSheetId="25">'Jadual 3.1-2 (2)'!$A$1:$I$62</definedName>
    <definedName name="_xlnm.Print_Area" localSheetId="26">'Jadual 3.1-3'!$A$1:$I$56</definedName>
    <definedName name="_xlnm.Print_Area" localSheetId="27">'Jadual 3.1-4'!$A$1:$M$56</definedName>
    <definedName name="_xlnm.Print_Area" localSheetId="28">'Jadual 3.1-4 (2)'!$A$1:$M$62</definedName>
    <definedName name="_xlnm.Print_Area" localSheetId="29">'Jadual 3.2-1'!$A$1:$J$64</definedName>
    <definedName name="_xlnm.Print_Area" localSheetId="30">'Jadual 3.2-2'!$A$1:$I$64</definedName>
    <definedName name="_xlnm.Print_Area" localSheetId="31">'Jadual 3.2-2 (2)'!$A$1:$I$70</definedName>
    <definedName name="_xlnm.Print_Area" localSheetId="32">'Jadual 3.2-3'!$A$1:$I$64</definedName>
    <definedName name="_xlnm.Print_Area" localSheetId="33">'Jadual 3.2-4'!$A$1:$M$64</definedName>
    <definedName name="_xlnm.Print_Area" localSheetId="34">'Jadual 3.2-4 (2)'!$A$1:$M$70</definedName>
    <definedName name="_xlnm.Print_Titles" localSheetId="0">'SPPI '!$B:$G,'SPPI '!$3:$5</definedName>
  </definedNames>
  <calcPr calcId="191029" iterate="1"/>
</workbook>
</file>

<file path=xl/calcChain.xml><?xml version="1.0" encoding="utf-8"?>
<calcChain xmlns="http://schemas.openxmlformats.org/spreadsheetml/2006/main">
  <c r="M56" i="71" l="1"/>
  <c r="L56" i="71"/>
  <c r="K56" i="71"/>
  <c r="J56" i="71"/>
  <c r="I56" i="71"/>
  <c r="H56" i="71"/>
  <c r="G56" i="71"/>
  <c r="F56" i="71"/>
  <c r="E56" i="71"/>
  <c r="D56" i="71"/>
  <c r="M55" i="71"/>
  <c r="L55" i="71"/>
  <c r="K55" i="71"/>
  <c r="J55" i="71"/>
  <c r="I55" i="71"/>
  <c r="H55" i="71"/>
  <c r="G55" i="71"/>
  <c r="F55" i="71"/>
  <c r="E55" i="71"/>
  <c r="D55" i="71"/>
  <c r="M54" i="71"/>
  <c r="L54" i="71"/>
  <c r="K54" i="71"/>
  <c r="J54" i="71"/>
  <c r="I54" i="71"/>
  <c r="H54" i="71"/>
  <c r="G54" i="71"/>
  <c r="F54" i="71"/>
  <c r="E54" i="71"/>
  <c r="D54" i="71"/>
  <c r="M53" i="71"/>
  <c r="L53" i="71"/>
  <c r="K53" i="71"/>
  <c r="J53" i="71"/>
  <c r="I53" i="71"/>
  <c r="H53" i="71"/>
  <c r="G53" i="71"/>
  <c r="F53" i="71"/>
  <c r="E53" i="71"/>
  <c r="D53" i="71"/>
  <c r="I56" i="55"/>
  <c r="H56" i="55"/>
  <c r="G56" i="55"/>
  <c r="F56" i="55"/>
  <c r="E56" i="55"/>
  <c r="D56" i="55"/>
  <c r="I55" i="55"/>
  <c r="H55" i="55"/>
  <c r="G55" i="55"/>
  <c r="F55" i="55"/>
  <c r="E55" i="55"/>
  <c r="D55" i="55"/>
  <c r="I54" i="55"/>
  <c r="H54" i="55"/>
  <c r="G54" i="55"/>
  <c r="F54" i="55"/>
  <c r="E54" i="55"/>
  <c r="D54" i="55"/>
  <c r="I53" i="55"/>
  <c r="H53" i="55"/>
  <c r="G53" i="55"/>
  <c r="F53" i="55"/>
  <c r="E53" i="55"/>
  <c r="D53" i="55"/>
  <c r="I56" i="70"/>
  <c r="H56" i="70"/>
  <c r="G56" i="70"/>
  <c r="F56" i="70"/>
  <c r="E56" i="70"/>
  <c r="D56" i="70"/>
  <c r="I55" i="70"/>
  <c r="H55" i="70"/>
  <c r="G55" i="70"/>
  <c r="F55" i="70"/>
  <c r="E55" i="70"/>
  <c r="D55" i="70"/>
  <c r="I54" i="70"/>
  <c r="H54" i="70"/>
  <c r="G54" i="70"/>
  <c r="F54" i="70"/>
  <c r="E54" i="70"/>
  <c r="D54" i="70"/>
  <c r="I53" i="70"/>
  <c r="H53" i="70"/>
  <c r="G53" i="70"/>
  <c r="F53" i="70"/>
  <c r="E53" i="70"/>
  <c r="D53" i="70"/>
  <c r="EU30" i="58"/>
  <c r="I54" i="53" s="1"/>
  <c r="J56" i="53"/>
  <c r="I56" i="53"/>
  <c r="H56" i="53"/>
  <c r="G56" i="53"/>
  <c r="F56" i="53"/>
  <c r="E56" i="53"/>
  <c r="D56" i="53"/>
  <c r="J55" i="53"/>
  <c r="I55" i="53"/>
  <c r="H55" i="53"/>
  <c r="G55" i="53"/>
  <c r="F55" i="53"/>
  <c r="E55" i="53"/>
  <c r="D55" i="53"/>
  <c r="J54" i="53"/>
  <c r="H54" i="53"/>
  <c r="G54" i="53"/>
  <c r="F54" i="53"/>
  <c r="E54" i="53"/>
  <c r="D54" i="53"/>
  <c r="J53" i="53"/>
  <c r="I53" i="53"/>
  <c r="H53" i="53"/>
  <c r="G53" i="53"/>
  <c r="F53" i="53"/>
  <c r="E53" i="53"/>
  <c r="D53" i="53"/>
  <c r="M48" i="69"/>
  <c r="L48" i="69"/>
  <c r="K48" i="69"/>
  <c r="J48" i="69"/>
  <c r="I48" i="69"/>
  <c r="H48" i="69"/>
  <c r="G48" i="69"/>
  <c r="F48" i="69"/>
  <c r="E48" i="69"/>
  <c r="D48" i="69"/>
  <c r="M47" i="69"/>
  <c r="L47" i="69"/>
  <c r="K47" i="69"/>
  <c r="J47" i="69"/>
  <c r="I47" i="69"/>
  <c r="H47" i="69"/>
  <c r="G47" i="69"/>
  <c r="F47" i="69"/>
  <c r="E47" i="69"/>
  <c r="D47" i="69"/>
  <c r="M46" i="69"/>
  <c r="L46" i="69"/>
  <c r="K46" i="69"/>
  <c r="J46" i="69"/>
  <c r="I46" i="69"/>
  <c r="H46" i="69"/>
  <c r="G46" i="69"/>
  <c r="F46" i="69"/>
  <c r="E46" i="69"/>
  <c r="D46" i="69"/>
  <c r="M45" i="69"/>
  <c r="L45" i="69"/>
  <c r="K45" i="69"/>
  <c r="J45" i="69"/>
  <c r="I45" i="69"/>
  <c r="H45" i="69"/>
  <c r="G45" i="69"/>
  <c r="F45" i="69"/>
  <c r="E45" i="69"/>
  <c r="D45" i="69"/>
  <c r="I48" i="51"/>
  <c r="H48" i="51"/>
  <c r="G48" i="51"/>
  <c r="F48" i="51"/>
  <c r="E48" i="51"/>
  <c r="D48" i="51"/>
  <c r="I47" i="51"/>
  <c r="H47" i="51"/>
  <c r="G47" i="51"/>
  <c r="F47" i="51"/>
  <c r="E47" i="51"/>
  <c r="D47" i="51"/>
  <c r="I46" i="51"/>
  <c r="H46" i="51"/>
  <c r="G46" i="51"/>
  <c r="F46" i="51"/>
  <c r="E46" i="51"/>
  <c r="D46" i="51"/>
  <c r="I45" i="51"/>
  <c r="H45" i="51"/>
  <c r="G45" i="51"/>
  <c r="F45" i="51"/>
  <c r="E45" i="51"/>
  <c r="D45" i="51"/>
  <c r="I48" i="68"/>
  <c r="H48" i="68"/>
  <c r="G48" i="68"/>
  <c r="F48" i="68"/>
  <c r="E48" i="68"/>
  <c r="D48" i="68"/>
  <c r="I47" i="68"/>
  <c r="H47" i="68"/>
  <c r="G47" i="68"/>
  <c r="F47" i="68"/>
  <c r="E47" i="68"/>
  <c r="D47" i="68"/>
  <c r="I46" i="68"/>
  <c r="H46" i="68"/>
  <c r="G46" i="68"/>
  <c r="F46" i="68"/>
  <c r="E46" i="68"/>
  <c r="D46" i="68"/>
  <c r="I45" i="68"/>
  <c r="H45" i="68"/>
  <c r="G45" i="68"/>
  <c r="F45" i="68"/>
  <c r="E45" i="68"/>
  <c r="D45" i="68"/>
  <c r="J48" i="49"/>
  <c r="I48" i="49"/>
  <c r="H48" i="49"/>
  <c r="G48" i="49"/>
  <c r="F48" i="49"/>
  <c r="E48" i="49"/>
  <c r="D48" i="49"/>
  <c r="J47" i="49"/>
  <c r="I47" i="49"/>
  <c r="H47" i="49"/>
  <c r="G47" i="49"/>
  <c r="F47" i="49"/>
  <c r="E47" i="49"/>
  <c r="D47" i="49"/>
  <c r="J46" i="49"/>
  <c r="I46" i="49"/>
  <c r="H46" i="49"/>
  <c r="G46" i="49"/>
  <c r="F46" i="49"/>
  <c r="E46" i="49"/>
  <c r="D46" i="49"/>
  <c r="J45" i="49"/>
  <c r="I45" i="49"/>
  <c r="H45" i="49"/>
  <c r="G45" i="49"/>
  <c r="F45" i="49"/>
  <c r="E45" i="49"/>
  <c r="D45" i="49"/>
  <c r="M54" i="67"/>
  <c r="L54" i="67"/>
  <c r="K54" i="67"/>
  <c r="J54" i="67"/>
  <c r="I54" i="67"/>
  <c r="H54" i="67"/>
  <c r="G54" i="67"/>
  <c r="F54" i="67"/>
  <c r="E54" i="67"/>
  <c r="D54" i="67"/>
  <c r="M53" i="67"/>
  <c r="L53" i="67"/>
  <c r="K53" i="67"/>
  <c r="J53" i="67"/>
  <c r="I53" i="67"/>
  <c r="H53" i="67"/>
  <c r="G53" i="67"/>
  <c r="F53" i="67"/>
  <c r="E53" i="67"/>
  <c r="D53" i="67"/>
  <c r="M52" i="67"/>
  <c r="L52" i="67"/>
  <c r="K52" i="67"/>
  <c r="J52" i="67"/>
  <c r="I52" i="67"/>
  <c r="H52" i="67"/>
  <c r="G52" i="67"/>
  <c r="F52" i="67"/>
  <c r="E52" i="67"/>
  <c r="D52" i="67"/>
  <c r="M51" i="67"/>
  <c r="L51" i="67"/>
  <c r="K51" i="67"/>
  <c r="J51" i="67"/>
  <c r="I51" i="67"/>
  <c r="H51" i="67"/>
  <c r="G51" i="67"/>
  <c r="F51" i="67"/>
  <c r="E51" i="67"/>
  <c r="D51" i="67"/>
  <c r="I54" i="47"/>
  <c r="H54" i="47"/>
  <c r="G54" i="47"/>
  <c r="F54" i="47"/>
  <c r="E54" i="47"/>
  <c r="D54" i="47"/>
  <c r="I53" i="47"/>
  <c r="H53" i="47"/>
  <c r="G53" i="47"/>
  <c r="F53" i="47"/>
  <c r="E53" i="47"/>
  <c r="D53" i="47"/>
  <c r="I52" i="47"/>
  <c r="H52" i="47"/>
  <c r="G52" i="47"/>
  <c r="F52" i="47"/>
  <c r="E52" i="47"/>
  <c r="D52" i="47"/>
  <c r="I51" i="47"/>
  <c r="H51" i="47"/>
  <c r="G51" i="47"/>
  <c r="F51" i="47"/>
  <c r="E51" i="47"/>
  <c r="D51" i="47"/>
  <c r="I54" i="66"/>
  <c r="H54" i="66"/>
  <c r="G54" i="66"/>
  <c r="F54" i="66"/>
  <c r="E54" i="66"/>
  <c r="D54" i="66"/>
  <c r="I53" i="66"/>
  <c r="H53" i="66"/>
  <c r="G53" i="66"/>
  <c r="F53" i="66"/>
  <c r="E53" i="66"/>
  <c r="D53" i="66"/>
  <c r="I52" i="66"/>
  <c r="H52" i="66"/>
  <c r="G52" i="66"/>
  <c r="F52" i="66"/>
  <c r="E52" i="66"/>
  <c r="D52" i="66"/>
  <c r="I51" i="66"/>
  <c r="H51" i="66"/>
  <c r="G51" i="66"/>
  <c r="F51" i="66"/>
  <c r="E51" i="66"/>
  <c r="D51" i="66"/>
  <c r="J54" i="45"/>
  <c r="I54" i="45"/>
  <c r="H54" i="45"/>
  <c r="G54" i="45"/>
  <c r="F54" i="45"/>
  <c r="E54" i="45"/>
  <c r="D54" i="45"/>
  <c r="J53" i="45"/>
  <c r="I53" i="45"/>
  <c r="H53" i="45"/>
  <c r="G53" i="45"/>
  <c r="F53" i="45"/>
  <c r="E53" i="45"/>
  <c r="D53" i="45"/>
  <c r="J52" i="45"/>
  <c r="I52" i="45"/>
  <c r="H52" i="45"/>
  <c r="G52" i="45"/>
  <c r="F52" i="45"/>
  <c r="E52" i="45"/>
  <c r="D52" i="45"/>
  <c r="J51" i="45"/>
  <c r="I51" i="45"/>
  <c r="H51" i="45"/>
  <c r="G51" i="45"/>
  <c r="F51" i="45"/>
  <c r="E51" i="45"/>
  <c r="D51" i="45"/>
  <c r="G56" i="44"/>
  <c r="F56" i="44"/>
  <c r="E56" i="44"/>
  <c r="D56" i="44"/>
  <c r="G55" i="44"/>
  <c r="F55" i="44"/>
  <c r="E55" i="44"/>
  <c r="D55" i="44"/>
  <c r="G54" i="44"/>
  <c r="F54" i="44"/>
  <c r="E54" i="44"/>
  <c r="D54" i="44"/>
  <c r="G53" i="44"/>
  <c r="F53" i="44"/>
  <c r="E53" i="44"/>
  <c r="D53" i="44"/>
  <c r="D55" i="43"/>
  <c r="F56" i="43"/>
  <c r="E56" i="43"/>
  <c r="D56" i="43"/>
  <c r="F55" i="43"/>
  <c r="E55" i="43"/>
  <c r="F54" i="43"/>
  <c r="E54" i="43"/>
  <c r="D54" i="43"/>
  <c r="F53" i="43"/>
  <c r="E53" i="43"/>
  <c r="D53" i="43"/>
  <c r="H56" i="42"/>
  <c r="G56" i="42"/>
  <c r="F56" i="42"/>
  <c r="E56" i="42"/>
  <c r="D56" i="42"/>
  <c r="H55" i="42"/>
  <c r="G55" i="42"/>
  <c r="F55" i="42"/>
  <c r="E55" i="42"/>
  <c r="D55" i="42"/>
  <c r="H54" i="42"/>
  <c r="G54" i="42"/>
  <c r="F54" i="42"/>
  <c r="E54" i="42"/>
  <c r="D54" i="42"/>
  <c r="H53" i="42"/>
  <c r="G53" i="42"/>
  <c r="F53" i="42"/>
  <c r="E53" i="42"/>
  <c r="D53" i="42"/>
  <c r="D53" i="41"/>
  <c r="H56" i="41"/>
  <c r="G56" i="41"/>
  <c r="F56" i="41"/>
  <c r="E56" i="41"/>
  <c r="D56" i="41"/>
  <c r="H55" i="41"/>
  <c r="G55" i="41"/>
  <c r="F55" i="41"/>
  <c r="E55" i="41"/>
  <c r="D55" i="41"/>
  <c r="H54" i="41"/>
  <c r="G54" i="41"/>
  <c r="F54" i="41"/>
  <c r="E54" i="41"/>
  <c r="D54" i="41"/>
  <c r="H53" i="41"/>
  <c r="G53" i="41"/>
  <c r="F53" i="41"/>
  <c r="E53" i="41"/>
  <c r="G48" i="63"/>
  <c r="F48" i="63"/>
  <c r="E48" i="63"/>
  <c r="D48" i="63"/>
  <c r="G47" i="63"/>
  <c r="F47" i="63"/>
  <c r="E47" i="63"/>
  <c r="D47" i="63"/>
  <c r="G46" i="63"/>
  <c r="F46" i="63"/>
  <c r="E46" i="63"/>
  <c r="D46" i="63"/>
  <c r="G45" i="63"/>
  <c r="F45" i="63"/>
  <c r="E45" i="63"/>
  <c r="D45" i="63"/>
  <c r="F48" i="39"/>
  <c r="E48" i="39"/>
  <c r="D48" i="39"/>
  <c r="F47" i="39"/>
  <c r="E47" i="39"/>
  <c r="D47" i="39"/>
  <c r="F46" i="39"/>
  <c r="E46" i="39"/>
  <c r="D46" i="39"/>
  <c r="F45" i="39"/>
  <c r="E45" i="39"/>
  <c r="D45" i="39"/>
  <c r="H48" i="62"/>
  <c r="G48" i="62"/>
  <c r="F48" i="62"/>
  <c r="E48" i="62"/>
  <c r="D48" i="62"/>
  <c r="H47" i="62"/>
  <c r="G47" i="62"/>
  <c r="F47" i="62"/>
  <c r="E47" i="62"/>
  <c r="D47" i="62"/>
  <c r="H46" i="62"/>
  <c r="G46" i="62"/>
  <c r="F46" i="62"/>
  <c r="E46" i="62"/>
  <c r="D46" i="62"/>
  <c r="H45" i="62"/>
  <c r="G45" i="62"/>
  <c r="F45" i="62"/>
  <c r="E45" i="62"/>
  <c r="D45" i="62"/>
  <c r="H48" i="37"/>
  <c r="G48" i="37"/>
  <c r="F48" i="37"/>
  <c r="E48" i="37"/>
  <c r="D48" i="37"/>
  <c r="H47" i="37"/>
  <c r="G47" i="37"/>
  <c r="F47" i="37"/>
  <c r="E47" i="37"/>
  <c r="D47" i="37"/>
  <c r="H46" i="37"/>
  <c r="G46" i="37"/>
  <c r="F46" i="37"/>
  <c r="E46" i="37"/>
  <c r="D46" i="37"/>
  <c r="H45" i="37"/>
  <c r="G45" i="37"/>
  <c r="F45" i="37"/>
  <c r="E45" i="37"/>
  <c r="D45" i="37"/>
  <c r="G54" i="61"/>
  <c r="F54" i="61"/>
  <c r="E54" i="61"/>
  <c r="D54" i="61"/>
  <c r="G53" i="61"/>
  <c r="F53" i="61"/>
  <c r="E53" i="61"/>
  <c r="D53" i="61"/>
  <c r="G52" i="61"/>
  <c r="F52" i="61"/>
  <c r="E52" i="61"/>
  <c r="D52" i="61"/>
  <c r="G51" i="61"/>
  <c r="F51" i="61"/>
  <c r="E51" i="61"/>
  <c r="D51" i="61"/>
  <c r="F54" i="35"/>
  <c r="E54" i="35"/>
  <c r="D54" i="35"/>
  <c r="F53" i="35"/>
  <c r="E53" i="35"/>
  <c r="D53" i="35"/>
  <c r="F52" i="35"/>
  <c r="E52" i="35"/>
  <c r="D52" i="35"/>
  <c r="F51" i="35"/>
  <c r="E51" i="35"/>
  <c r="D51" i="35"/>
  <c r="H54" i="60"/>
  <c r="G54" i="60"/>
  <c r="F54" i="60"/>
  <c r="E54" i="60"/>
  <c r="D54" i="60"/>
  <c r="H53" i="60"/>
  <c r="G53" i="60"/>
  <c r="F53" i="60"/>
  <c r="E53" i="60"/>
  <c r="D53" i="60"/>
  <c r="H52" i="60"/>
  <c r="G52" i="60"/>
  <c r="F52" i="60"/>
  <c r="E52" i="60"/>
  <c r="D52" i="60"/>
  <c r="H51" i="60"/>
  <c r="G51" i="60"/>
  <c r="F51" i="60"/>
  <c r="E51" i="60"/>
  <c r="D51" i="60"/>
  <c r="H54" i="33"/>
  <c r="G54" i="33"/>
  <c r="F54" i="33"/>
  <c r="E54" i="33"/>
  <c r="D54" i="33"/>
  <c r="H53" i="33"/>
  <c r="G53" i="33"/>
  <c r="F53" i="33"/>
  <c r="E53" i="33"/>
  <c r="D53" i="33"/>
  <c r="H52" i="33"/>
  <c r="G52" i="33"/>
  <c r="F52" i="33"/>
  <c r="E52" i="33"/>
  <c r="D52" i="33"/>
  <c r="H51" i="33"/>
  <c r="G51" i="33"/>
  <c r="F51" i="33"/>
  <c r="E51" i="33"/>
  <c r="D51" i="33"/>
  <c r="D55" i="59"/>
  <c r="L55" i="59"/>
  <c r="K55" i="59"/>
  <c r="J55" i="59"/>
  <c r="I55" i="59"/>
  <c r="H55" i="59"/>
  <c r="G55" i="59"/>
  <c r="F55" i="59"/>
  <c r="E55" i="59"/>
  <c r="L54" i="59"/>
  <c r="K54" i="59"/>
  <c r="J54" i="59"/>
  <c r="I54" i="59"/>
  <c r="H54" i="59"/>
  <c r="G54" i="59"/>
  <c r="F54" i="59"/>
  <c r="E54" i="59"/>
  <c r="D54" i="59"/>
  <c r="L53" i="59"/>
  <c r="K53" i="59"/>
  <c r="J53" i="59"/>
  <c r="I53" i="59"/>
  <c r="H53" i="59"/>
  <c r="G53" i="59"/>
  <c r="F53" i="59"/>
  <c r="E53" i="59"/>
  <c r="D53" i="59"/>
  <c r="L52" i="59"/>
  <c r="K52" i="59"/>
  <c r="J52" i="59"/>
  <c r="I52" i="59"/>
  <c r="H52" i="59"/>
  <c r="G52" i="59"/>
  <c r="F52" i="59"/>
  <c r="E52" i="59"/>
  <c r="D52" i="59"/>
  <c r="L47" i="31"/>
  <c r="K47" i="31"/>
  <c r="J47" i="31"/>
  <c r="I47" i="31"/>
  <c r="H47" i="31"/>
  <c r="G47" i="31"/>
  <c r="F47" i="31"/>
  <c r="E47" i="31"/>
  <c r="D47" i="31"/>
  <c r="L46" i="31"/>
  <c r="K46" i="31"/>
  <c r="J46" i="31"/>
  <c r="I46" i="31"/>
  <c r="H46" i="31"/>
  <c r="G46" i="31"/>
  <c r="F46" i="31"/>
  <c r="E46" i="31"/>
  <c r="D46" i="31"/>
  <c r="L45" i="31"/>
  <c r="K45" i="31"/>
  <c r="J45" i="31"/>
  <c r="I45" i="31"/>
  <c r="H45" i="31"/>
  <c r="G45" i="31"/>
  <c r="F45" i="31"/>
  <c r="E45" i="31"/>
  <c r="D45" i="31"/>
  <c r="L44" i="31"/>
  <c r="K44" i="31"/>
  <c r="J44" i="31"/>
  <c r="I44" i="31"/>
  <c r="H44" i="31"/>
  <c r="G44" i="31"/>
  <c r="F44" i="31"/>
  <c r="E44" i="31"/>
  <c r="D44" i="31"/>
  <c r="L53" i="30"/>
  <c r="K53" i="30"/>
  <c r="J53" i="30"/>
  <c r="I53" i="30"/>
  <c r="H53" i="30"/>
  <c r="G53" i="30"/>
  <c r="F53" i="30"/>
  <c r="E53" i="30"/>
  <c r="D53" i="30"/>
  <c r="L52" i="30"/>
  <c r="K52" i="30"/>
  <c r="J52" i="30"/>
  <c r="I52" i="30"/>
  <c r="H52" i="30"/>
  <c r="G52" i="30"/>
  <c r="F52" i="30"/>
  <c r="E52" i="30"/>
  <c r="D52" i="30"/>
  <c r="L51" i="30"/>
  <c r="K51" i="30"/>
  <c r="J51" i="30"/>
  <c r="I51" i="30"/>
  <c r="H51" i="30"/>
  <c r="G51" i="30"/>
  <c r="F51" i="30"/>
  <c r="E51" i="30"/>
  <c r="D51" i="30"/>
  <c r="L50" i="30"/>
  <c r="K50" i="30"/>
  <c r="J50" i="30"/>
  <c r="I50" i="30"/>
  <c r="H50" i="30"/>
  <c r="G50" i="30"/>
  <c r="F50" i="30"/>
  <c r="E50" i="30"/>
  <c r="D50" i="30"/>
  <c r="FJ142" i="58"/>
  <c r="FJ141" i="58"/>
  <c r="FJ140" i="58"/>
  <c r="FJ139" i="58"/>
  <c r="FJ138" i="58"/>
  <c r="FJ137" i="58"/>
  <c r="FJ136" i="58"/>
  <c r="FJ135" i="58"/>
  <c r="FJ134" i="58"/>
  <c r="FJ133" i="58"/>
  <c r="FJ132" i="58"/>
  <c r="FJ131" i="58"/>
  <c r="FJ130" i="58"/>
  <c r="FJ129" i="58"/>
  <c r="FJ128" i="58"/>
  <c r="FJ127" i="58"/>
  <c r="FJ126" i="58"/>
  <c r="FJ125" i="58"/>
  <c r="FJ124" i="58"/>
  <c r="FJ123" i="58"/>
  <c r="FJ122" i="58"/>
  <c r="FJ121" i="58"/>
  <c r="FJ120" i="58"/>
  <c r="FJ119" i="58"/>
  <c r="FJ118" i="58"/>
  <c r="FJ117" i="58"/>
  <c r="FJ116" i="58"/>
  <c r="FJ115" i="58"/>
  <c r="FJ114" i="58"/>
  <c r="FJ113" i="58"/>
  <c r="FJ112" i="58"/>
  <c r="FJ111" i="58"/>
  <c r="FJ110" i="58"/>
  <c r="FJ109" i="58"/>
  <c r="FJ108" i="58"/>
  <c r="FJ107" i="58"/>
  <c r="FJ106" i="58"/>
  <c r="FJ105" i="58"/>
  <c r="FJ104" i="58"/>
  <c r="FJ103" i="58"/>
  <c r="FJ102" i="58"/>
  <c r="FJ101" i="58"/>
  <c r="FJ100" i="58"/>
  <c r="FJ99" i="58"/>
  <c r="FJ98" i="58"/>
  <c r="FJ97" i="58"/>
  <c r="FJ96" i="58"/>
  <c r="FJ95" i="58"/>
  <c r="FJ94" i="58"/>
  <c r="FJ93" i="58"/>
  <c r="FJ92" i="58"/>
  <c r="FJ91" i="58"/>
  <c r="FJ90" i="58"/>
  <c r="FJ89" i="58"/>
  <c r="FJ88" i="58"/>
  <c r="FJ87" i="58"/>
  <c r="FJ86" i="58"/>
  <c r="FJ85" i="58"/>
  <c r="FJ84" i="58"/>
  <c r="FJ83" i="58"/>
  <c r="FJ82" i="58"/>
  <c r="FJ81" i="58"/>
  <c r="FJ80" i="58"/>
  <c r="FJ79" i="58"/>
  <c r="FJ78" i="58"/>
  <c r="FJ77" i="58"/>
  <c r="FJ76" i="58"/>
  <c r="FJ75" i="58"/>
  <c r="FJ74" i="58"/>
  <c r="FJ73" i="58"/>
  <c r="FJ72" i="58"/>
  <c r="FJ71" i="58"/>
  <c r="FJ70" i="58"/>
  <c r="FJ69" i="58"/>
  <c r="FJ68" i="58"/>
  <c r="FJ67" i="58"/>
  <c r="FJ66" i="58"/>
  <c r="FJ65" i="58"/>
  <c r="FJ64" i="58"/>
  <c r="FJ63" i="58"/>
  <c r="FJ62" i="58"/>
  <c r="FJ61" i="58"/>
  <c r="FJ60" i="58"/>
  <c r="FJ59" i="58"/>
  <c r="FJ58" i="58"/>
  <c r="FJ57" i="58"/>
  <c r="FJ56" i="58"/>
  <c r="FJ55" i="58"/>
  <c r="FJ54" i="58"/>
  <c r="FJ53" i="58"/>
  <c r="FJ52" i="58"/>
  <c r="FJ51" i="58"/>
  <c r="FJ50" i="58"/>
  <c r="FJ49" i="58"/>
  <c r="FJ48" i="58"/>
  <c r="FJ47" i="58"/>
  <c r="FJ46" i="58"/>
  <c r="FJ45" i="58"/>
  <c r="FJ44" i="58"/>
  <c r="FJ43" i="58"/>
  <c r="FJ42" i="58"/>
  <c r="FJ41" i="58"/>
  <c r="FJ40" i="58"/>
  <c r="FJ39" i="58"/>
  <c r="FJ38" i="58"/>
  <c r="FJ37" i="58"/>
  <c r="FJ36" i="58"/>
  <c r="FJ35" i="58"/>
  <c r="FJ34" i="58"/>
  <c r="FJ33" i="58"/>
  <c r="FJ32" i="58"/>
  <c r="FJ31" i="58"/>
  <c r="FJ30" i="58"/>
  <c r="FJ29" i="58"/>
  <c r="FJ28" i="58"/>
  <c r="FJ27" i="58"/>
  <c r="FJ26" i="58"/>
  <c r="FJ25" i="58"/>
  <c r="FJ24" i="58"/>
  <c r="FJ23" i="58"/>
  <c r="FJ22" i="58"/>
  <c r="FJ21" i="58"/>
  <c r="FJ20" i="58"/>
  <c r="FJ19" i="58"/>
  <c r="FJ18" i="58"/>
  <c r="FJ17" i="58"/>
  <c r="FJ16" i="58"/>
  <c r="FJ15" i="58"/>
  <c r="FJ14" i="58"/>
  <c r="FJ13" i="58"/>
  <c r="FJ12" i="58"/>
  <c r="FJ11" i="58"/>
  <c r="FJ10" i="58"/>
  <c r="FJ9" i="58"/>
  <c r="FJ8" i="58"/>
  <c r="FJ7" i="58"/>
  <c r="FJ6" i="58"/>
  <c r="FK6" i="58"/>
  <c r="FK77" i="58"/>
  <c r="FK55" i="58"/>
  <c r="FK41" i="58"/>
  <c r="FK36" i="58"/>
  <c r="FK23" i="58"/>
  <c r="FK16" i="58"/>
  <c r="EU7" i="58"/>
  <c r="EW142" i="58"/>
  <c r="EV142" i="58"/>
  <c r="EU142" i="58"/>
  <c r="ET142" i="58"/>
  <c r="EW141" i="58"/>
  <c r="EV141" i="58"/>
  <c r="EU141" i="58"/>
  <c r="ET141" i="58"/>
  <c r="EW140" i="58"/>
  <c r="EV140" i="58"/>
  <c r="EU140" i="58"/>
  <c r="ET140" i="58"/>
  <c r="EW139" i="58"/>
  <c r="EV139" i="58"/>
  <c r="EU139" i="58"/>
  <c r="ET139" i="58"/>
  <c r="EW138" i="58"/>
  <c r="EV138" i="58"/>
  <c r="EU138" i="58"/>
  <c r="ET138" i="58"/>
  <c r="EW137" i="58"/>
  <c r="EV137" i="58"/>
  <c r="EU137" i="58"/>
  <c r="ET137" i="58"/>
  <c r="EW136" i="58"/>
  <c r="EV136" i="58"/>
  <c r="EU136" i="58"/>
  <c r="ET136" i="58"/>
  <c r="EW135" i="58"/>
  <c r="EV135" i="58"/>
  <c r="EU135" i="58"/>
  <c r="ET135" i="58"/>
  <c r="EW134" i="58"/>
  <c r="EV134" i="58"/>
  <c r="EU134" i="58"/>
  <c r="ET134" i="58"/>
  <c r="EW133" i="58"/>
  <c r="EV133" i="58"/>
  <c r="EU133" i="58"/>
  <c r="ET133" i="58"/>
  <c r="EW132" i="58"/>
  <c r="EV132" i="58"/>
  <c r="EU132" i="58"/>
  <c r="ET132" i="58"/>
  <c r="EW131" i="58"/>
  <c r="EV131" i="58"/>
  <c r="EU131" i="58"/>
  <c r="ET131" i="58"/>
  <c r="EW130" i="58"/>
  <c r="EV130" i="58"/>
  <c r="EU130" i="58"/>
  <c r="ET130" i="58"/>
  <c r="EW129" i="58"/>
  <c r="EV129" i="58"/>
  <c r="EU129" i="58"/>
  <c r="ET129" i="58"/>
  <c r="EW128" i="58"/>
  <c r="EV128" i="58"/>
  <c r="EU128" i="58"/>
  <c r="ET128" i="58"/>
  <c r="EW127" i="58"/>
  <c r="EV127" i="58"/>
  <c r="EU127" i="58"/>
  <c r="ET127" i="58"/>
  <c r="EW126" i="58"/>
  <c r="EV126" i="58"/>
  <c r="EU126" i="58"/>
  <c r="ET126" i="58"/>
  <c r="EW125" i="58"/>
  <c r="EV125" i="58"/>
  <c r="EU125" i="58"/>
  <c r="ET125" i="58"/>
  <c r="EW124" i="58"/>
  <c r="EV124" i="58"/>
  <c r="EU124" i="58"/>
  <c r="ET124" i="58"/>
  <c r="EW123" i="58"/>
  <c r="EV123" i="58"/>
  <c r="EU123" i="58"/>
  <c r="ET123" i="58"/>
  <c r="EW122" i="58"/>
  <c r="EV122" i="58"/>
  <c r="EU122" i="58"/>
  <c r="ET122" i="58"/>
  <c r="EW121" i="58"/>
  <c r="EV121" i="58"/>
  <c r="EU121" i="58"/>
  <c r="ET121" i="58"/>
  <c r="EW120" i="58"/>
  <c r="EV120" i="58"/>
  <c r="EU120" i="58"/>
  <c r="ET120" i="58"/>
  <c r="EW119" i="58"/>
  <c r="EV119" i="58"/>
  <c r="EU119" i="58"/>
  <c r="ET119" i="58"/>
  <c r="EW118" i="58"/>
  <c r="EV118" i="58"/>
  <c r="EU118" i="58"/>
  <c r="ET118" i="58"/>
  <c r="EW117" i="58"/>
  <c r="EV117" i="58"/>
  <c r="EU117" i="58"/>
  <c r="ET117" i="58"/>
  <c r="EW116" i="58"/>
  <c r="EV116" i="58"/>
  <c r="EU116" i="58"/>
  <c r="ET116" i="58"/>
  <c r="EW115" i="58"/>
  <c r="EV115" i="58"/>
  <c r="EU115" i="58"/>
  <c r="ET115" i="58"/>
  <c r="EW114" i="58"/>
  <c r="EV114" i="58"/>
  <c r="EU114" i="58"/>
  <c r="ET114" i="58"/>
  <c r="EW113" i="58"/>
  <c r="EV113" i="58"/>
  <c r="EU113" i="58"/>
  <c r="ET113" i="58"/>
  <c r="EW112" i="58"/>
  <c r="EV112" i="58"/>
  <c r="EU112" i="58"/>
  <c r="ET112" i="58"/>
  <c r="EW111" i="58"/>
  <c r="EV111" i="58"/>
  <c r="EU111" i="58"/>
  <c r="ET111" i="58"/>
  <c r="EW110" i="58"/>
  <c r="EV110" i="58"/>
  <c r="EU110" i="58"/>
  <c r="ET110" i="58"/>
  <c r="EW109" i="58"/>
  <c r="EV109" i="58"/>
  <c r="EU109" i="58"/>
  <c r="ET109" i="58"/>
  <c r="EW108" i="58"/>
  <c r="EV108" i="58"/>
  <c r="EU108" i="58"/>
  <c r="ET108" i="58"/>
  <c r="EW107" i="58"/>
  <c r="EV107" i="58"/>
  <c r="EU107" i="58"/>
  <c r="ET107" i="58"/>
  <c r="EW106" i="58"/>
  <c r="EV106" i="58"/>
  <c r="EU106" i="58"/>
  <c r="ET106" i="58"/>
  <c r="EW105" i="58"/>
  <c r="EV105" i="58"/>
  <c r="EU105" i="58"/>
  <c r="ET105" i="58"/>
  <c r="EW104" i="58"/>
  <c r="EV104" i="58"/>
  <c r="EU104" i="58"/>
  <c r="ET104" i="58"/>
  <c r="EW103" i="58"/>
  <c r="EV103" i="58"/>
  <c r="EU103" i="58"/>
  <c r="ET103" i="58"/>
  <c r="EW102" i="58"/>
  <c r="EV102" i="58"/>
  <c r="EU102" i="58"/>
  <c r="ET102" i="58"/>
  <c r="EW101" i="58"/>
  <c r="EV101" i="58"/>
  <c r="EU101" i="58"/>
  <c r="ET101" i="58"/>
  <c r="EW100" i="58"/>
  <c r="EV100" i="58"/>
  <c r="EU100" i="58"/>
  <c r="ET100" i="58"/>
  <c r="EW99" i="58"/>
  <c r="EV99" i="58"/>
  <c r="EU99" i="58"/>
  <c r="ET99" i="58"/>
  <c r="EW98" i="58"/>
  <c r="EV98" i="58"/>
  <c r="EU98" i="58"/>
  <c r="ET98" i="58"/>
  <c r="EW97" i="58"/>
  <c r="EV97" i="58"/>
  <c r="EU97" i="58"/>
  <c r="ET97" i="58"/>
  <c r="EW96" i="58"/>
  <c r="EV96" i="58"/>
  <c r="EU96" i="58"/>
  <c r="ET96" i="58"/>
  <c r="EW95" i="58"/>
  <c r="EV95" i="58"/>
  <c r="EU95" i="58"/>
  <c r="ET95" i="58"/>
  <c r="EW94" i="58"/>
  <c r="EV94" i="58"/>
  <c r="EU94" i="58"/>
  <c r="ET94" i="58"/>
  <c r="EW93" i="58"/>
  <c r="EV93" i="58"/>
  <c r="EU93" i="58"/>
  <c r="ET93" i="58"/>
  <c r="EW92" i="58"/>
  <c r="EV92" i="58"/>
  <c r="EU92" i="58"/>
  <c r="ET92" i="58"/>
  <c r="EW91" i="58"/>
  <c r="EV91" i="58"/>
  <c r="EU91" i="58"/>
  <c r="ET91" i="58"/>
  <c r="EW90" i="58"/>
  <c r="EV90" i="58"/>
  <c r="EU90" i="58"/>
  <c r="ET90" i="58"/>
  <c r="EW89" i="58"/>
  <c r="EV89" i="58"/>
  <c r="EU89" i="58"/>
  <c r="ET89" i="58"/>
  <c r="EW88" i="58"/>
  <c r="EV88" i="58"/>
  <c r="EU88" i="58"/>
  <c r="ET88" i="58"/>
  <c r="EW87" i="58"/>
  <c r="EV87" i="58"/>
  <c r="EU87" i="58"/>
  <c r="ET87" i="58"/>
  <c r="EW86" i="58"/>
  <c r="EV86" i="58"/>
  <c r="EU86" i="58"/>
  <c r="ET86" i="58"/>
  <c r="EW85" i="58"/>
  <c r="EV85" i="58"/>
  <c r="EU85" i="58"/>
  <c r="ET85" i="58"/>
  <c r="EW84" i="58"/>
  <c r="EV84" i="58"/>
  <c r="EU84" i="58"/>
  <c r="ET84" i="58"/>
  <c r="EW83" i="58"/>
  <c r="EV83" i="58"/>
  <c r="EU83" i="58"/>
  <c r="ET83" i="58"/>
  <c r="EW82" i="58"/>
  <c r="EV82" i="58"/>
  <c r="EU82" i="58"/>
  <c r="ET82" i="58"/>
  <c r="EW81" i="58"/>
  <c r="EV81" i="58"/>
  <c r="EU81" i="58"/>
  <c r="ET81" i="58"/>
  <c r="EW80" i="58"/>
  <c r="EV80" i="58"/>
  <c r="EU80" i="58"/>
  <c r="ET80" i="58"/>
  <c r="EW79" i="58"/>
  <c r="EV79" i="58"/>
  <c r="EU79" i="58"/>
  <c r="ET79" i="58"/>
  <c r="EW78" i="58"/>
  <c r="EV78" i="58"/>
  <c r="EU78" i="58"/>
  <c r="ET78" i="58"/>
  <c r="EW77" i="58"/>
  <c r="EV77" i="58"/>
  <c r="EU77" i="58"/>
  <c r="ET77" i="58"/>
  <c r="EW76" i="58"/>
  <c r="EV76" i="58"/>
  <c r="EU76" i="58"/>
  <c r="ET76" i="58"/>
  <c r="EW75" i="58"/>
  <c r="EV75" i="58"/>
  <c r="EU75" i="58"/>
  <c r="ET75" i="58"/>
  <c r="EW74" i="58"/>
  <c r="EV74" i="58"/>
  <c r="EU74" i="58"/>
  <c r="ET74" i="58"/>
  <c r="EW73" i="58"/>
  <c r="EV73" i="58"/>
  <c r="EU73" i="58"/>
  <c r="ET73" i="58"/>
  <c r="EW72" i="58"/>
  <c r="EV72" i="58"/>
  <c r="EU72" i="58"/>
  <c r="ET72" i="58"/>
  <c r="EW71" i="58"/>
  <c r="EV71" i="58"/>
  <c r="EU71" i="58"/>
  <c r="ET71" i="58"/>
  <c r="EW70" i="58"/>
  <c r="EV70" i="58"/>
  <c r="EU70" i="58"/>
  <c r="ET70" i="58"/>
  <c r="EW69" i="58"/>
  <c r="EV69" i="58"/>
  <c r="EU69" i="58"/>
  <c r="ET69" i="58"/>
  <c r="EW68" i="58"/>
  <c r="EV68" i="58"/>
  <c r="EU68" i="58"/>
  <c r="ET68" i="58"/>
  <c r="EW67" i="58"/>
  <c r="EV67" i="58"/>
  <c r="EU67" i="58"/>
  <c r="ET67" i="58"/>
  <c r="EW66" i="58"/>
  <c r="EV66" i="58"/>
  <c r="EU66" i="58"/>
  <c r="ET66" i="58"/>
  <c r="EW65" i="58"/>
  <c r="EV65" i="58"/>
  <c r="EU65" i="58"/>
  <c r="ET65" i="58"/>
  <c r="EW64" i="58"/>
  <c r="EV64" i="58"/>
  <c r="EU64" i="58"/>
  <c r="ET64" i="58"/>
  <c r="EW63" i="58"/>
  <c r="EV63" i="58"/>
  <c r="EU63" i="58"/>
  <c r="ET63" i="58"/>
  <c r="EW62" i="58"/>
  <c r="EV62" i="58"/>
  <c r="EU62" i="58"/>
  <c r="ET62" i="58"/>
  <c r="EW61" i="58"/>
  <c r="EV61" i="58"/>
  <c r="EU61" i="58"/>
  <c r="ET61" i="58"/>
  <c r="EW60" i="58"/>
  <c r="EV60" i="58"/>
  <c r="EU60" i="58"/>
  <c r="ET60" i="58"/>
  <c r="EW59" i="58"/>
  <c r="EV59" i="58"/>
  <c r="EU59" i="58"/>
  <c r="ET59" i="58"/>
  <c r="EW58" i="58"/>
  <c r="EV58" i="58"/>
  <c r="EU58" i="58"/>
  <c r="ET58" i="58"/>
  <c r="EW57" i="58"/>
  <c r="EV57" i="58"/>
  <c r="EU57" i="58"/>
  <c r="ET57" i="58"/>
  <c r="EW56" i="58"/>
  <c r="EV56" i="58"/>
  <c r="EU56" i="58"/>
  <c r="ET56" i="58"/>
  <c r="EW55" i="58"/>
  <c r="EV55" i="58"/>
  <c r="EU55" i="58"/>
  <c r="ET55" i="58"/>
  <c r="EW54" i="58"/>
  <c r="EV54" i="58"/>
  <c r="EU54" i="58"/>
  <c r="ET54" i="58"/>
  <c r="EW53" i="58"/>
  <c r="EV53" i="58"/>
  <c r="EU53" i="58"/>
  <c r="ET53" i="58"/>
  <c r="EW52" i="58"/>
  <c r="EV52" i="58"/>
  <c r="EU52" i="58"/>
  <c r="ET52" i="58"/>
  <c r="EW51" i="58"/>
  <c r="EV51" i="58"/>
  <c r="EU51" i="58"/>
  <c r="ET51" i="58"/>
  <c r="EW50" i="58"/>
  <c r="EV50" i="58"/>
  <c r="EU50" i="58"/>
  <c r="ET50" i="58"/>
  <c r="EW49" i="58"/>
  <c r="EV49" i="58"/>
  <c r="EU49" i="58"/>
  <c r="ET49" i="58"/>
  <c r="EW48" i="58"/>
  <c r="EV48" i="58"/>
  <c r="EU48" i="58"/>
  <c r="ET48" i="58"/>
  <c r="EW47" i="58"/>
  <c r="EV47" i="58"/>
  <c r="EU47" i="58"/>
  <c r="ET47" i="58"/>
  <c r="EW46" i="58"/>
  <c r="EV46" i="58"/>
  <c r="EU46" i="58"/>
  <c r="ET46" i="58"/>
  <c r="EW45" i="58"/>
  <c r="EV45" i="58"/>
  <c r="EU45" i="58"/>
  <c r="ET45" i="58"/>
  <c r="EW44" i="58"/>
  <c r="EV44" i="58"/>
  <c r="EU44" i="58"/>
  <c r="ET44" i="58"/>
  <c r="EW43" i="58"/>
  <c r="EV43" i="58"/>
  <c r="EU43" i="58"/>
  <c r="ET43" i="58"/>
  <c r="EW42" i="58"/>
  <c r="EV42" i="58"/>
  <c r="EU42" i="58"/>
  <c r="ET42" i="58"/>
  <c r="EW41" i="58"/>
  <c r="EV41" i="58"/>
  <c r="EU41" i="58"/>
  <c r="ET41" i="58"/>
  <c r="EW40" i="58"/>
  <c r="EV40" i="58"/>
  <c r="EU40" i="58"/>
  <c r="ET40" i="58"/>
  <c r="EW39" i="58"/>
  <c r="EV39" i="58"/>
  <c r="EU39" i="58"/>
  <c r="ET39" i="58"/>
  <c r="EW38" i="58"/>
  <c r="EV38" i="58"/>
  <c r="EU38" i="58"/>
  <c r="ET38" i="58"/>
  <c r="EW37" i="58"/>
  <c r="EV37" i="58"/>
  <c r="EU37" i="58"/>
  <c r="ET37" i="58"/>
  <c r="EW36" i="58"/>
  <c r="EV36" i="58"/>
  <c r="EU36" i="58"/>
  <c r="ET36" i="58"/>
  <c r="EW35" i="58"/>
  <c r="EV35" i="58"/>
  <c r="EU35" i="58"/>
  <c r="ET35" i="58"/>
  <c r="EW34" i="58"/>
  <c r="EV34" i="58"/>
  <c r="EU34" i="58"/>
  <c r="ET34" i="58"/>
  <c r="EW33" i="58"/>
  <c r="EV33" i="58"/>
  <c r="EU33" i="58"/>
  <c r="ET33" i="58"/>
  <c r="EW32" i="58"/>
  <c r="EV32" i="58"/>
  <c r="EU32" i="58"/>
  <c r="ET32" i="58"/>
  <c r="EW31" i="58"/>
  <c r="EV31" i="58"/>
  <c r="EU31" i="58"/>
  <c r="ET31" i="58"/>
  <c r="EW30" i="58"/>
  <c r="EV30" i="58"/>
  <c r="ET30" i="58"/>
  <c r="EW29" i="58"/>
  <c r="EV29" i="58"/>
  <c r="EU29" i="58"/>
  <c r="ET29" i="58"/>
  <c r="EW28" i="58"/>
  <c r="EV28" i="58"/>
  <c r="EU28" i="58"/>
  <c r="ET28" i="58"/>
  <c r="EW27" i="58"/>
  <c r="EV27" i="58"/>
  <c r="EU27" i="58"/>
  <c r="ET27" i="58"/>
  <c r="EW26" i="58"/>
  <c r="EV26" i="58"/>
  <c r="EU26" i="58"/>
  <c r="ET26" i="58"/>
  <c r="EW25" i="58"/>
  <c r="EV25" i="58"/>
  <c r="EU25" i="58"/>
  <c r="ET25" i="58"/>
  <c r="EW24" i="58"/>
  <c r="EV24" i="58"/>
  <c r="EU24" i="58"/>
  <c r="ET24" i="58"/>
  <c r="EW23" i="58"/>
  <c r="EV23" i="58"/>
  <c r="EU23" i="58"/>
  <c r="ET23" i="58"/>
  <c r="EW22" i="58"/>
  <c r="EV22" i="58"/>
  <c r="EU22" i="58"/>
  <c r="ET22" i="58"/>
  <c r="EW21" i="58"/>
  <c r="EV21" i="58"/>
  <c r="EU21" i="58"/>
  <c r="ET21" i="58"/>
  <c r="EW20" i="58"/>
  <c r="EV20" i="58"/>
  <c r="EU20" i="58"/>
  <c r="ET20" i="58"/>
  <c r="EW19" i="58"/>
  <c r="EV19" i="58"/>
  <c r="EU19" i="58"/>
  <c r="ET19" i="58"/>
  <c r="EW18" i="58"/>
  <c r="EV18" i="58"/>
  <c r="EU18" i="58"/>
  <c r="ET18" i="58"/>
  <c r="EW17" i="58"/>
  <c r="EV17" i="58"/>
  <c r="EU17" i="58"/>
  <c r="ET17" i="58"/>
  <c r="EW16" i="58"/>
  <c r="EV16" i="58"/>
  <c r="EU16" i="58"/>
  <c r="ET16" i="58"/>
  <c r="EW15" i="58"/>
  <c r="EV15" i="58"/>
  <c r="EU15" i="58"/>
  <c r="ET15" i="58"/>
  <c r="EW14" i="58"/>
  <c r="EV14" i="58"/>
  <c r="EU14" i="58"/>
  <c r="ET14" i="58"/>
  <c r="EW13" i="58"/>
  <c r="EV13" i="58"/>
  <c r="EU13" i="58"/>
  <c r="ET13" i="58"/>
  <c r="EW12" i="58"/>
  <c r="EV12" i="58"/>
  <c r="EU12" i="58"/>
  <c r="ET12" i="58"/>
  <c r="EW11" i="58"/>
  <c r="EV11" i="58"/>
  <c r="EU11" i="58"/>
  <c r="ET11" i="58"/>
  <c r="EW10" i="58"/>
  <c r="EV10" i="58"/>
  <c r="EU10" i="58"/>
  <c r="ET10" i="58"/>
  <c r="EW9" i="58"/>
  <c r="EV9" i="58"/>
  <c r="EU9" i="58"/>
  <c r="ET9" i="58"/>
  <c r="EW8" i="58"/>
  <c r="EV8" i="58"/>
  <c r="EU8" i="58"/>
  <c r="ET8" i="58"/>
  <c r="EW7" i="58"/>
  <c r="EV7" i="58"/>
  <c r="ET7" i="58"/>
  <c r="EW6" i="58"/>
  <c r="EV6" i="58"/>
  <c r="EU6" i="58"/>
  <c r="ET6" i="58"/>
  <c r="DD7" i="58"/>
  <c r="DD142" i="58"/>
  <c r="DC142" i="58"/>
  <c r="DB142" i="58"/>
  <c r="DA142" i="58"/>
  <c r="DD141" i="58"/>
  <c r="DC141" i="58"/>
  <c r="DB141" i="58"/>
  <c r="DA141" i="58"/>
  <c r="DD140" i="58"/>
  <c r="DC140" i="58"/>
  <c r="DB140" i="58"/>
  <c r="DA140" i="58"/>
  <c r="DD139" i="58"/>
  <c r="DC139" i="58"/>
  <c r="DB139" i="58"/>
  <c r="DA139" i="58"/>
  <c r="DD138" i="58"/>
  <c r="DC138" i="58"/>
  <c r="DB138" i="58"/>
  <c r="DA138" i="58"/>
  <c r="DD137" i="58"/>
  <c r="DC137" i="58"/>
  <c r="DB137" i="58"/>
  <c r="DA137" i="58"/>
  <c r="DD136" i="58"/>
  <c r="DC136" i="58"/>
  <c r="DB136" i="58"/>
  <c r="DA136" i="58"/>
  <c r="DD135" i="58"/>
  <c r="DC135" i="58"/>
  <c r="DB135" i="58"/>
  <c r="DA135" i="58"/>
  <c r="DD134" i="58"/>
  <c r="DC134" i="58"/>
  <c r="DB134" i="58"/>
  <c r="DA134" i="58"/>
  <c r="DD133" i="58"/>
  <c r="DC133" i="58"/>
  <c r="DB133" i="58"/>
  <c r="DA133" i="58"/>
  <c r="DD132" i="58"/>
  <c r="DC132" i="58"/>
  <c r="DB132" i="58"/>
  <c r="DA132" i="58"/>
  <c r="DD131" i="58"/>
  <c r="DC131" i="58"/>
  <c r="DB131" i="58"/>
  <c r="DA131" i="58"/>
  <c r="DD130" i="58"/>
  <c r="DC130" i="58"/>
  <c r="DB130" i="58"/>
  <c r="DA130" i="58"/>
  <c r="DD129" i="58"/>
  <c r="DC129" i="58"/>
  <c r="DB129" i="58"/>
  <c r="DA129" i="58"/>
  <c r="DD128" i="58"/>
  <c r="DC128" i="58"/>
  <c r="DB128" i="58"/>
  <c r="DA128" i="58"/>
  <c r="DD127" i="58"/>
  <c r="DC127" i="58"/>
  <c r="DB127" i="58"/>
  <c r="DA127" i="58"/>
  <c r="DD126" i="58"/>
  <c r="DC126" i="58"/>
  <c r="DB126" i="58"/>
  <c r="DA126" i="58"/>
  <c r="DD125" i="58"/>
  <c r="DC125" i="58"/>
  <c r="DB125" i="58"/>
  <c r="DA125" i="58"/>
  <c r="DD124" i="58"/>
  <c r="DC124" i="58"/>
  <c r="DB124" i="58"/>
  <c r="DA124" i="58"/>
  <c r="DD123" i="58"/>
  <c r="DC123" i="58"/>
  <c r="DB123" i="58"/>
  <c r="DA123" i="58"/>
  <c r="DD122" i="58"/>
  <c r="DC122" i="58"/>
  <c r="DB122" i="58"/>
  <c r="DA122" i="58"/>
  <c r="DD121" i="58"/>
  <c r="DC121" i="58"/>
  <c r="DB121" i="58"/>
  <c r="DA121" i="58"/>
  <c r="DD120" i="58"/>
  <c r="DC120" i="58"/>
  <c r="DB120" i="58"/>
  <c r="DA120" i="58"/>
  <c r="DD119" i="58"/>
  <c r="DC119" i="58"/>
  <c r="DB119" i="58"/>
  <c r="DA119" i="58"/>
  <c r="DD118" i="58"/>
  <c r="DC118" i="58"/>
  <c r="DB118" i="58"/>
  <c r="DA118" i="58"/>
  <c r="DD117" i="58"/>
  <c r="DC117" i="58"/>
  <c r="DB117" i="58"/>
  <c r="DA117" i="58"/>
  <c r="DD116" i="58"/>
  <c r="DC116" i="58"/>
  <c r="DB116" i="58"/>
  <c r="DA116" i="58"/>
  <c r="DD115" i="58"/>
  <c r="DC115" i="58"/>
  <c r="DB115" i="58"/>
  <c r="DA115" i="58"/>
  <c r="DD114" i="58"/>
  <c r="DC114" i="58"/>
  <c r="DB114" i="58"/>
  <c r="DA114" i="58"/>
  <c r="DD113" i="58"/>
  <c r="DC113" i="58"/>
  <c r="DB113" i="58"/>
  <c r="DA113" i="58"/>
  <c r="DD112" i="58"/>
  <c r="DC112" i="58"/>
  <c r="DB112" i="58"/>
  <c r="DA112" i="58"/>
  <c r="DD111" i="58"/>
  <c r="DC111" i="58"/>
  <c r="DB111" i="58"/>
  <c r="DA111" i="58"/>
  <c r="DD110" i="58"/>
  <c r="DC110" i="58"/>
  <c r="DB110" i="58"/>
  <c r="DA110" i="58"/>
  <c r="DD109" i="58"/>
  <c r="DC109" i="58"/>
  <c r="DB109" i="58"/>
  <c r="DA109" i="58"/>
  <c r="DD108" i="58"/>
  <c r="DC108" i="58"/>
  <c r="DB108" i="58"/>
  <c r="DA108" i="58"/>
  <c r="DD107" i="58"/>
  <c r="DC107" i="58"/>
  <c r="DB107" i="58"/>
  <c r="DA107" i="58"/>
  <c r="DD106" i="58"/>
  <c r="DC106" i="58"/>
  <c r="DB106" i="58"/>
  <c r="DA106" i="58"/>
  <c r="DD105" i="58"/>
  <c r="DC105" i="58"/>
  <c r="DB105" i="58"/>
  <c r="DA105" i="58"/>
  <c r="DD104" i="58"/>
  <c r="DC104" i="58"/>
  <c r="DB104" i="58"/>
  <c r="DA104" i="58"/>
  <c r="DD103" i="58"/>
  <c r="DC103" i="58"/>
  <c r="DB103" i="58"/>
  <c r="DA103" i="58"/>
  <c r="DD102" i="58"/>
  <c r="DC102" i="58"/>
  <c r="DB102" i="58"/>
  <c r="DA102" i="58"/>
  <c r="DD101" i="58"/>
  <c r="DC101" i="58"/>
  <c r="DB101" i="58"/>
  <c r="DA101" i="58"/>
  <c r="DD100" i="58"/>
  <c r="DC100" i="58"/>
  <c r="DB100" i="58"/>
  <c r="DA100" i="58"/>
  <c r="DD99" i="58"/>
  <c r="DC99" i="58"/>
  <c r="DB99" i="58"/>
  <c r="DA99" i="58"/>
  <c r="DD98" i="58"/>
  <c r="DC98" i="58"/>
  <c r="DB98" i="58"/>
  <c r="DA98" i="58"/>
  <c r="DD97" i="58"/>
  <c r="DC97" i="58"/>
  <c r="DB97" i="58"/>
  <c r="DA97" i="58"/>
  <c r="DD96" i="58"/>
  <c r="DC96" i="58"/>
  <c r="DB96" i="58"/>
  <c r="DA96" i="58"/>
  <c r="DD95" i="58"/>
  <c r="DC95" i="58"/>
  <c r="DB95" i="58"/>
  <c r="DA95" i="58"/>
  <c r="DD94" i="58"/>
  <c r="DC94" i="58"/>
  <c r="DB94" i="58"/>
  <c r="DA94" i="58"/>
  <c r="DD93" i="58"/>
  <c r="DC93" i="58"/>
  <c r="DB93" i="58"/>
  <c r="DA93" i="58"/>
  <c r="DD92" i="58"/>
  <c r="DC92" i="58"/>
  <c r="DB92" i="58"/>
  <c r="DA92" i="58"/>
  <c r="DD91" i="58"/>
  <c r="DC91" i="58"/>
  <c r="DB91" i="58"/>
  <c r="DA91" i="58"/>
  <c r="DD90" i="58"/>
  <c r="DC90" i="58"/>
  <c r="DB90" i="58"/>
  <c r="DA90" i="58"/>
  <c r="DD89" i="58"/>
  <c r="DC89" i="58"/>
  <c r="DB89" i="58"/>
  <c r="DA89" i="58"/>
  <c r="DD88" i="58"/>
  <c r="DC88" i="58"/>
  <c r="DB88" i="58"/>
  <c r="DA88" i="58"/>
  <c r="DD87" i="58"/>
  <c r="DC87" i="58"/>
  <c r="DB87" i="58"/>
  <c r="DA87" i="58"/>
  <c r="DD86" i="58"/>
  <c r="DC86" i="58"/>
  <c r="DB86" i="58"/>
  <c r="DA86" i="58"/>
  <c r="DD85" i="58"/>
  <c r="DC85" i="58"/>
  <c r="DB85" i="58"/>
  <c r="DA85" i="58"/>
  <c r="DD84" i="58"/>
  <c r="DC84" i="58"/>
  <c r="DB84" i="58"/>
  <c r="DA84" i="58"/>
  <c r="DD83" i="58"/>
  <c r="DC83" i="58"/>
  <c r="DB83" i="58"/>
  <c r="DA83" i="58"/>
  <c r="DD82" i="58"/>
  <c r="DC82" i="58"/>
  <c r="DB82" i="58"/>
  <c r="DA82" i="58"/>
  <c r="DD81" i="58"/>
  <c r="DC81" i="58"/>
  <c r="DB81" i="58"/>
  <c r="DA81" i="58"/>
  <c r="DD80" i="58"/>
  <c r="DC80" i="58"/>
  <c r="DB80" i="58"/>
  <c r="DA80" i="58"/>
  <c r="DD79" i="58"/>
  <c r="DC79" i="58"/>
  <c r="DB79" i="58"/>
  <c r="DA79" i="58"/>
  <c r="DD78" i="58"/>
  <c r="DC78" i="58"/>
  <c r="DB78" i="58"/>
  <c r="DA78" i="58"/>
  <c r="DD77" i="58"/>
  <c r="DC77" i="58"/>
  <c r="DB77" i="58"/>
  <c r="DA77" i="58"/>
  <c r="DD76" i="58"/>
  <c r="DC76" i="58"/>
  <c r="DB76" i="58"/>
  <c r="DA76" i="58"/>
  <c r="DD75" i="58"/>
  <c r="DC75" i="58"/>
  <c r="DB75" i="58"/>
  <c r="DA75" i="58"/>
  <c r="DD74" i="58"/>
  <c r="DC74" i="58"/>
  <c r="DB74" i="58"/>
  <c r="DA74" i="58"/>
  <c r="DD73" i="58"/>
  <c r="DC73" i="58"/>
  <c r="DB73" i="58"/>
  <c r="DA73" i="58"/>
  <c r="DD72" i="58"/>
  <c r="DC72" i="58"/>
  <c r="DB72" i="58"/>
  <c r="DA72" i="58"/>
  <c r="DD71" i="58"/>
  <c r="DC71" i="58"/>
  <c r="DB71" i="58"/>
  <c r="DA71" i="58"/>
  <c r="DD70" i="58"/>
  <c r="DC70" i="58"/>
  <c r="DB70" i="58"/>
  <c r="DA70" i="58"/>
  <c r="DD69" i="58"/>
  <c r="DC69" i="58"/>
  <c r="DB69" i="58"/>
  <c r="DA69" i="58"/>
  <c r="DD68" i="58"/>
  <c r="DC68" i="58"/>
  <c r="DB68" i="58"/>
  <c r="DA68" i="58"/>
  <c r="DD67" i="58"/>
  <c r="DC67" i="58"/>
  <c r="DB67" i="58"/>
  <c r="DA67" i="58"/>
  <c r="DD66" i="58"/>
  <c r="DC66" i="58"/>
  <c r="DB66" i="58"/>
  <c r="DA66" i="58"/>
  <c r="DD65" i="58"/>
  <c r="DC65" i="58"/>
  <c r="DB65" i="58"/>
  <c r="DA65" i="58"/>
  <c r="DD64" i="58"/>
  <c r="DC64" i="58"/>
  <c r="DB64" i="58"/>
  <c r="DA64" i="58"/>
  <c r="DD63" i="58"/>
  <c r="DC63" i="58"/>
  <c r="DB63" i="58"/>
  <c r="DA63" i="58"/>
  <c r="DD62" i="58"/>
  <c r="DC62" i="58"/>
  <c r="DB62" i="58"/>
  <c r="DA62" i="58"/>
  <c r="DD61" i="58"/>
  <c r="DC61" i="58"/>
  <c r="DB61" i="58"/>
  <c r="DA61" i="58"/>
  <c r="DD60" i="58"/>
  <c r="DC60" i="58"/>
  <c r="DB60" i="58"/>
  <c r="DA60" i="58"/>
  <c r="DD59" i="58"/>
  <c r="DC59" i="58"/>
  <c r="DB59" i="58"/>
  <c r="DA59" i="58"/>
  <c r="DD58" i="58"/>
  <c r="DC58" i="58"/>
  <c r="DB58" i="58"/>
  <c r="DA58" i="58"/>
  <c r="DD57" i="58"/>
  <c r="DC57" i="58"/>
  <c r="DB57" i="58"/>
  <c r="DA57" i="58"/>
  <c r="DD56" i="58"/>
  <c r="DC56" i="58"/>
  <c r="DB56" i="58"/>
  <c r="DA56" i="58"/>
  <c r="DD55" i="58"/>
  <c r="DC55" i="58"/>
  <c r="DB55" i="58"/>
  <c r="DA55" i="58"/>
  <c r="DD54" i="58"/>
  <c r="DC54" i="58"/>
  <c r="DB54" i="58"/>
  <c r="DA54" i="58"/>
  <c r="DD53" i="58"/>
  <c r="DC53" i="58"/>
  <c r="DB53" i="58"/>
  <c r="DA53" i="58"/>
  <c r="DD52" i="58"/>
  <c r="DC52" i="58"/>
  <c r="DB52" i="58"/>
  <c r="DA52" i="58"/>
  <c r="DD51" i="58"/>
  <c r="DC51" i="58"/>
  <c r="DB51" i="58"/>
  <c r="DA51" i="58"/>
  <c r="DD50" i="58"/>
  <c r="DC50" i="58"/>
  <c r="DB50" i="58"/>
  <c r="DA50" i="58"/>
  <c r="DD49" i="58"/>
  <c r="DC49" i="58"/>
  <c r="DB49" i="58"/>
  <c r="DA49" i="58"/>
  <c r="DD48" i="58"/>
  <c r="DC48" i="58"/>
  <c r="DB48" i="58"/>
  <c r="DA48" i="58"/>
  <c r="DD47" i="58"/>
  <c r="DC47" i="58"/>
  <c r="DB47" i="58"/>
  <c r="DA47" i="58"/>
  <c r="DD46" i="58"/>
  <c r="DC46" i="58"/>
  <c r="DB46" i="58"/>
  <c r="DA46" i="58"/>
  <c r="DD45" i="58"/>
  <c r="DC45" i="58"/>
  <c r="DB45" i="58"/>
  <c r="DA45" i="58"/>
  <c r="DD44" i="58"/>
  <c r="DC44" i="58"/>
  <c r="DB44" i="58"/>
  <c r="DA44" i="58"/>
  <c r="DD43" i="58"/>
  <c r="DC43" i="58"/>
  <c r="DB43" i="58"/>
  <c r="DA43" i="58"/>
  <c r="DD42" i="58"/>
  <c r="DC42" i="58"/>
  <c r="DB42" i="58"/>
  <c r="DA42" i="58"/>
  <c r="DD41" i="58"/>
  <c r="DC41" i="58"/>
  <c r="DB41" i="58"/>
  <c r="DA41" i="58"/>
  <c r="DD40" i="58"/>
  <c r="DC40" i="58"/>
  <c r="DB40" i="58"/>
  <c r="DA40" i="58"/>
  <c r="DD39" i="58"/>
  <c r="DC39" i="58"/>
  <c r="DB39" i="58"/>
  <c r="DA39" i="58"/>
  <c r="DD38" i="58"/>
  <c r="DC38" i="58"/>
  <c r="DB38" i="58"/>
  <c r="DA38" i="58"/>
  <c r="DD37" i="58"/>
  <c r="DC37" i="58"/>
  <c r="DB37" i="58"/>
  <c r="DA37" i="58"/>
  <c r="DD36" i="58"/>
  <c r="DC36" i="58"/>
  <c r="DB36" i="58"/>
  <c r="DA36" i="58"/>
  <c r="DD35" i="58"/>
  <c r="DC35" i="58"/>
  <c r="DB35" i="58"/>
  <c r="DA35" i="58"/>
  <c r="DD34" i="58"/>
  <c r="DC34" i="58"/>
  <c r="DB34" i="58"/>
  <c r="DA34" i="58"/>
  <c r="DD33" i="58"/>
  <c r="DC33" i="58"/>
  <c r="DB33" i="58"/>
  <c r="DA33" i="58"/>
  <c r="DD32" i="58"/>
  <c r="DC32" i="58"/>
  <c r="DB32" i="58"/>
  <c r="DA32" i="58"/>
  <c r="DD31" i="58"/>
  <c r="DC31" i="58"/>
  <c r="DB31" i="58"/>
  <c r="DA31" i="58"/>
  <c r="DD30" i="58"/>
  <c r="DC30" i="58"/>
  <c r="DB30" i="58"/>
  <c r="DA30" i="58"/>
  <c r="DD29" i="58"/>
  <c r="DC29" i="58"/>
  <c r="DB29" i="58"/>
  <c r="DA29" i="58"/>
  <c r="DD28" i="58"/>
  <c r="DC28" i="58"/>
  <c r="DB28" i="58"/>
  <c r="DA28" i="58"/>
  <c r="DD27" i="58"/>
  <c r="DC27" i="58"/>
  <c r="DB27" i="58"/>
  <c r="DA27" i="58"/>
  <c r="DD26" i="58"/>
  <c r="DC26" i="58"/>
  <c r="DB26" i="58"/>
  <c r="DA26" i="58"/>
  <c r="DD25" i="58"/>
  <c r="DC25" i="58"/>
  <c r="DB25" i="58"/>
  <c r="DA25" i="58"/>
  <c r="DD24" i="58"/>
  <c r="DC24" i="58"/>
  <c r="DB24" i="58"/>
  <c r="DA24" i="58"/>
  <c r="DD23" i="58"/>
  <c r="DC23" i="58"/>
  <c r="DB23" i="58"/>
  <c r="DA23" i="58"/>
  <c r="DD22" i="58"/>
  <c r="DC22" i="58"/>
  <c r="DB22" i="58"/>
  <c r="DA22" i="58"/>
  <c r="DD21" i="58"/>
  <c r="DC21" i="58"/>
  <c r="DB21" i="58"/>
  <c r="DA21" i="58"/>
  <c r="DD20" i="58"/>
  <c r="DC20" i="58"/>
  <c r="DB20" i="58"/>
  <c r="DA20" i="58"/>
  <c r="DD19" i="58"/>
  <c r="DC19" i="58"/>
  <c r="DB19" i="58"/>
  <c r="DA19" i="58"/>
  <c r="DD18" i="58"/>
  <c r="DC18" i="58"/>
  <c r="DB18" i="58"/>
  <c r="DA18" i="58"/>
  <c r="DD17" i="58"/>
  <c r="DC17" i="58"/>
  <c r="DB17" i="58"/>
  <c r="DA17" i="58"/>
  <c r="DD16" i="58"/>
  <c r="DC16" i="58"/>
  <c r="DB16" i="58"/>
  <c r="DA16" i="58"/>
  <c r="DD15" i="58"/>
  <c r="DC15" i="58"/>
  <c r="DB15" i="58"/>
  <c r="DA15" i="58"/>
  <c r="DD14" i="58"/>
  <c r="DC14" i="58"/>
  <c r="DB14" i="58"/>
  <c r="DA14" i="58"/>
  <c r="DD13" i="58"/>
  <c r="DC13" i="58"/>
  <c r="DB13" i="58"/>
  <c r="DA13" i="58"/>
  <c r="DD12" i="58"/>
  <c r="DC12" i="58"/>
  <c r="DB12" i="58"/>
  <c r="DA12" i="58"/>
  <c r="DD11" i="58"/>
  <c r="DC11" i="58"/>
  <c r="DB11" i="58"/>
  <c r="DA11" i="58"/>
  <c r="DD10" i="58"/>
  <c r="DC10" i="58"/>
  <c r="DB10" i="58"/>
  <c r="DA10" i="58"/>
  <c r="DD9" i="58"/>
  <c r="DC9" i="58"/>
  <c r="DB9" i="58"/>
  <c r="DA9" i="58"/>
  <c r="DD8" i="58"/>
  <c r="DC8" i="58"/>
  <c r="DB8" i="58"/>
  <c r="DA8" i="58"/>
  <c r="DC7" i="58"/>
  <c r="DB7" i="58"/>
  <c r="DA7" i="58"/>
  <c r="DD6" i="58"/>
  <c r="DC6" i="58"/>
  <c r="DB6" i="58"/>
  <c r="DA6" i="58"/>
  <c r="DE7" i="58"/>
  <c r="DE8" i="58"/>
  <c r="DG142" i="58"/>
  <c r="DF7" i="58"/>
  <c r="DG7" i="58"/>
  <c r="DF8" i="58"/>
  <c r="DG8" i="58"/>
  <c r="DE9" i="58"/>
  <c r="DF9" i="58"/>
  <c r="DG9" i="58"/>
  <c r="DE10" i="58"/>
  <c r="DF10" i="58"/>
  <c r="DG10" i="58"/>
  <c r="DE11" i="58"/>
  <c r="DF11" i="58"/>
  <c r="DG11" i="58"/>
  <c r="DE12" i="58"/>
  <c r="DF12" i="58"/>
  <c r="DG12" i="58"/>
  <c r="DE13" i="58"/>
  <c r="DF13" i="58"/>
  <c r="DG13" i="58"/>
  <c r="DE14" i="58"/>
  <c r="DF14" i="58"/>
  <c r="DG14" i="58"/>
  <c r="DE15" i="58"/>
  <c r="DF15" i="58"/>
  <c r="DG15" i="58"/>
  <c r="DE16" i="58"/>
  <c r="DF16" i="58"/>
  <c r="DG16" i="58"/>
  <c r="DE17" i="58"/>
  <c r="DF17" i="58"/>
  <c r="DG17" i="58"/>
  <c r="DE18" i="58"/>
  <c r="DF18" i="58"/>
  <c r="DG18" i="58"/>
  <c r="DE19" i="58"/>
  <c r="DF19" i="58"/>
  <c r="DG19" i="58"/>
  <c r="DE20" i="58"/>
  <c r="DF20" i="58"/>
  <c r="DG20" i="58"/>
  <c r="DE21" i="58"/>
  <c r="DF21" i="58"/>
  <c r="DG21" i="58"/>
  <c r="DE22" i="58"/>
  <c r="DF22" i="58"/>
  <c r="DG22" i="58"/>
  <c r="DE23" i="58"/>
  <c r="DF23" i="58"/>
  <c r="DG23" i="58"/>
  <c r="DE24" i="58"/>
  <c r="DF24" i="58"/>
  <c r="DG24" i="58"/>
  <c r="DE25" i="58"/>
  <c r="DF25" i="58"/>
  <c r="DG25" i="58"/>
  <c r="DE26" i="58"/>
  <c r="DF26" i="58"/>
  <c r="DG26" i="58"/>
  <c r="DE27" i="58"/>
  <c r="DF27" i="58"/>
  <c r="DG27" i="58"/>
  <c r="DE28" i="58"/>
  <c r="DF28" i="58"/>
  <c r="DG28" i="58"/>
  <c r="DE29" i="58"/>
  <c r="DF29" i="58"/>
  <c r="DG29" i="58"/>
  <c r="DE30" i="58"/>
  <c r="DF30" i="58"/>
  <c r="DG30" i="58"/>
  <c r="DE31" i="58"/>
  <c r="DF31" i="58"/>
  <c r="DG31" i="58"/>
  <c r="DE32" i="58"/>
  <c r="DF32" i="58"/>
  <c r="DG32" i="58"/>
  <c r="DE33" i="58"/>
  <c r="DF33" i="58"/>
  <c r="DG33" i="58"/>
  <c r="DE34" i="58"/>
  <c r="DF34" i="58"/>
  <c r="DG34" i="58"/>
  <c r="DE35" i="58"/>
  <c r="DF35" i="58"/>
  <c r="DG35" i="58"/>
  <c r="DE36" i="58"/>
  <c r="DF36" i="58"/>
  <c r="DG36" i="58"/>
  <c r="DE37" i="58"/>
  <c r="DF37" i="58"/>
  <c r="DG37" i="58"/>
  <c r="DE38" i="58"/>
  <c r="DF38" i="58"/>
  <c r="DG38" i="58"/>
  <c r="DE39" i="58"/>
  <c r="DF39" i="58"/>
  <c r="DG39" i="58"/>
  <c r="DE40" i="58"/>
  <c r="DF40" i="58"/>
  <c r="DG40" i="58"/>
  <c r="DE41" i="58"/>
  <c r="DF41" i="58"/>
  <c r="DG41" i="58"/>
  <c r="DE42" i="58"/>
  <c r="DF42" i="58"/>
  <c r="DG42" i="58"/>
  <c r="DE43" i="58"/>
  <c r="DF43" i="58"/>
  <c r="DG43" i="58"/>
  <c r="DE44" i="58"/>
  <c r="DF44" i="58"/>
  <c r="DG44" i="58"/>
  <c r="DE45" i="58"/>
  <c r="DF45" i="58"/>
  <c r="DG45" i="58"/>
  <c r="DE46" i="58"/>
  <c r="DF46" i="58"/>
  <c r="DG46" i="58"/>
  <c r="DE47" i="58"/>
  <c r="DF47" i="58"/>
  <c r="DG47" i="58"/>
  <c r="DE48" i="58"/>
  <c r="DF48" i="58"/>
  <c r="DG48" i="58"/>
  <c r="DE49" i="58"/>
  <c r="DF49" i="58"/>
  <c r="DG49" i="58"/>
  <c r="DE50" i="58"/>
  <c r="DF50" i="58"/>
  <c r="DG50" i="58"/>
  <c r="DE51" i="58"/>
  <c r="DF51" i="58"/>
  <c r="DG51" i="58"/>
  <c r="DE52" i="58"/>
  <c r="DF52" i="58"/>
  <c r="DG52" i="58"/>
  <c r="DE53" i="58"/>
  <c r="DF53" i="58"/>
  <c r="DG53" i="58"/>
  <c r="DE54" i="58"/>
  <c r="DF54" i="58"/>
  <c r="DG54" i="58"/>
  <c r="DE55" i="58"/>
  <c r="DF55" i="58"/>
  <c r="DG55" i="58"/>
  <c r="DE56" i="58"/>
  <c r="DF56" i="58"/>
  <c r="DG56" i="58"/>
  <c r="DE57" i="58"/>
  <c r="DF57" i="58"/>
  <c r="DG57" i="58"/>
  <c r="DE58" i="58"/>
  <c r="DF58" i="58"/>
  <c r="DG58" i="58"/>
  <c r="DE59" i="58"/>
  <c r="DF59" i="58"/>
  <c r="DG59" i="58"/>
  <c r="DE60" i="58"/>
  <c r="DF60" i="58"/>
  <c r="DG60" i="58"/>
  <c r="DE61" i="58"/>
  <c r="DF61" i="58"/>
  <c r="DG61" i="58"/>
  <c r="DE62" i="58"/>
  <c r="DF62" i="58"/>
  <c r="DG62" i="58"/>
  <c r="DE63" i="58"/>
  <c r="DF63" i="58"/>
  <c r="DG63" i="58"/>
  <c r="DE64" i="58"/>
  <c r="DF64" i="58"/>
  <c r="DG64" i="58"/>
  <c r="DE65" i="58"/>
  <c r="DF65" i="58"/>
  <c r="DG65" i="58"/>
  <c r="DE66" i="58"/>
  <c r="DF66" i="58"/>
  <c r="DG66" i="58"/>
  <c r="DE67" i="58"/>
  <c r="DF67" i="58"/>
  <c r="DG67" i="58"/>
  <c r="DE68" i="58"/>
  <c r="DF68" i="58"/>
  <c r="DG68" i="58"/>
  <c r="DE69" i="58"/>
  <c r="DF69" i="58"/>
  <c r="DG69" i="58"/>
  <c r="DE70" i="58"/>
  <c r="DF70" i="58"/>
  <c r="DG70" i="58"/>
  <c r="DE71" i="58"/>
  <c r="DF71" i="58"/>
  <c r="DG71" i="58"/>
  <c r="DE72" i="58"/>
  <c r="DF72" i="58"/>
  <c r="DG72" i="58"/>
  <c r="DE73" i="58"/>
  <c r="DF73" i="58"/>
  <c r="DG73" i="58"/>
  <c r="DE74" i="58"/>
  <c r="DF74" i="58"/>
  <c r="DG74" i="58"/>
  <c r="DE75" i="58"/>
  <c r="DF75" i="58"/>
  <c r="DG75" i="58"/>
  <c r="DE76" i="58"/>
  <c r="DF76" i="58"/>
  <c r="DG76" i="58"/>
  <c r="DE77" i="58"/>
  <c r="DF77" i="58"/>
  <c r="DG77" i="58"/>
  <c r="DE78" i="58"/>
  <c r="DF78" i="58"/>
  <c r="DG78" i="58"/>
  <c r="DE79" i="58"/>
  <c r="DF79" i="58"/>
  <c r="DG79" i="58"/>
  <c r="DE80" i="58"/>
  <c r="DF80" i="58"/>
  <c r="DG80" i="58"/>
  <c r="DE81" i="58"/>
  <c r="DF81" i="58"/>
  <c r="DG81" i="58"/>
  <c r="DE82" i="58"/>
  <c r="DF82" i="58"/>
  <c r="DG82" i="58"/>
  <c r="DE83" i="58"/>
  <c r="DF83" i="58"/>
  <c r="DG83" i="58"/>
  <c r="DE84" i="58"/>
  <c r="DF84" i="58"/>
  <c r="DG84" i="58"/>
  <c r="DE85" i="58"/>
  <c r="DF85" i="58"/>
  <c r="DG85" i="58"/>
  <c r="DE86" i="58"/>
  <c r="DF86" i="58"/>
  <c r="DG86" i="58"/>
  <c r="DE87" i="58"/>
  <c r="DF87" i="58"/>
  <c r="DG87" i="58"/>
  <c r="DE88" i="58"/>
  <c r="DF88" i="58"/>
  <c r="DG88" i="58"/>
  <c r="DE89" i="58"/>
  <c r="DF89" i="58"/>
  <c r="DG89" i="58"/>
  <c r="DE90" i="58"/>
  <c r="DF90" i="58"/>
  <c r="DG90" i="58"/>
  <c r="DE91" i="58"/>
  <c r="DF91" i="58"/>
  <c r="DG91" i="58"/>
  <c r="DE92" i="58"/>
  <c r="DF92" i="58"/>
  <c r="DG92" i="58"/>
  <c r="DE93" i="58"/>
  <c r="DF93" i="58"/>
  <c r="DG93" i="58"/>
  <c r="DE94" i="58"/>
  <c r="DF94" i="58"/>
  <c r="DG94" i="58"/>
  <c r="DE95" i="58"/>
  <c r="DF95" i="58"/>
  <c r="DG95" i="58"/>
  <c r="DE96" i="58"/>
  <c r="DF96" i="58"/>
  <c r="DG96" i="58"/>
  <c r="DE97" i="58"/>
  <c r="DF97" i="58"/>
  <c r="DG97" i="58"/>
  <c r="DE98" i="58"/>
  <c r="DF98" i="58"/>
  <c r="DG98" i="58"/>
  <c r="DE99" i="58"/>
  <c r="DF99" i="58"/>
  <c r="DG99" i="58"/>
  <c r="DE100" i="58"/>
  <c r="DF100" i="58"/>
  <c r="DG100" i="58"/>
  <c r="DE101" i="58"/>
  <c r="DF101" i="58"/>
  <c r="DG101" i="58"/>
  <c r="DE102" i="58"/>
  <c r="DF102" i="58"/>
  <c r="DG102" i="58"/>
  <c r="DE103" i="58"/>
  <c r="DF103" i="58"/>
  <c r="DG103" i="58"/>
  <c r="DE104" i="58"/>
  <c r="DF104" i="58"/>
  <c r="DG104" i="58"/>
  <c r="DE105" i="58"/>
  <c r="DF105" i="58"/>
  <c r="DG105" i="58"/>
  <c r="DE106" i="58"/>
  <c r="DF106" i="58"/>
  <c r="DG106" i="58"/>
  <c r="DE107" i="58"/>
  <c r="DF107" i="58"/>
  <c r="DG107" i="58"/>
  <c r="DE108" i="58"/>
  <c r="DF108" i="58"/>
  <c r="DG108" i="58"/>
  <c r="DE109" i="58"/>
  <c r="DF109" i="58"/>
  <c r="DG109" i="58"/>
  <c r="DE110" i="58"/>
  <c r="DF110" i="58"/>
  <c r="DG110" i="58"/>
  <c r="DE111" i="58"/>
  <c r="DF111" i="58"/>
  <c r="DG111" i="58"/>
  <c r="DE112" i="58"/>
  <c r="DF112" i="58"/>
  <c r="DG112" i="58"/>
  <c r="DE113" i="58"/>
  <c r="DF113" i="58"/>
  <c r="DG113" i="58"/>
  <c r="DE114" i="58"/>
  <c r="DF114" i="58"/>
  <c r="DG114" i="58"/>
  <c r="DE115" i="58"/>
  <c r="DF115" i="58"/>
  <c r="DG115" i="58"/>
  <c r="DE116" i="58"/>
  <c r="DF116" i="58"/>
  <c r="DG116" i="58"/>
  <c r="DE117" i="58"/>
  <c r="DF117" i="58"/>
  <c r="DG117" i="58"/>
  <c r="DE118" i="58"/>
  <c r="DF118" i="58"/>
  <c r="DG118" i="58"/>
  <c r="DE119" i="58"/>
  <c r="DF119" i="58"/>
  <c r="DG119" i="58"/>
  <c r="DE120" i="58"/>
  <c r="DF120" i="58"/>
  <c r="DG120" i="58"/>
  <c r="DE121" i="58"/>
  <c r="DF121" i="58"/>
  <c r="DG121" i="58"/>
  <c r="DE122" i="58"/>
  <c r="DF122" i="58"/>
  <c r="DG122" i="58"/>
  <c r="DE123" i="58"/>
  <c r="DF123" i="58"/>
  <c r="DG123" i="58"/>
  <c r="DE124" i="58"/>
  <c r="DF124" i="58"/>
  <c r="DG124" i="58"/>
  <c r="DE125" i="58"/>
  <c r="DF125" i="58"/>
  <c r="DG125" i="58"/>
  <c r="DE126" i="58"/>
  <c r="DF126" i="58"/>
  <c r="DG126" i="58"/>
  <c r="DE127" i="58"/>
  <c r="DF127" i="58"/>
  <c r="DG127" i="58"/>
  <c r="DE128" i="58"/>
  <c r="DF128" i="58"/>
  <c r="DG128" i="58"/>
  <c r="DE129" i="58"/>
  <c r="DF129" i="58"/>
  <c r="DG129" i="58"/>
  <c r="DE130" i="58"/>
  <c r="DF130" i="58"/>
  <c r="DG130" i="58"/>
  <c r="DE131" i="58"/>
  <c r="DF131" i="58"/>
  <c r="DG131" i="58"/>
  <c r="DE132" i="58"/>
  <c r="DF132" i="58"/>
  <c r="DG132" i="58"/>
  <c r="DE133" i="58"/>
  <c r="DF133" i="58"/>
  <c r="DG133" i="58"/>
  <c r="DE134" i="58"/>
  <c r="DF134" i="58"/>
  <c r="DG134" i="58"/>
  <c r="DE135" i="58"/>
  <c r="DF135" i="58"/>
  <c r="DG135" i="58"/>
  <c r="DE136" i="58"/>
  <c r="DF136" i="58"/>
  <c r="DG136" i="58"/>
  <c r="DE137" i="58"/>
  <c r="DF137" i="58"/>
  <c r="DG137" i="58"/>
  <c r="DE138" i="58"/>
  <c r="DF138" i="58"/>
  <c r="DG138" i="58"/>
  <c r="DE139" i="58"/>
  <c r="DF139" i="58"/>
  <c r="DG139" i="58"/>
  <c r="DE140" i="58"/>
  <c r="DF140" i="58"/>
  <c r="DG140" i="58"/>
  <c r="DE141" i="58"/>
  <c r="DF141" i="58"/>
  <c r="DG141" i="58"/>
  <c r="DE142" i="58"/>
  <c r="DF142" i="58"/>
  <c r="DG6" i="58"/>
  <c r="DF6" i="58"/>
  <c r="DE6" i="58"/>
  <c r="FM142" i="58" l="1"/>
  <c r="FM141" i="58"/>
  <c r="FM140" i="58"/>
  <c r="FM139" i="58"/>
  <c r="FM138" i="58"/>
  <c r="FM137" i="58"/>
  <c r="FM136" i="58"/>
  <c r="FM135" i="58"/>
  <c r="FM134" i="58"/>
  <c r="FM133" i="58"/>
  <c r="FM132" i="58"/>
  <c r="FM131" i="58"/>
  <c r="FM130" i="58"/>
  <c r="FM129" i="58"/>
  <c r="FM128" i="58"/>
  <c r="FM127" i="58"/>
  <c r="FM126" i="58"/>
  <c r="FM125" i="58"/>
  <c r="FM124" i="58"/>
  <c r="FM123" i="58"/>
  <c r="FM122" i="58"/>
  <c r="FM121" i="58"/>
  <c r="FM120" i="58"/>
  <c r="FM119" i="58"/>
  <c r="FM118" i="58"/>
  <c r="FM117" i="58"/>
  <c r="FM116" i="58"/>
  <c r="FM115" i="58"/>
  <c r="FM114" i="58"/>
  <c r="FM113" i="58"/>
  <c r="FM112" i="58"/>
  <c r="FM111" i="58"/>
  <c r="FM110" i="58"/>
  <c r="FM109" i="58"/>
  <c r="FM108" i="58"/>
  <c r="FM107" i="58"/>
  <c r="FM106" i="58"/>
  <c r="FM105" i="58"/>
  <c r="FM104" i="58"/>
  <c r="FM103" i="58"/>
  <c r="FM102" i="58"/>
  <c r="FM101" i="58"/>
  <c r="FM100" i="58"/>
  <c r="FM99" i="58"/>
  <c r="FM98" i="58"/>
  <c r="FM97" i="58"/>
  <c r="FM96" i="58"/>
  <c r="FM95" i="58"/>
  <c r="FM94" i="58"/>
  <c r="FM93" i="58"/>
  <c r="FM92" i="58"/>
  <c r="FM91" i="58"/>
  <c r="FM90" i="58"/>
  <c r="FM89" i="58"/>
  <c r="FM88" i="58"/>
  <c r="FM87" i="58"/>
  <c r="FM86" i="58"/>
  <c r="FM85" i="58"/>
  <c r="FM84" i="58"/>
  <c r="FM83" i="58"/>
  <c r="FM82" i="58"/>
  <c r="FM81" i="58"/>
  <c r="FM80" i="58"/>
  <c r="FM79" i="58"/>
  <c r="FM78" i="58"/>
  <c r="FM77" i="58"/>
  <c r="FM76" i="58"/>
  <c r="FM75" i="58"/>
  <c r="FM74" i="58"/>
  <c r="FM73" i="58"/>
  <c r="FM72" i="58"/>
  <c r="FM71" i="58"/>
  <c r="FM70" i="58"/>
  <c r="FM69" i="58"/>
  <c r="FM68" i="58"/>
  <c r="FM67" i="58"/>
  <c r="FM66" i="58"/>
  <c r="FM65" i="58"/>
  <c r="FM64" i="58"/>
  <c r="FM63" i="58"/>
  <c r="FM62" i="58"/>
  <c r="FM61" i="58"/>
  <c r="FM60" i="58"/>
  <c r="FM59" i="58"/>
  <c r="FM58" i="58"/>
  <c r="FM57" i="58"/>
  <c r="FM56" i="58"/>
  <c r="FM55" i="58"/>
  <c r="FM54" i="58"/>
  <c r="FM53" i="58"/>
  <c r="FM52" i="58"/>
  <c r="FM51" i="58"/>
  <c r="FM50" i="58"/>
  <c r="FM49" i="58"/>
  <c r="FM48" i="58"/>
  <c r="FM47" i="58"/>
  <c r="FM46" i="58"/>
  <c r="FM45" i="58"/>
  <c r="FM44" i="58"/>
  <c r="FM43" i="58"/>
  <c r="FM42" i="58"/>
  <c r="FM41" i="58"/>
  <c r="FM40" i="58"/>
  <c r="FM39" i="58"/>
  <c r="FM38" i="58"/>
  <c r="FM37" i="58"/>
  <c r="FM36" i="58"/>
  <c r="FM35" i="58"/>
  <c r="FM34" i="58"/>
  <c r="FM33" i="58"/>
  <c r="FM32" i="58"/>
  <c r="FM31" i="58"/>
  <c r="FM30" i="58"/>
  <c r="FM29" i="58"/>
  <c r="FM28" i="58"/>
  <c r="FM27" i="58"/>
  <c r="FM26" i="58"/>
  <c r="FM25" i="58"/>
  <c r="FM24" i="58"/>
  <c r="FM23" i="58"/>
  <c r="FM22" i="58"/>
  <c r="FM21" i="58"/>
  <c r="FM20" i="58"/>
  <c r="FM19" i="58"/>
  <c r="FM18" i="58"/>
  <c r="FM17" i="58"/>
  <c r="FM16" i="58"/>
  <c r="FM15" i="58"/>
  <c r="FM14" i="58"/>
  <c r="FM13" i="58"/>
  <c r="FM12" i="58"/>
  <c r="FM11" i="58"/>
  <c r="FM10" i="58"/>
  <c r="FM9" i="58"/>
  <c r="FM8" i="58"/>
  <c r="FM7" i="58"/>
  <c r="FM6" i="58"/>
  <c r="BN142" i="58"/>
  <c r="BN141" i="58"/>
  <c r="BN140" i="58"/>
  <c r="BN139" i="58"/>
  <c r="BN138" i="58"/>
  <c r="BN137" i="58"/>
  <c r="BN136" i="58"/>
  <c r="BN135" i="58"/>
  <c r="BN134" i="58"/>
  <c r="BN133" i="58"/>
  <c r="BN132" i="58"/>
  <c r="BN131" i="58"/>
  <c r="BN130" i="58"/>
  <c r="BN129" i="58"/>
  <c r="BN128" i="58"/>
  <c r="BN127" i="58"/>
  <c r="BN126" i="58"/>
  <c r="BN125" i="58"/>
  <c r="BN124" i="58"/>
  <c r="BN123" i="58"/>
  <c r="BN122" i="58"/>
  <c r="BN121" i="58"/>
  <c r="BN120" i="58"/>
  <c r="BN119" i="58"/>
  <c r="BN118" i="58"/>
  <c r="BN117" i="58"/>
  <c r="BN116" i="58"/>
  <c r="BN115" i="58"/>
  <c r="BN114" i="58"/>
  <c r="BN113" i="58"/>
  <c r="BN112" i="58"/>
  <c r="BN111" i="58"/>
  <c r="BN110" i="58"/>
  <c r="BN109" i="58"/>
  <c r="BN108" i="58"/>
  <c r="BN107" i="58"/>
  <c r="BN106" i="58"/>
  <c r="BN105" i="58"/>
  <c r="BN104" i="58"/>
  <c r="BN103" i="58"/>
  <c r="BN102" i="58"/>
  <c r="BN101" i="58"/>
  <c r="BN100" i="58"/>
  <c r="BN99" i="58"/>
  <c r="BN98" i="58"/>
  <c r="BN97" i="58"/>
  <c r="BN96" i="58"/>
  <c r="BN95" i="58"/>
  <c r="BN94" i="58"/>
  <c r="BN93" i="58"/>
  <c r="BN92" i="58"/>
  <c r="BN91" i="58"/>
  <c r="BN90" i="58"/>
  <c r="BN89" i="58"/>
  <c r="BN88" i="58"/>
  <c r="BN87" i="58"/>
  <c r="BN86" i="58"/>
  <c r="BN85" i="58"/>
  <c r="BN84" i="58"/>
  <c r="BN83" i="58"/>
  <c r="BN76" i="58"/>
  <c r="BN75" i="58"/>
  <c r="BN74" i="58"/>
  <c r="BN73" i="58"/>
  <c r="BN72" i="58"/>
  <c r="BN71" i="58"/>
  <c r="BN70" i="58"/>
  <c r="BN69" i="58"/>
  <c r="BN68" i="58"/>
  <c r="BN67" i="58"/>
  <c r="BN66" i="58"/>
  <c r="BN65" i="58"/>
  <c r="BN64" i="58"/>
  <c r="BN63" i="58"/>
  <c r="BN62" i="58"/>
  <c r="BN61" i="58"/>
  <c r="BN60" i="58"/>
  <c r="BN59" i="58"/>
  <c r="BN58" i="58"/>
  <c r="BN57" i="58"/>
  <c r="BN56" i="58"/>
  <c r="BN55" i="58"/>
  <c r="BN54" i="58"/>
  <c r="BN53" i="58"/>
  <c r="BN52" i="58"/>
  <c r="BN51" i="58"/>
  <c r="BN50" i="58"/>
  <c r="BN49" i="58"/>
  <c r="BN48" i="58"/>
  <c r="BN47" i="58"/>
  <c r="BN46" i="58"/>
  <c r="BN45" i="58"/>
  <c r="BN44" i="58"/>
  <c r="BN43" i="58"/>
  <c r="BN42" i="58"/>
  <c r="BN41" i="58"/>
  <c r="BN40" i="58"/>
  <c r="BN39" i="58"/>
  <c r="BN38" i="58"/>
  <c r="BN37" i="58"/>
  <c r="BN36" i="58"/>
  <c r="BN35" i="58"/>
  <c r="BN34" i="58"/>
  <c r="BN33" i="58"/>
  <c r="BN32" i="58"/>
  <c r="BN31" i="58"/>
  <c r="BN30" i="58"/>
  <c r="BN29" i="58"/>
  <c r="BN28" i="58"/>
  <c r="BN27" i="58"/>
  <c r="BN26" i="58"/>
  <c r="BN25" i="58"/>
  <c r="BN24" i="58"/>
  <c r="BN23" i="58"/>
  <c r="BN22" i="58"/>
  <c r="BN21" i="58"/>
  <c r="BN20" i="58"/>
  <c r="BN19" i="58"/>
  <c r="BN18" i="58"/>
  <c r="BN17" i="58"/>
  <c r="BN16" i="58"/>
  <c r="BN15" i="58"/>
  <c r="BN14" i="58"/>
  <c r="BN13" i="58"/>
  <c r="BN12" i="58"/>
  <c r="BN11" i="58"/>
  <c r="BN10" i="58"/>
  <c r="BN9" i="58"/>
  <c r="BN8" i="58"/>
  <c r="BN7" i="58"/>
  <c r="BN6" i="58"/>
  <c r="EX142" i="58"/>
  <c r="EX141" i="58"/>
  <c r="EX140" i="58"/>
  <c r="EX139" i="58"/>
  <c r="EX138" i="58"/>
  <c r="EX137" i="58"/>
  <c r="EX136" i="58"/>
  <c r="EX135" i="58"/>
  <c r="EX134" i="58"/>
  <c r="EX133" i="58"/>
  <c r="EX132" i="58"/>
  <c r="EX131" i="58"/>
  <c r="EX130" i="58"/>
  <c r="EX129" i="58"/>
  <c r="EX128" i="58"/>
  <c r="EX127" i="58"/>
  <c r="EX126" i="58"/>
  <c r="EX125" i="58"/>
  <c r="EX124" i="58"/>
  <c r="EX123" i="58"/>
  <c r="EX122" i="58"/>
  <c r="EX121" i="58"/>
  <c r="EX120" i="58"/>
  <c r="EX119" i="58"/>
  <c r="EX118" i="58"/>
  <c r="EX117" i="58"/>
  <c r="EX116" i="58"/>
  <c r="EX115" i="58"/>
  <c r="EX114" i="58"/>
  <c r="EX113" i="58"/>
  <c r="EX112" i="58"/>
  <c r="EX111" i="58"/>
  <c r="EX110" i="58"/>
  <c r="EX109" i="58"/>
  <c r="EX108" i="58"/>
  <c r="EX107" i="58"/>
  <c r="EX106" i="58"/>
  <c r="EX105" i="58"/>
  <c r="EX104" i="58"/>
  <c r="EX103" i="58"/>
  <c r="EX102" i="58"/>
  <c r="EX101" i="58"/>
  <c r="EX100" i="58"/>
  <c r="EX99" i="58"/>
  <c r="EX98" i="58"/>
  <c r="EX97" i="58"/>
  <c r="EX96" i="58"/>
  <c r="EX95" i="58"/>
  <c r="EX94" i="58"/>
  <c r="EX93" i="58"/>
  <c r="EX92" i="58"/>
  <c r="EX91" i="58"/>
  <c r="EX90" i="58"/>
  <c r="EX89" i="58"/>
  <c r="EX88" i="58"/>
  <c r="EX87" i="58"/>
  <c r="EX86" i="58"/>
  <c r="EX85" i="58"/>
  <c r="EX84" i="58"/>
  <c r="EX83" i="58"/>
  <c r="EX76" i="58"/>
  <c r="EX75" i="58"/>
  <c r="EX74" i="58"/>
  <c r="EX73" i="58"/>
  <c r="EX72" i="58"/>
  <c r="EX71" i="58"/>
  <c r="EX70" i="58"/>
  <c r="EX69" i="58"/>
  <c r="EX68" i="58"/>
  <c r="EX67" i="58"/>
  <c r="EX66" i="58"/>
  <c r="EX65" i="58"/>
  <c r="EX64" i="58"/>
  <c r="EX63" i="58"/>
  <c r="EX62" i="58"/>
  <c r="EX61" i="58"/>
  <c r="EX60" i="58"/>
  <c r="EX59" i="58"/>
  <c r="EX58" i="58"/>
  <c r="EX57" i="58"/>
  <c r="EX56" i="58"/>
  <c r="EX55" i="58"/>
  <c r="EX54" i="58"/>
  <c r="EX53" i="58"/>
  <c r="EX52" i="58"/>
  <c r="EX51" i="58"/>
  <c r="EX50" i="58"/>
  <c r="EX49" i="58"/>
  <c r="EX48" i="58"/>
  <c r="EX47" i="58"/>
  <c r="EX46" i="58"/>
  <c r="EX45" i="58"/>
  <c r="EX44" i="58"/>
  <c r="EX43" i="58"/>
  <c r="EX42" i="58"/>
  <c r="EX41" i="58"/>
  <c r="EX40" i="58"/>
  <c r="EX39" i="58"/>
  <c r="EX38" i="58"/>
  <c r="EX37" i="58"/>
  <c r="EX36" i="58"/>
  <c r="EX35" i="58"/>
  <c r="EX34" i="58"/>
  <c r="EX33" i="58"/>
  <c r="EX32" i="58"/>
  <c r="EX31" i="58"/>
  <c r="EX30" i="58"/>
  <c r="EX29" i="58"/>
  <c r="EX28" i="58"/>
  <c r="EX27" i="58"/>
  <c r="EX26" i="58"/>
  <c r="EX25" i="58"/>
  <c r="EX24" i="58"/>
  <c r="EX23" i="58"/>
  <c r="EX22" i="58"/>
  <c r="EX21" i="58"/>
  <c r="EX20" i="58"/>
  <c r="EX19" i="58"/>
  <c r="EX18" i="58"/>
  <c r="EX17" i="58"/>
  <c r="EX16" i="58"/>
  <c r="EX15" i="58"/>
  <c r="EX14" i="58"/>
  <c r="EX13" i="58"/>
  <c r="EX12" i="58"/>
  <c r="EX11" i="58"/>
  <c r="EX10" i="58"/>
  <c r="EX9" i="58"/>
  <c r="EX8" i="58"/>
  <c r="EX7" i="58"/>
  <c r="EX6" i="58"/>
  <c r="L50" i="31"/>
  <c r="J50" i="31"/>
  <c r="I50" i="31"/>
  <c r="H50" i="31"/>
  <c r="G50" i="31"/>
  <c r="F50" i="31"/>
  <c r="E50" i="31"/>
  <c r="D50" i="31"/>
  <c r="K50" i="31"/>
  <c r="BC142" i="58"/>
  <c r="FA142" i="58" s="1"/>
  <c r="BC141" i="58"/>
  <c r="FA141" i="58" s="1"/>
  <c r="BC140" i="58"/>
  <c r="FA140" i="58" s="1"/>
  <c r="BC139" i="58"/>
  <c r="FA139" i="58" s="1"/>
  <c r="BC138" i="58"/>
  <c r="FN138" i="58" s="1"/>
  <c r="BC137" i="58"/>
  <c r="FN137" i="58" s="1"/>
  <c r="BC136" i="58"/>
  <c r="FN136" i="58" s="1"/>
  <c r="BC135" i="58"/>
  <c r="FA135" i="58" s="1"/>
  <c r="BC134" i="58"/>
  <c r="FN134" i="58" s="1"/>
  <c r="BC133" i="58"/>
  <c r="FA133" i="58" s="1"/>
  <c r="BC132" i="58"/>
  <c r="L60" i="67" s="1"/>
  <c r="BC131" i="58"/>
  <c r="FN131" i="58" s="1"/>
  <c r="BC130" i="58"/>
  <c r="FA130" i="58" s="1"/>
  <c r="BC129" i="58"/>
  <c r="FA129" i="58" s="1"/>
  <c r="BC128" i="58"/>
  <c r="FN128" i="58" s="1"/>
  <c r="BC127" i="58"/>
  <c r="BC126" i="58"/>
  <c r="FN126" i="58" s="1"/>
  <c r="BC125" i="58"/>
  <c r="FN125" i="58" s="1"/>
  <c r="BC124" i="58"/>
  <c r="FA124" i="58" s="1"/>
  <c r="BC123" i="58"/>
  <c r="FA123" i="58" s="1"/>
  <c r="BC122" i="58"/>
  <c r="FN122" i="58" s="1"/>
  <c r="BC121" i="58"/>
  <c r="FA121" i="58" s="1"/>
  <c r="BC120" i="58"/>
  <c r="FA120" i="58" s="1"/>
  <c r="BC119" i="58"/>
  <c r="FA119" i="58" s="1"/>
  <c r="BC118" i="58"/>
  <c r="FA118" i="58" s="1"/>
  <c r="BC117" i="58"/>
  <c r="FN117" i="58" s="1"/>
  <c r="BC116" i="58"/>
  <c r="FA116" i="58" s="1"/>
  <c r="BC115" i="58"/>
  <c r="FA115" i="58" s="1"/>
  <c r="BC114" i="58"/>
  <c r="H60" i="67" s="1"/>
  <c r="BC113" i="58"/>
  <c r="FN113" i="58" s="1"/>
  <c r="BC112" i="58"/>
  <c r="FA112" i="58" s="1"/>
  <c r="K61" i="59" s="1"/>
  <c r="BC111" i="58"/>
  <c r="FA111" i="58" s="1"/>
  <c r="BC110" i="58"/>
  <c r="FN110" i="58" s="1"/>
  <c r="BC109" i="58"/>
  <c r="FN109" i="58" s="1"/>
  <c r="BC108" i="58"/>
  <c r="FN108" i="58" s="1"/>
  <c r="BC107" i="58"/>
  <c r="FA107" i="58" s="1"/>
  <c r="G62" i="71" s="1"/>
  <c r="BC106" i="58"/>
  <c r="FN106" i="58" s="1"/>
  <c r="BC105" i="58"/>
  <c r="FN105" i="58" s="1"/>
  <c r="BC104" i="58"/>
  <c r="FA104" i="58" s="1"/>
  <c r="F62" i="71" s="1"/>
  <c r="BC103" i="58"/>
  <c r="FA103" i="58" s="1"/>
  <c r="BC102" i="58"/>
  <c r="FA102" i="58" s="1"/>
  <c r="BC101" i="58"/>
  <c r="FN101" i="58" s="1"/>
  <c r="BC100" i="58"/>
  <c r="FA100" i="58" s="1"/>
  <c r="BC99" i="58"/>
  <c r="FA99" i="58" s="1"/>
  <c r="BC98" i="58"/>
  <c r="FN98" i="58" s="1"/>
  <c r="BC97" i="58"/>
  <c r="FN97" i="58" s="1"/>
  <c r="BC96" i="58"/>
  <c r="D60" i="61" s="1"/>
  <c r="BC95" i="58"/>
  <c r="FN95" i="58" s="1"/>
  <c r="BC94" i="58"/>
  <c r="FN94" i="58" s="1"/>
  <c r="BC93" i="58"/>
  <c r="FN93" i="58" s="1"/>
  <c r="BC92" i="58"/>
  <c r="FN92" i="58" s="1"/>
  <c r="BC91" i="58"/>
  <c r="FN91" i="58" s="1"/>
  <c r="BC90" i="58"/>
  <c r="FN90" i="58" s="1"/>
  <c r="BC89" i="58"/>
  <c r="FA89" i="58" s="1"/>
  <c r="BC88" i="58"/>
  <c r="FN88" i="58" s="1"/>
  <c r="BC87" i="58"/>
  <c r="FA87" i="58" s="1"/>
  <c r="BC86" i="58"/>
  <c r="FA86" i="58" s="1"/>
  <c r="BC85" i="58"/>
  <c r="G60" i="47" s="1"/>
  <c r="BC84" i="58"/>
  <c r="FN84" i="58" s="1"/>
  <c r="BC83" i="58"/>
  <c r="I59" i="30" s="1"/>
  <c r="BC82" i="58"/>
  <c r="FA82" i="58" s="1"/>
  <c r="BC81" i="58"/>
  <c r="FN81" i="58" s="1"/>
  <c r="BC80" i="58"/>
  <c r="FA80" i="58" s="1"/>
  <c r="BC79" i="58"/>
  <c r="FN79" i="58" s="1"/>
  <c r="BC78" i="58"/>
  <c r="D60" i="35" s="1"/>
  <c r="BC77" i="58"/>
  <c r="FA77" i="58" s="1"/>
  <c r="H61" i="59" s="1"/>
  <c r="BC76" i="58"/>
  <c r="FA76" i="58" s="1"/>
  <c r="BC75" i="58"/>
  <c r="FA75" i="58" s="1"/>
  <c r="BC74" i="58"/>
  <c r="FA74" i="58" s="1"/>
  <c r="BC73" i="58"/>
  <c r="FA73" i="58" s="1"/>
  <c r="BC72" i="58"/>
  <c r="E60" i="47" s="1"/>
  <c r="BC71" i="58"/>
  <c r="H60" i="60" s="1"/>
  <c r="BC70" i="58"/>
  <c r="FA70" i="58" s="1"/>
  <c r="BC69" i="58"/>
  <c r="FA69" i="58" s="1"/>
  <c r="BC68" i="58"/>
  <c r="FN68" i="58" s="1"/>
  <c r="BC67" i="58"/>
  <c r="FA67" i="58" s="1"/>
  <c r="BC66" i="58"/>
  <c r="FN66" i="58" s="1"/>
  <c r="BC65" i="58"/>
  <c r="FN65" i="58" s="1"/>
  <c r="BC64" i="58"/>
  <c r="FN64" i="58" s="1"/>
  <c r="BC63" i="58"/>
  <c r="FN63" i="58" s="1"/>
  <c r="BC62" i="58"/>
  <c r="FA62" i="58" s="1"/>
  <c r="BC61" i="58"/>
  <c r="FN61" i="58" s="1"/>
  <c r="BC60" i="58"/>
  <c r="FA60" i="58" s="1"/>
  <c r="BC59" i="58"/>
  <c r="FA59" i="58" s="1"/>
  <c r="BC58" i="58"/>
  <c r="FA58" i="58" s="1"/>
  <c r="BC57" i="58"/>
  <c r="FN57" i="58" s="1"/>
  <c r="BC56" i="58"/>
  <c r="F60" i="60" s="1"/>
  <c r="BC55" i="58"/>
  <c r="FN55" i="58" s="1"/>
  <c r="BC54" i="58"/>
  <c r="FN54" i="58" s="1"/>
  <c r="BC53" i="58"/>
  <c r="FN53" i="58" s="1"/>
  <c r="BC52" i="58"/>
  <c r="FA52" i="58" s="1"/>
  <c r="BC51" i="58"/>
  <c r="G60" i="66" s="1"/>
  <c r="BC50" i="58"/>
  <c r="FN50" i="58" s="1"/>
  <c r="BC49" i="58"/>
  <c r="FA49" i="58" s="1"/>
  <c r="BC48" i="58"/>
  <c r="F60" i="66" s="1"/>
  <c r="BC47" i="58"/>
  <c r="FA47" i="58" s="1"/>
  <c r="BC46" i="58"/>
  <c r="FA46" i="58" s="1"/>
  <c r="BC45" i="58"/>
  <c r="FN45" i="58" s="1"/>
  <c r="BC44" i="58"/>
  <c r="FA44" i="58" s="1"/>
  <c r="BC43" i="58"/>
  <c r="FA43" i="58" s="1"/>
  <c r="BC42" i="58"/>
  <c r="E60" i="66" s="1"/>
  <c r="BC41" i="58"/>
  <c r="E60" i="60" s="1"/>
  <c r="BC40" i="58"/>
  <c r="FA40" i="58" s="1"/>
  <c r="BC39" i="58"/>
  <c r="FA39" i="58" s="1"/>
  <c r="BC38" i="58"/>
  <c r="D60" i="66" s="1"/>
  <c r="BC37" i="58"/>
  <c r="FN37" i="58" s="1"/>
  <c r="BC36" i="58"/>
  <c r="F59" i="30" s="1"/>
  <c r="BC35" i="58"/>
  <c r="FN35" i="58" s="1"/>
  <c r="BC34" i="58"/>
  <c r="FA34" i="58" s="1"/>
  <c r="BC33" i="58"/>
  <c r="FA33" i="58" s="1"/>
  <c r="BC32" i="58"/>
  <c r="FN32" i="58" s="1"/>
  <c r="BC31" i="58"/>
  <c r="FN31" i="58" s="1"/>
  <c r="BC30" i="58"/>
  <c r="I60" i="45" s="1"/>
  <c r="BC29" i="58"/>
  <c r="BC28" i="58"/>
  <c r="FA28" i="58" s="1"/>
  <c r="BC27" i="58"/>
  <c r="FA27" i="58" s="1"/>
  <c r="BC26" i="58"/>
  <c r="FA26" i="58" s="1"/>
  <c r="BC25" i="58"/>
  <c r="FA25" i="58" s="1"/>
  <c r="BC24" i="58"/>
  <c r="H60" i="45" s="1"/>
  <c r="BC23" i="58"/>
  <c r="G60" i="33" s="1"/>
  <c r="BC22" i="58"/>
  <c r="FA22" i="58" s="1"/>
  <c r="BC21" i="58"/>
  <c r="FN21" i="58" s="1"/>
  <c r="BC20" i="58"/>
  <c r="G60" i="45" s="1"/>
  <c r="BC19" i="58"/>
  <c r="FA19" i="58" s="1"/>
  <c r="BC18" i="58"/>
  <c r="FA18" i="58" s="1"/>
  <c r="BC17" i="58"/>
  <c r="FN17" i="58" s="1"/>
  <c r="BC16" i="58"/>
  <c r="F60" i="33" s="1"/>
  <c r="BC15" i="58"/>
  <c r="FA15" i="58" s="1"/>
  <c r="BC14" i="58"/>
  <c r="FA14" i="58" s="1"/>
  <c r="BC13" i="58"/>
  <c r="E60" i="45" s="1"/>
  <c r="BC12" i="58"/>
  <c r="E60" i="33" s="1"/>
  <c r="BC11" i="58"/>
  <c r="FA11" i="58" s="1"/>
  <c r="BC10" i="58"/>
  <c r="FN10" i="58" s="1"/>
  <c r="BC9" i="58"/>
  <c r="D60" i="45" s="1"/>
  <c r="BC8" i="58"/>
  <c r="FN8" i="58" s="1"/>
  <c r="BC7" i="58"/>
  <c r="E59" i="30" s="1"/>
  <c r="BC6" i="58"/>
  <c r="FN6" i="58" s="1"/>
  <c r="K59" i="30" l="1"/>
  <c r="H59" i="30"/>
  <c r="FN127" i="58"/>
  <c r="BO127" i="58"/>
  <c r="F18" i="61" s="1"/>
  <c r="H60" i="33"/>
  <c r="DH29" i="58"/>
  <c r="L59" i="30"/>
  <c r="FN77" i="58"/>
  <c r="FN89" i="58"/>
  <c r="FA53" i="58"/>
  <c r="FN29" i="58"/>
  <c r="FN41" i="58"/>
  <c r="FN11" i="58"/>
  <c r="FN47" i="58"/>
  <c r="FN83" i="58"/>
  <c r="FA32" i="58"/>
  <c r="FN12" i="58"/>
  <c r="FN18" i="58"/>
  <c r="FN24" i="58"/>
  <c r="FN30" i="58"/>
  <c r="FN36" i="58"/>
  <c r="FN42" i="58"/>
  <c r="FN48" i="58"/>
  <c r="FN60" i="58"/>
  <c r="FN72" i="58"/>
  <c r="FN78" i="58"/>
  <c r="FN96" i="58"/>
  <c r="FN102" i="58"/>
  <c r="FN114" i="58"/>
  <c r="FN120" i="58"/>
  <c r="FN132" i="58"/>
  <c r="FA10" i="58"/>
  <c r="FN7" i="58"/>
  <c r="FN13" i="58"/>
  <c r="FN19" i="58"/>
  <c r="FN25" i="58"/>
  <c r="FN43" i="58"/>
  <c r="FN49" i="58"/>
  <c r="FN67" i="58"/>
  <c r="FN73" i="58"/>
  <c r="FN85" i="58"/>
  <c r="FN103" i="58"/>
  <c r="FN115" i="58"/>
  <c r="FN121" i="58"/>
  <c r="FN133" i="58"/>
  <c r="FN139" i="58"/>
  <c r="FN71" i="58"/>
  <c r="FA98" i="58"/>
  <c r="FN107" i="58"/>
  <c r="FN14" i="58"/>
  <c r="FN20" i="58"/>
  <c r="FN26" i="58"/>
  <c r="FN38" i="58"/>
  <c r="FN44" i="58"/>
  <c r="FN56" i="58"/>
  <c r="FN62" i="58"/>
  <c r="FN74" i="58"/>
  <c r="FN80" i="58"/>
  <c r="FN86" i="58"/>
  <c r="FN104" i="58"/>
  <c r="FN116" i="58"/>
  <c r="FN140" i="58"/>
  <c r="FN23" i="58"/>
  <c r="FN59" i="58"/>
  <c r="FN9" i="58"/>
  <c r="FN15" i="58"/>
  <c r="FN27" i="58"/>
  <c r="FN33" i="58"/>
  <c r="FN39" i="58"/>
  <c r="FN51" i="58"/>
  <c r="FN69" i="58"/>
  <c r="FN75" i="58"/>
  <c r="FN87" i="58"/>
  <c r="FN99" i="58"/>
  <c r="FN111" i="58"/>
  <c r="FN123" i="58"/>
  <c r="FN129" i="58"/>
  <c r="FN135" i="58"/>
  <c r="FN141" i="58"/>
  <c r="FN119" i="58"/>
  <c r="FN16" i="58"/>
  <c r="FN22" i="58"/>
  <c r="FN28" i="58"/>
  <c r="FN34" i="58"/>
  <c r="FN40" i="58"/>
  <c r="FN46" i="58"/>
  <c r="FN52" i="58"/>
  <c r="FN58" i="58"/>
  <c r="FN70" i="58"/>
  <c r="FN76" i="58"/>
  <c r="FN82" i="58"/>
  <c r="FN100" i="58"/>
  <c r="FN112" i="58"/>
  <c r="FN118" i="58"/>
  <c r="FN124" i="58"/>
  <c r="FN130" i="58"/>
  <c r="FN142" i="58"/>
  <c r="FA72" i="58"/>
  <c r="E62" i="55" s="1"/>
  <c r="FA108" i="58"/>
  <c r="D60" i="60"/>
  <c r="FA37" i="58"/>
  <c r="D62" i="42" s="1"/>
  <c r="I60" i="66"/>
  <c r="FA61" i="58"/>
  <c r="I62" i="70" s="1"/>
  <c r="D60" i="67"/>
  <c r="FA97" i="58"/>
  <c r="D62" i="71" s="1"/>
  <c r="FA36" i="58"/>
  <c r="F61" i="59" s="1"/>
  <c r="FA41" i="58"/>
  <c r="E62" i="42" s="1"/>
  <c r="FA93" i="58"/>
  <c r="FA132" i="58"/>
  <c r="L62" i="71" s="1"/>
  <c r="FA110" i="58"/>
  <c r="J60" i="67"/>
  <c r="FA24" i="58"/>
  <c r="H62" i="53" s="1"/>
  <c r="FA45" i="58"/>
  <c r="FA63" i="58"/>
  <c r="FA83" i="58"/>
  <c r="I61" i="59" s="1"/>
  <c r="FA114" i="58"/>
  <c r="H62" i="71" s="1"/>
  <c r="FA20" i="58"/>
  <c r="G62" i="53" s="1"/>
  <c r="FA50" i="58"/>
  <c r="FA68" i="58"/>
  <c r="FA78" i="58"/>
  <c r="D62" i="43" s="1"/>
  <c r="FA94" i="58"/>
  <c r="FA109" i="58"/>
  <c r="FA126" i="58"/>
  <c r="L61" i="59" s="1"/>
  <c r="H60" i="47"/>
  <c r="FA88" i="58"/>
  <c r="H62" i="55" s="1"/>
  <c r="FA7" i="58"/>
  <c r="E61" i="59" s="1"/>
  <c r="FA16" i="58"/>
  <c r="F62" i="41" s="1"/>
  <c r="FA29" i="58"/>
  <c r="H62" i="41" s="1"/>
  <c r="FA54" i="58"/>
  <c r="FA134" i="58"/>
  <c r="F60" i="45"/>
  <c r="FA17" i="58"/>
  <c r="F62" i="53" s="1"/>
  <c r="G60" i="60"/>
  <c r="FA65" i="58"/>
  <c r="G62" i="42" s="1"/>
  <c r="E60" i="67"/>
  <c r="FA101" i="58"/>
  <c r="E62" i="71" s="1"/>
  <c r="E60" i="61"/>
  <c r="FA113" i="58"/>
  <c r="E62" i="44" s="1"/>
  <c r="FA125" i="58"/>
  <c r="FA137" i="58"/>
  <c r="FA12" i="58"/>
  <c r="E62" i="41" s="1"/>
  <c r="FA42" i="58"/>
  <c r="E62" i="70" s="1"/>
  <c r="FA105" i="58"/>
  <c r="D60" i="47"/>
  <c r="FA66" i="58"/>
  <c r="D62" i="55" s="1"/>
  <c r="FA138" i="58"/>
  <c r="M62" i="71" s="1"/>
  <c r="M60" i="67"/>
  <c r="FA21" i="58"/>
  <c r="FA38" i="58"/>
  <c r="D62" i="70" s="1"/>
  <c r="FA51" i="58"/>
  <c r="G62" i="70" s="1"/>
  <c r="FA64" i="58"/>
  <c r="FA90" i="58"/>
  <c r="J60" i="45"/>
  <c r="FA31" i="58"/>
  <c r="J62" i="53" s="1"/>
  <c r="G59" i="30"/>
  <c r="FA55" i="58"/>
  <c r="G61" i="59" s="1"/>
  <c r="F60" i="47"/>
  <c r="FA79" i="58"/>
  <c r="F62" i="55" s="1"/>
  <c r="FA91" i="58"/>
  <c r="F62" i="43" s="1"/>
  <c r="F60" i="35"/>
  <c r="F60" i="61"/>
  <c r="FA127" i="58"/>
  <c r="F62" i="44" s="1"/>
  <c r="FA30" i="58"/>
  <c r="I62" i="53" s="1"/>
  <c r="FA85" i="58"/>
  <c r="G62" i="55" s="1"/>
  <c r="FA96" i="58"/>
  <c r="D62" i="44" s="1"/>
  <c r="FA122" i="58"/>
  <c r="J62" i="71" s="1"/>
  <c r="FA92" i="58"/>
  <c r="I62" i="55" s="1"/>
  <c r="I60" i="47"/>
  <c r="F60" i="67"/>
  <c r="FA128" i="58"/>
  <c r="K62" i="71" s="1"/>
  <c r="K60" i="67"/>
  <c r="FA13" i="58"/>
  <c r="E62" i="53" s="1"/>
  <c r="FA106" i="58"/>
  <c r="FA136" i="58"/>
  <c r="D59" i="30"/>
  <c r="FA6" i="58"/>
  <c r="D61" i="59" s="1"/>
  <c r="I60" i="67"/>
  <c r="FA117" i="58"/>
  <c r="I62" i="71" s="1"/>
  <c r="FA35" i="58"/>
  <c r="FA56" i="58"/>
  <c r="F62" i="42" s="1"/>
  <c r="FA81" i="58"/>
  <c r="E60" i="35"/>
  <c r="FA84" i="58"/>
  <c r="E62" i="43" s="1"/>
  <c r="D60" i="33"/>
  <c r="FA8" i="58"/>
  <c r="D62" i="41" s="1"/>
  <c r="H60" i="66"/>
  <c r="FA57" i="58"/>
  <c r="H62" i="70" s="1"/>
  <c r="FA9" i="58"/>
  <c r="D62" i="53" s="1"/>
  <c r="FA23" i="58"/>
  <c r="G62" i="41" s="1"/>
  <c r="FA48" i="58"/>
  <c r="F62" i="70" s="1"/>
  <c r="FA71" i="58"/>
  <c r="H62" i="42" s="1"/>
  <c r="J59" i="30"/>
  <c r="FA95" i="58"/>
  <c r="J61" i="59" s="1"/>
  <c r="G60" i="67"/>
  <c r="G60" i="61"/>
  <c r="FA131" i="58"/>
  <c r="G62" i="44" s="1"/>
  <c r="E57" i="67"/>
  <c r="F57" i="67"/>
  <c r="G57" i="67"/>
  <c r="H57" i="67"/>
  <c r="I57" i="67"/>
  <c r="J57" i="67"/>
  <c r="K57" i="67"/>
  <c r="L57" i="67"/>
  <c r="M57" i="67"/>
  <c r="D57" i="67"/>
  <c r="E57" i="66"/>
  <c r="F57" i="66"/>
  <c r="G57" i="66"/>
  <c r="H57" i="66"/>
  <c r="I57" i="66"/>
  <c r="D57" i="66"/>
  <c r="E57" i="61"/>
  <c r="F57" i="61"/>
  <c r="G57" i="61"/>
  <c r="D57" i="61"/>
  <c r="E57" i="60"/>
  <c r="F57" i="60"/>
  <c r="G57" i="60"/>
  <c r="H57" i="60"/>
  <c r="D57" i="60"/>
  <c r="D23" i="65" l="1"/>
  <c r="E23" i="65"/>
  <c r="F23" i="65"/>
  <c r="G23" i="65"/>
  <c r="D62" i="65"/>
  <c r="E62" i="65"/>
  <c r="F62" i="65"/>
  <c r="G62" i="65"/>
  <c r="D63" i="65"/>
  <c r="E63" i="65"/>
  <c r="F63" i="65"/>
  <c r="G63" i="65"/>
  <c r="I58" i="30" l="1"/>
  <c r="EZ83" i="58"/>
  <c r="DH83" i="58"/>
  <c r="I53" i="31" s="1"/>
  <c r="H59" i="45"/>
  <c r="EZ24" i="58"/>
  <c r="DH24" i="58"/>
  <c r="H54" i="49" s="1"/>
  <c r="D59" i="61"/>
  <c r="EZ96" i="58"/>
  <c r="DH96" i="58"/>
  <c r="D54" i="63" s="1"/>
  <c r="EZ108" i="58"/>
  <c r="DH108" i="58"/>
  <c r="EZ120" i="58"/>
  <c r="DH120" i="58"/>
  <c r="EZ132" i="58"/>
  <c r="DH132" i="58"/>
  <c r="L54" i="69" s="1"/>
  <c r="E59" i="45"/>
  <c r="EZ13" i="58"/>
  <c r="DH13" i="58"/>
  <c r="E54" i="49" s="1"/>
  <c r="EZ25" i="58"/>
  <c r="DH25" i="58"/>
  <c r="D59" i="60"/>
  <c r="EZ37" i="58"/>
  <c r="DH37" i="58"/>
  <c r="D54" i="62" s="1"/>
  <c r="EZ49" i="58"/>
  <c r="DH49" i="58"/>
  <c r="EZ61" i="58"/>
  <c r="DH61" i="58"/>
  <c r="I54" i="68" s="1"/>
  <c r="EZ73" i="58"/>
  <c r="DH73" i="58"/>
  <c r="G59" i="47"/>
  <c r="EZ85" i="58"/>
  <c r="DH85" i="58"/>
  <c r="G54" i="51" s="1"/>
  <c r="EZ97" i="58"/>
  <c r="DH97" i="58"/>
  <c r="D54" i="69" s="1"/>
  <c r="EZ109" i="58"/>
  <c r="DH109" i="58"/>
  <c r="EZ121" i="58"/>
  <c r="DH121" i="58"/>
  <c r="EZ133" i="58"/>
  <c r="DH133" i="58"/>
  <c r="EZ107" i="58"/>
  <c r="DH107" i="58"/>
  <c r="G54" i="69" s="1"/>
  <c r="E59" i="47"/>
  <c r="EZ72" i="58"/>
  <c r="DH72" i="58"/>
  <c r="E54" i="51" s="1"/>
  <c r="EZ86" i="58"/>
  <c r="DH86" i="58"/>
  <c r="EZ98" i="58"/>
  <c r="DH98" i="58"/>
  <c r="EZ110" i="58"/>
  <c r="DH110" i="58"/>
  <c r="EZ122" i="58"/>
  <c r="DH122" i="58"/>
  <c r="J54" i="69" s="1"/>
  <c r="EZ134" i="58"/>
  <c r="DH134" i="58"/>
  <c r="EZ59" i="58"/>
  <c r="DH59" i="58"/>
  <c r="E59" i="33"/>
  <c r="EZ12" i="58"/>
  <c r="DH12" i="58"/>
  <c r="E54" i="37" s="1"/>
  <c r="EZ60" i="58"/>
  <c r="DH60" i="58"/>
  <c r="EZ62" i="58"/>
  <c r="DH62" i="58"/>
  <c r="EZ39" i="58"/>
  <c r="DH39" i="58"/>
  <c r="EZ75" i="58"/>
  <c r="DH75" i="58"/>
  <c r="EZ99" i="58"/>
  <c r="DH99" i="58"/>
  <c r="EZ111" i="58"/>
  <c r="DH111" i="58"/>
  <c r="EZ123" i="58"/>
  <c r="DH123" i="58"/>
  <c r="EZ135" i="58"/>
  <c r="DH135" i="58"/>
  <c r="EZ11" i="58"/>
  <c r="DH11" i="58"/>
  <c r="EZ35" i="58"/>
  <c r="DH35" i="58"/>
  <c r="F58" i="30"/>
  <c r="EZ36" i="58"/>
  <c r="DH36" i="58"/>
  <c r="F53" i="31" s="1"/>
  <c r="EZ14" i="58"/>
  <c r="DH14" i="58"/>
  <c r="EZ50" i="58"/>
  <c r="DH50" i="58"/>
  <c r="EZ15" i="58"/>
  <c r="DH15" i="58"/>
  <c r="EZ51" i="58"/>
  <c r="DH51" i="58"/>
  <c r="G54" i="68" s="1"/>
  <c r="EZ63" i="58"/>
  <c r="DH63" i="58"/>
  <c r="EZ87" i="58"/>
  <c r="DH87" i="58"/>
  <c r="F59" i="33"/>
  <c r="EZ16" i="58"/>
  <c r="DH16" i="58"/>
  <c r="F54" i="37" s="1"/>
  <c r="EZ28" i="58"/>
  <c r="DH28" i="58"/>
  <c r="EZ40" i="58"/>
  <c r="DH40" i="58"/>
  <c r="EZ52" i="58"/>
  <c r="DH52" i="58"/>
  <c r="EZ64" i="58"/>
  <c r="DH64" i="58"/>
  <c r="EZ76" i="58"/>
  <c r="DH76" i="58"/>
  <c r="H59" i="47"/>
  <c r="DH88" i="58"/>
  <c r="H54" i="51" s="1"/>
  <c r="EZ88" i="58"/>
  <c r="EZ100" i="58"/>
  <c r="DH100" i="58"/>
  <c r="K58" i="30"/>
  <c r="EZ112" i="58"/>
  <c r="DH112" i="58"/>
  <c r="K53" i="31" s="1"/>
  <c r="EZ124" i="58"/>
  <c r="DH124" i="58"/>
  <c r="EZ136" i="58"/>
  <c r="DH136" i="58"/>
  <c r="G59" i="61"/>
  <c r="EZ131" i="58"/>
  <c r="DH131" i="58"/>
  <c r="G54" i="63" s="1"/>
  <c r="EZ38" i="58"/>
  <c r="DH38" i="58"/>
  <c r="D54" i="68" s="1"/>
  <c r="H59" i="33"/>
  <c r="EZ29" i="58"/>
  <c r="H54" i="37"/>
  <c r="E59" i="60"/>
  <c r="EZ41" i="58"/>
  <c r="DH41" i="58"/>
  <c r="E54" i="62" s="1"/>
  <c r="EZ53" i="58"/>
  <c r="DH53" i="58"/>
  <c r="G59" i="60"/>
  <c r="EZ65" i="58"/>
  <c r="DH65" i="58"/>
  <c r="G54" i="62" s="1"/>
  <c r="H58" i="30"/>
  <c r="EZ77" i="58"/>
  <c r="DH77" i="58"/>
  <c r="H53" i="31" s="1"/>
  <c r="EZ89" i="58"/>
  <c r="DH89" i="58"/>
  <c r="EZ101" i="58"/>
  <c r="DH101" i="58"/>
  <c r="E54" i="69" s="1"/>
  <c r="E59" i="61"/>
  <c r="EZ113" i="58"/>
  <c r="DH113" i="58"/>
  <c r="E54" i="63" s="1"/>
  <c r="EZ125" i="58"/>
  <c r="DH125" i="58"/>
  <c r="EZ137" i="58"/>
  <c r="DH137" i="58"/>
  <c r="J58" i="30"/>
  <c r="EZ95" i="58"/>
  <c r="DH95" i="58"/>
  <c r="J53" i="31" s="1"/>
  <c r="EZ48" i="58"/>
  <c r="DH48" i="58"/>
  <c r="F54" i="68" s="1"/>
  <c r="EZ26" i="58"/>
  <c r="DH26" i="58"/>
  <c r="D58" i="30"/>
  <c r="EZ6" i="58"/>
  <c r="DH6" i="58"/>
  <c r="D53" i="31" s="1"/>
  <c r="EZ18" i="58"/>
  <c r="DH18" i="58"/>
  <c r="I59" i="45"/>
  <c r="EZ30" i="58"/>
  <c r="DH30" i="58"/>
  <c r="I54" i="49" s="1"/>
  <c r="EZ42" i="58"/>
  <c r="DH42" i="58"/>
  <c r="E54" i="68" s="1"/>
  <c r="EZ54" i="58"/>
  <c r="DH54" i="58"/>
  <c r="D59" i="47"/>
  <c r="EZ66" i="58"/>
  <c r="DH66" i="58"/>
  <c r="D54" i="51" s="1"/>
  <c r="D59" i="35"/>
  <c r="EZ78" i="58"/>
  <c r="DH78" i="58"/>
  <c r="D54" i="39" s="1"/>
  <c r="EZ90" i="58"/>
  <c r="DH90" i="58"/>
  <c r="EZ102" i="58"/>
  <c r="DH102" i="58"/>
  <c r="EZ114" i="58"/>
  <c r="DH114" i="58"/>
  <c r="H54" i="69" s="1"/>
  <c r="L58" i="30"/>
  <c r="EZ126" i="58"/>
  <c r="DH126" i="58"/>
  <c r="L53" i="31" s="1"/>
  <c r="EZ138" i="58"/>
  <c r="DH138" i="58"/>
  <c r="M54" i="69" s="1"/>
  <c r="H59" i="60"/>
  <c r="EZ71" i="58"/>
  <c r="DH71" i="58"/>
  <c r="H54" i="62" s="1"/>
  <c r="EZ119" i="58"/>
  <c r="DH119" i="58"/>
  <c r="E59" i="35"/>
  <c r="EZ84" i="58"/>
  <c r="DH84" i="58"/>
  <c r="E54" i="39" s="1"/>
  <c r="EZ74" i="58"/>
  <c r="DH74" i="58"/>
  <c r="EZ27" i="58"/>
  <c r="DH27" i="58"/>
  <c r="F59" i="45"/>
  <c r="EZ17" i="58"/>
  <c r="DH17" i="58"/>
  <c r="F54" i="49" s="1"/>
  <c r="E58" i="30"/>
  <c r="EZ7" i="58"/>
  <c r="DH7" i="58"/>
  <c r="E53" i="31" s="1"/>
  <c r="EZ19" i="58"/>
  <c r="DH19" i="58"/>
  <c r="J59" i="45"/>
  <c r="EZ31" i="58"/>
  <c r="DH31" i="58"/>
  <c r="J54" i="49" s="1"/>
  <c r="EZ43" i="58"/>
  <c r="DH43" i="58"/>
  <c r="G58" i="30"/>
  <c r="EZ55" i="58"/>
  <c r="DH55" i="58"/>
  <c r="G53" i="31" s="1"/>
  <c r="EZ67" i="58"/>
  <c r="DH67" i="58"/>
  <c r="F59" i="47"/>
  <c r="EZ79" i="58"/>
  <c r="DH79" i="58"/>
  <c r="F54" i="51" s="1"/>
  <c r="F59" i="35"/>
  <c r="EZ91" i="58"/>
  <c r="DH91" i="58"/>
  <c r="F54" i="39" s="1"/>
  <c r="EZ103" i="58"/>
  <c r="DH103" i="58"/>
  <c r="EZ115" i="58"/>
  <c r="DH115" i="58"/>
  <c r="F59" i="61"/>
  <c r="EZ127" i="58"/>
  <c r="DH127" i="58"/>
  <c r="F54" i="63" s="1"/>
  <c r="EZ139" i="58"/>
  <c r="DH139" i="58"/>
  <c r="EZ47" i="58"/>
  <c r="DH47" i="58"/>
  <c r="F59" i="60"/>
  <c r="EZ56" i="58"/>
  <c r="DH56" i="58"/>
  <c r="F54" i="62" s="1"/>
  <c r="EZ68" i="58"/>
  <c r="DH68" i="58"/>
  <c r="I59" i="47"/>
  <c r="EZ92" i="58"/>
  <c r="DH92" i="58"/>
  <c r="I54" i="51" s="1"/>
  <c r="EZ104" i="58"/>
  <c r="DH104" i="58"/>
  <c r="F54" i="69" s="1"/>
  <c r="EZ116" i="58"/>
  <c r="DH116" i="58"/>
  <c r="EZ128" i="58"/>
  <c r="DH128" i="58"/>
  <c r="K54" i="69" s="1"/>
  <c r="EZ140" i="58"/>
  <c r="DH140" i="58"/>
  <c r="D59" i="33"/>
  <c r="EZ8" i="58"/>
  <c r="DH8" i="58"/>
  <c r="D54" i="37" s="1"/>
  <c r="EZ32" i="58"/>
  <c r="DH32" i="58"/>
  <c r="EZ80" i="58"/>
  <c r="DH80" i="58"/>
  <c r="EZ21" i="58"/>
  <c r="DH21" i="58"/>
  <c r="EZ57" i="58"/>
  <c r="DH57" i="58"/>
  <c r="H54" i="68" s="1"/>
  <c r="EZ81" i="58"/>
  <c r="DH81" i="58"/>
  <c r="EZ105" i="58"/>
  <c r="DH105" i="58"/>
  <c r="EZ129" i="58"/>
  <c r="DH129" i="58"/>
  <c r="EZ141" i="58"/>
  <c r="DH141" i="58"/>
  <c r="G59" i="33"/>
  <c r="EZ23" i="58"/>
  <c r="DH23" i="58"/>
  <c r="G54" i="37" s="1"/>
  <c r="G59" i="45"/>
  <c r="EZ20" i="58"/>
  <c r="DH20" i="58"/>
  <c r="G54" i="49" s="1"/>
  <c r="EZ44" i="58"/>
  <c r="DH44" i="58"/>
  <c r="D59" i="45"/>
  <c r="EZ9" i="58"/>
  <c r="DH9" i="58"/>
  <c r="D54" i="49" s="1"/>
  <c r="EZ33" i="58"/>
  <c r="DH33" i="58"/>
  <c r="EZ45" i="58"/>
  <c r="DH45" i="58"/>
  <c r="EZ69" i="58"/>
  <c r="DH69" i="58"/>
  <c r="EZ93" i="58"/>
  <c r="DH93" i="58"/>
  <c r="EZ117" i="58"/>
  <c r="DH117" i="58"/>
  <c r="I54" i="69" s="1"/>
  <c r="EZ10" i="58"/>
  <c r="DH10" i="58"/>
  <c r="EZ22" i="58"/>
  <c r="DH22" i="58"/>
  <c r="EZ34" i="58"/>
  <c r="DH34" i="58"/>
  <c r="EZ46" i="58"/>
  <c r="DH46" i="58"/>
  <c r="EZ58" i="58"/>
  <c r="DH58" i="58"/>
  <c r="EZ70" i="58"/>
  <c r="DH70" i="58"/>
  <c r="EZ82" i="58"/>
  <c r="DH82" i="58"/>
  <c r="EZ94" i="58"/>
  <c r="DH94" i="58"/>
  <c r="EZ106" i="58"/>
  <c r="DH106" i="58"/>
  <c r="EZ118" i="58"/>
  <c r="DH118" i="58"/>
  <c r="EZ130" i="58"/>
  <c r="DH130" i="58"/>
  <c r="EZ142" i="58"/>
  <c r="DH142" i="58"/>
  <c r="G65" i="48"/>
  <c r="G59" i="67"/>
  <c r="L65" i="48"/>
  <c r="L59" i="67"/>
  <c r="I65" i="46"/>
  <c r="I59" i="66"/>
  <c r="D65" i="48"/>
  <c r="D59" i="67"/>
  <c r="D65" i="46"/>
  <c r="D59" i="66"/>
  <c r="J65" i="48"/>
  <c r="J59" i="67"/>
  <c r="F65" i="46"/>
  <c r="F59" i="66"/>
  <c r="G65" i="46"/>
  <c r="G59" i="66"/>
  <c r="E65" i="48"/>
  <c r="E59" i="67"/>
  <c r="E65" i="46"/>
  <c r="E59" i="66"/>
  <c r="H65" i="48"/>
  <c r="H59" i="67"/>
  <c r="M65" i="48"/>
  <c r="M59" i="67"/>
  <c r="F65" i="48"/>
  <c r="F59" i="67"/>
  <c r="K65" i="48"/>
  <c r="K59" i="67"/>
  <c r="H65" i="46"/>
  <c r="H59" i="66"/>
  <c r="I65" i="48"/>
  <c r="I59" i="67"/>
  <c r="I58" i="66" l="1"/>
  <c r="BO61" i="58"/>
  <c r="EY61" i="58"/>
  <c r="BO50" i="58"/>
  <c r="FL50" i="58" s="1"/>
  <c r="EY50" i="58"/>
  <c r="BO110" i="58"/>
  <c r="FL110" i="58" s="1"/>
  <c r="EY110" i="58"/>
  <c r="BO134" i="58"/>
  <c r="FL134" i="58" s="1"/>
  <c r="EY134" i="58"/>
  <c r="BO15" i="58"/>
  <c r="FL15" i="58" s="1"/>
  <c r="EY15" i="58"/>
  <c r="BO27" i="58"/>
  <c r="FL27" i="58" s="1"/>
  <c r="EY27" i="58"/>
  <c r="BO39" i="58"/>
  <c r="FL39" i="58" s="1"/>
  <c r="EY39" i="58"/>
  <c r="G58" i="66"/>
  <c r="BO51" i="58"/>
  <c r="EY51" i="58"/>
  <c r="EY63" i="58"/>
  <c r="BO63" i="58"/>
  <c r="FL63" i="58" s="1"/>
  <c r="BO75" i="58"/>
  <c r="FL75" i="58" s="1"/>
  <c r="EY75" i="58"/>
  <c r="BO87" i="58"/>
  <c r="FL87" i="58" s="1"/>
  <c r="EY87" i="58"/>
  <c r="EY99" i="58"/>
  <c r="BO99" i="58"/>
  <c r="FL99" i="58" s="1"/>
  <c r="BO111" i="58"/>
  <c r="FL111" i="58" s="1"/>
  <c r="EY111" i="58"/>
  <c r="BO123" i="58"/>
  <c r="FL123" i="58" s="1"/>
  <c r="EY123" i="58"/>
  <c r="EY135" i="58"/>
  <c r="BO135" i="58"/>
  <c r="FL135" i="58" s="1"/>
  <c r="EY73" i="58"/>
  <c r="BO73" i="58"/>
  <c r="FL73" i="58" s="1"/>
  <c r="BO62" i="58"/>
  <c r="FL62" i="58" s="1"/>
  <c r="EY62" i="58"/>
  <c r="J58" i="67"/>
  <c r="BO122" i="58"/>
  <c r="EY122" i="58"/>
  <c r="BO16" i="58"/>
  <c r="FL16" i="58" s="1"/>
  <c r="F20" i="41" s="1"/>
  <c r="EY16" i="58"/>
  <c r="BO28" i="58"/>
  <c r="FL28" i="58" s="1"/>
  <c r="EY28" i="58"/>
  <c r="EY40" i="58"/>
  <c r="BO40" i="58"/>
  <c r="FL40" i="58" s="1"/>
  <c r="BO52" i="58"/>
  <c r="FL52" i="58" s="1"/>
  <c r="EY52" i="58"/>
  <c r="BO64" i="58"/>
  <c r="FL64" i="58" s="1"/>
  <c r="EY64" i="58"/>
  <c r="BO76" i="58"/>
  <c r="FL76" i="58" s="1"/>
  <c r="EY76" i="58"/>
  <c r="BO88" i="58"/>
  <c r="EY88" i="58"/>
  <c r="BO100" i="58"/>
  <c r="FL100" i="58" s="1"/>
  <c r="EY100" i="58"/>
  <c r="EY112" i="58"/>
  <c r="BO112" i="58"/>
  <c r="FL112" i="58" s="1"/>
  <c r="K19" i="59" s="1"/>
  <c r="K51" i="31"/>
  <c r="EY124" i="58"/>
  <c r="BO124" i="58"/>
  <c r="FL124" i="58" s="1"/>
  <c r="BO136" i="58"/>
  <c r="FL136" i="58" s="1"/>
  <c r="EY136" i="58"/>
  <c r="BO25" i="58"/>
  <c r="FL25" i="58" s="1"/>
  <c r="EY25" i="58"/>
  <c r="EY109" i="58"/>
  <c r="BO109" i="58"/>
  <c r="FL109" i="58" s="1"/>
  <c r="D58" i="66"/>
  <c r="BO38" i="58"/>
  <c r="EY38" i="58"/>
  <c r="BO74" i="58"/>
  <c r="FL74" i="58" s="1"/>
  <c r="EY74" i="58"/>
  <c r="E58" i="60"/>
  <c r="BO41" i="58"/>
  <c r="EY41" i="58"/>
  <c r="BO53" i="58"/>
  <c r="FL53" i="58" s="1"/>
  <c r="EY53" i="58"/>
  <c r="G58" i="60"/>
  <c r="BO65" i="58"/>
  <c r="EY65" i="58"/>
  <c r="BO77" i="58"/>
  <c r="H51" i="31"/>
  <c r="EY77" i="58"/>
  <c r="BO89" i="58"/>
  <c r="FL89" i="58" s="1"/>
  <c r="EY89" i="58"/>
  <c r="E58" i="67"/>
  <c r="BO101" i="58"/>
  <c r="EY101" i="58"/>
  <c r="E58" i="61"/>
  <c r="BO113" i="58"/>
  <c r="EY113" i="58"/>
  <c r="BO125" i="58"/>
  <c r="FL125" i="58" s="1"/>
  <c r="EY125" i="58"/>
  <c r="BO137" i="58"/>
  <c r="FL137" i="58" s="1"/>
  <c r="EY137" i="58"/>
  <c r="BO49" i="58"/>
  <c r="FL49" i="58" s="1"/>
  <c r="EY49" i="58"/>
  <c r="BO26" i="58"/>
  <c r="FL26" i="58" s="1"/>
  <c r="EY26" i="58"/>
  <c r="BO98" i="58"/>
  <c r="FL98" i="58" s="1"/>
  <c r="EY98" i="58"/>
  <c r="E58" i="66"/>
  <c r="BO42" i="58"/>
  <c r="EY42" i="58"/>
  <c r="BO102" i="58"/>
  <c r="FL102" i="58" s="1"/>
  <c r="EY102" i="58"/>
  <c r="H58" i="67"/>
  <c r="EY114" i="58"/>
  <c r="BO114" i="58"/>
  <c r="L51" i="31"/>
  <c r="BO126" i="58"/>
  <c r="FL126" i="58" s="1"/>
  <c r="L19" i="59" s="1"/>
  <c r="EY126" i="58"/>
  <c r="M58" i="67"/>
  <c r="BO138" i="58"/>
  <c r="EY138" i="58"/>
  <c r="BO85" i="58"/>
  <c r="EY85" i="58"/>
  <c r="BO86" i="58"/>
  <c r="FL86" i="58" s="1"/>
  <c r="EY86" i="58"/>
  <c r="BO78" i="58"/>
  <c r="D18" i="35" s="1"/>
  <c r="EY78" i="58"/>
  <c r="G51" i="31"/>
  <c r="BO55" i="58"/>
  <c r="FL55" i="58" s="1"/>
  <c r="G19" i="59" s="1"/>
  <c r="EY55" i="58"/>
  <c r="EY67" i="58"/>
  <c r="BO67" i="58"/>
  <c r="FL67" i="58" s="1"/>
  <c r="BO79" i="58"/>
  <c r="F18" i="47" s="1"/>
  <c r="EY79" i="58"/>
  <c r="EY91" i="58"/>
  <c r="BO91" i="58"/>
  <c r="BO103" i="58"/>
  <c r="FL103" i="58" s="1"/>
  <c r="EY103" i="58"/>
  <c r="BO115" i="58"/>
  <c r="FL115" i="58" s="1"/>
  <c r="EY115" i="58"/>
  <c r="F58" i="61"/>
  <c r="EY127" i="58"/>
  <c r="FL127" i="58"/>
  <c r="F20" i="44" s="1"/>
  <c r="BO139" i="58"/>
  <c r="FL139" i="58" s="1"/>
  <c r="EY139" i="58"/>
  <c r="D58" i="60"/>
  <c r="BO37" i="58"/>
  <c r="EY37" i="58"/>
  <c r="BO6" i="58"/>
  <c r="D51" i="31"/>
  <c r="EY6" i="58"/>
  <c r="BO66" i="58"/>
  <c r="EY66" i="58"/>
  <c r="BO90" i="58"/>
  <c r="FL90" i="58" s="1"/>
  <c r="EY90" i="58"/>
  <c r="EY19" i="58"/>
  <c r="BO19" i="58"/>
  <c r="FL19" i="58" s="1"/>
  <c r="BO8" i="58"/>
  <c r="FL8" i="58" s="1"/>
  <c r="D20" i="41" s="1"/>
  <c r="EY8" i="58"/>
  <c r="BO20" i="58"/>
  <c r="EY20" i="58"/>
  <c r="BO32" i="58"/>
  <c r="FL32" i="58" s="1"/>
  <c r="EY32" i="58"/>
  <c r="BO44" i="58"/>
  <c r="FL44" i="58" s="1"/>
  <c r="EY44" i="58"/>
  <c r="F58" i="60"/>
  <c r="BO56" i="58"/>
  <c r="EY56" i="58"/>
  <c r="BO68" i="58"/>
  <c r="FL68" i="58" s="1"/>
  <c r="EY68" i="58"/>
  <c r="BO80" i="58"/>
  <c r="EY80" i="58"/>
  <c r="BO92" i="58"/>
  <c r="EY92" i="58"/>
  <c r="F58" i="67"/>
  <c r="BO104" i="58"/>
  <c r="EY104" i="58"/>
  <c r="BO116" i="58"/>
  <c r="FL116" i="58" s="1"/>
  <c r="EY116" i="58"/>
  <c r="K58" i="67"/>
  <c r="BO128" i="58"/>
  <c r="EY128" i="58"/>
  <c r="BO140" i="58"/>
  <c r="FL140" i="58" s="1"/>
  <c r="EY140" i="58"/>
  <c r="D58" i="67"/>
  <c r="EY97" i="58"/>
  <c r="BO97" i="58"/>
  <c r="BO14" i="58"/>
  <c r="FL14" i="58" s="1"/>
  <c r="EY14" i="58"/>
  <c r="BO17" i="58"/>
  <c r="EY17" i="58"/>
  <c r="BO30" i="58"/>
  <c r="EY30" i="58"/>
  <c r="BO54" i="58"/>
  <c r="FL54" i="58" s="1"/>
  <c r="EY54" i="58"/>
  <c r="BO31" i="58"/>
  <c r="EY31" i="58"/>
  <c r="BO43" i="58"/>
  <c r="FL43" i="58" s="1"/>
  <c r="EY43" i="58"/>
  <c r="BO9" i="58"/>
  <c r="EY9" i="58"/>
  <c r="BO21" i="58"/>
  <c r="FL21" i="58" s="1"/>
  <c r="EY21" i="58"/>
  <c r="BO33" i="58"/>
  <c r="FL33" i="58" s="1"/>
  <c r="EY33" i="58"/>
  <c r="BO45" i="58"/>
  <c r="FL45" i="58" s="1"/>
  <c r="EY45" i="58"/>
  <c r="H58" i="66"/>
  <c r="EY57" i="58"/>
  <c r="BO57" i="58"/>
  <c r="BO69" i="58"/>
  <c r="FL69" i="58" s="1"/>
  <c r="EY69" i="58"/>
  <c r="EY81" i="58"/>
  <c r="BO81" i="58"/>
  <c r="BO93" i="58"/>
  <c r="FL93" i="58" s="1"/>
  <c r="EY93" i="58"/>
  <c r="BO105" i="58"/>
  <c r="FL105" i="58" s="1"/>
  <c r="EY105" i="58"/>
  <c r="I58" i="67"/>
  <c r="EY117" i="58"/>
  <c r="BO117" i="58"/>
  <c r="BO129" i="58"/>
  <c r="FL129" i="58" s="1"/>
  <c r="EY129" i="58"/>
  <c r="EY141" i="58"/>
  <c r="BO141" i="58"/>
  <c r="FL141" i="58" s="1"/>
  <c r="EY133" i="58"/>
  <c r="BO133" i="58"/>
  <c r="FL133" i="58" s="1"/>
  <c r="BO29" i="58"/>
  <c r="FL29" i="58" s="1"/>
  <c r="H20" i="41" s="1"/>
  <c r="EY29" i="58"/>
  <c r="BO18" i="58"/>
  <c r="FL18" i="58" s="1"/>
  <c r="EY18" i="58"/>
  <c r="BO7" i="58"/>
  <c r="FL7" i="58" s="1"/>
  <c r="E19" i="59" s="1"/>
  <c r="EY7" i="58"/>
  <c r="E51" i="31"/>
  <c r="BO10" i="58"/>
  <c r="FL10" i="58" s="1"/>
  <c r="EY10" i="58"/>
  <c r="EY22" i="58"/>
  <c r="BO22" i="58"/>
  <c r="FL22" i="58" s="1"/>
  <c r="BO34" i="58"/>
  <c r="FL34" i="58" s="1"/>
  <c r="EY34" i="58"/>
  <c r="BO46" i="58"/>
  <c r="FL46" i="58" s="1"/>
  <c r="EY46" i="58"/>
  <c r="EY58" i="58"/>
  <c r="BO58" i="58"/>
  <c r="FL58" i="58" s="1"/>
  <c r="EY70" i="58"/>
  <c r="BO70" i="58"/>
  <c r="FL70" i="58" s="1"/>
  <c r="BO82" i="58"/>
  <c r="EY82" i="58"/>
  <c r="BO94" i="58"/>
  <c r="FL94" i="58" s="1"/>
  <c r="EY94" i="58"/>
  <c r="BO106" i="58"/>
  <c r="FL106" i="58" s="1"/>
  <c r="EY106" i="58"/>
  <c r="BO118" i="58"/>
  <c r="FL118" i="58" s="1"/>
  <c r="EY118" i="58"/>
  <c r="BO130" i="58"/>
  <c r="FL130" i="58" s="1"/>
  <c r="EY130" i="58"/>
  <c r="BO142" i="58"/>
  <c r="FL142" i="58" s="1"/>
  <c r="EY142" i="58"/>
  <c r="BO13" i="58"/>
  <c r="EY13" i="58"/>
  <c r="EY121" i="58"/>
  <c r="BO121" i="58"/>
  <c r="FL121" i="58" s="1"/>
  <c r="BO11" i="58"/>
  <c r="FL11" i="58" s="1"/>
  <c r="EY11" i="58"/>
  <c r="BO23" i="58"/>
  <c r="FL23" i="58" s="1"/>
  <c r="G20" i="41" s="1"/>
  <c r="EY23" i="58"/>
  <c r="BO35" i="58"/>
  <c r="FL35" i="58" s="1"/>
  <c r="EY35" i="58"/>
  <c r="BO47" i="58"/>
  <c r="FL47" i="58" s="1"/>
  <c r="EY47" i="58"/>
  <c r="BO59" i="58"/>
  <c r="FL59" i="58" s="1"/>
  <c r="EY59" i="58"/>
  <c r="H58" i="60"/>
  <c r="BO71" i="58"/>
  <c r="EY71" i="58"/>
  <c r="BO83" i="58"/>
  <c r="FL83" i="58" s="1"/>
  <c r="I19" i="59" s="1"/>
  <c r="I51" i="31"/>
  <c r="EY83" i="58"/>
  <c r="BO95" i="58"/>
  <c r="FL95" i="58" s="1"/>
  <c r="J19" i="59" s="1"/>
  <c r="EY95" i="58"/>
  <c r="J51" i="31"/>
  <c r="G58" i="67"/>
  <c r="BO107" i="58"/>
  <c r="EY107" i="58"/>
  <c r="BO119" i="58"/>
  <c r="FL119" i="58" s="1"/>
  <c r="EY119" i="58"/>
  <c r="G58" i="61"/>
  <c r="BO131" i="58"/>
  <c r="EY131" i="58"/>
  <c r="EY12" i="58"/>
  <c r="BO12" i="58"/>
  <c r="FL12" i="58" s="1"/>
  <c r="E20" i="41" s="1"/>
  <c r="BO24" i="58"/>
  <c r="EY24" i="58"/>
  <c r="BO36" i="58"/>
  <c r="FL36" i="58" s="1"/>
  <c r="F19" i="59" s="1"/>
  <c r="EY36" i="58"/>
  <c r="F51" i="31"/>
  <c r="F58" i="66"/>
  <c r="BO48" i="58"/>
  <c r="EY48" i="58"/>
  <c r="EY60" i="58"/>
  <c r="BO60" i="58"/>
  <c r="FL60" i="58" s="1"/>
  <c r="EY72" i="58"/>
  <c r="BO72" i="58"/>
  <c r="BO84" i="58"/>
  <c r="EY84" i="58"/>
  <c r="D58" i="61"/>
  <c r="BO96" i="58"/>
  <c r="EY96" i="58"/>
  <c r="EY108" i="58"/>
  <c r="BO108" i="58"/>
  <c r="FL108" i="58" s="1"/>
  <c r="EY120" i="58"/>
  <c r="BO120" i="58"/>
  <c r="FL120" i="58" s="1"/>
  <c r="L58" i="67"/>
  <c r="EY132" i="58"/>
  <c r="BO132" i="58"/>
  <c r="D64" i="48"/>
  <c r="E64" i="48"/>
  <c r="F64" i="48"/>
  <c r="G64" i="48"/>
  <c r="H64" i="48"/>
  <c r="I64" i="48"/>
  <c r="J64" i="48"/>
  <c r="K64" i="48"/>
  <c r="L64" i="48"/>
  <c r="M64" i="48"/>
  <c r="D58" i="47"/>
  <c r="E58" i="47"/>
  <c r="F58" i="47"/>
  <c r="G58" i="47"/>
  <c r="H58" i="47"/>
  <c r="I58" i="47"/>
  <c r="D64" i="46"/>
  <c r="E64" i="46"/>
  <c r="F64" i="46"/>
  <c r="G64" i="46"/>
  <c r="H64" i="46"/>
  <c r="I64" i="46"/>
  <c r="D58" i="45"/>
  <c r="E58" i="45"/>
  <c r="F58" i="45"/>
  <c r="G58" i="45"/>
  <c r="H58" i="45"/>
  <c r="I58" i="45"/>
  <c r="J58" i="45"/>
  <c r="D58" i="35"/>
  <c r="E58" i="35"/>
  <c r="F58" i="35"/>
  <c r="D58" i="33"/>
  <c r="E58" i="33"/>
  <c r="F58" i="33"/>
  <c r="G58" i="33"/>
  <c r="H58" i="33"/>
  <c r="D57" i="30"/>
  <c r="L57" i="30"/>
  <c r="K57" i="30"/>
  <c r="J57" i="30"/>
  <c r="I57" i="30"/>
  <c r="H57" i="30"/>
  <c r="G57" i="30"/>
  <c r="F57" i="30"/>
  <c r="E57" i="30"/>
  <c r="FL131" i="58" l="1"/>
  <c r="G20" i="44" s="1"/>
  <c r="G18" i="61"/>
  <c r="FL48" i="58"/>
  <c r="F20" i="70" s="1"/>
  <c r="F18" i="66"/>
  <c r="FL101" i="58"/>
  <c r="E20" i="71" s="1"/>
  <c r="E18" i="67"/>
  <c r="FL122" i="58"/>
  <c r="J20" i="71" s="1"/>
  <c r="J18" i="67"/>
  <c r="FL61" i="58"/>
  <c r="I20" i="70" s="1"/>
  <c r="I18" i="66"/>
  <c r="FL9" i="58"/>
  <c r="D20" i="53" s="1"/>
  <c r="D18" i="45"/>
  <c r="FL104" i="58"/>
  <c r="F20" i="71" s="1"/>
  <c r="F18" i="67"/>
  <c r="FL66" i="58"/>
  <c r="D20" i="55" s="1"/>
  <c r="D18" i="47"/>
  <c r="FL41" i="58"/>
  <c r="E20" i="42" s="1"/>
  <c r="E18" i="60"/>
  <c r="FL96" i="58"/>
  <c r="D20" i="44" s="1"/>
  <c r="D18" i="61"/>
  <c r="FL107" i="58"/>
  <c r="G20" i="71" s="1"/>
  <c r="G18" i="67"/>
  <c r="FL13" i="58"/>
  <c r="E20" i="53" s="1"/>
  <c r="E18" i="45"/>
  <c r="FL97" i="58"/>
  <c r="D20" i="71" s="1"/>
  <c r="D18" i="67"/>
  <c r="FL114" i="58"/>
  <c r="H20" i="71" s="1"/>
  <c r="H18" i="67"/>
  <c r="FL57" i="58"/>
  <c r="H20" i="70" s="1"/>
  <c r="H18" i="66"/>
  <c r="FL117" i="58"/>
  <c r="I20" i="71" s="1"/>
  <c r="I18" i="67"/>
  <c r="FL92" i="58"/>
  <c r="I20" i="55" s="1"/>
  <c r="I18" i="47"/>
  <c r="FL6" i="58"/>
  <c r="D19" i="59" s="1"/>
  <c r="D17" i="30"/>
  <c r="FL24" i="58"/>
  <c r="H20" i="53" s="1"/>
  <c r="H18" i="45"/>
  <c r="FL31" i="58"/>
  <c r="J20" i="53" s="1"/>
  <c r="J18" i="45"/>
  <c r="FL91" i="58"/>
  <c r="F20" i="43" s="1"/>
  <c r="F18" i="35"/>
  <c r="FL132" i="58"/>
  <c r="L20" i="71" s="1"/>
  <c r="L18" i="67"/>
  <c r="FL20" i="58"/>
  <c r="G20" i="53" s="1"/>
  <c r="G18" i="45"/>
  <c r="FL72" i="58"/>
  <c r="E20" i="55" s="1"/>
  <c r="E18" i="47"/>
  <c r="FL84" i="58"/>
  <c r="E20" i="43" s="1"/>
  <c r="E18" i="35"/>
  <c r="FL37" i="58"/>
  <c r="D20" i="42" s="1"/>
  <c r="D18" i="60"/>
  <c r="FL38" i="58"/>
  <c r="D20" i="70" s="1"/>
  <c r="D18" i="66"/>
  <c r="FL85" i="58"/>
  <c r="G20" i="55" s="1"/>
  <c r="G18" i="47"/>
  <c r="FL128" i="58"/>
  <c r="K20" i="71" s="1"/>
  <c r="K18" i="67"/>
  <c r="FL42" i="58"/>
  <c r="E20" i="70" s="1"/>
  <c r="E18" i="66"/>
  <c r="FL65" i="58"/>
  <c r="G20" i="42" s="1"/>
  <c r="G18" i="60"/>
  <c r="FL30" i="58"/>
  <c r="I20" i="53" s="1"/>
  <c r="I18" i="45"/>
  <c r="FL138" i="58"/>
  <c r="M20" i="71" s="1"/>
  <c r="M18" i="67"/>
  <c r="FL113" i="58"/>
  <c r="E20" i="44" s="1"/>
  <c r="E18" i="61"/>
  <c r="FL51" i="58"/>
  <c r="G20" i="70" s="1"/>
  <c r="G18" i="66"/>
  <c r="FL56" i="58"/>
  <c r="F20" i="42" s="1"/>
  <c r="F18" i="60"/>
  <c r="FL88" i="58"/>
  <c r="H20" i="55" s="1"/>
  <c r="H18" i="47"/>
  <c r="FL71" i="58"/>
  <c r="H20" i="42" s="1"/>
  <c r="H18" i="60"/>
  <c r="FL17" i="58"/>
  <c r="F20" i="53" s="1"/>
  <c r="F18" i="45"/>
  <c r="EX78" i="58"/>
  <c r="BN78" i="58"/>
  <c r="EX79" i="58"/>
  <c r="BN79" i="58"/>
  <c r="BN77" i="58"/>
  <c r="EX77" i="58"/>
  <c r="BN80" i="58"/>
  <c r="EX80" i="58"/>
  <c r="BN81" i="58"/>
  <c r="EX81" i="58"/>
  <c r="EX82" i="58"/>
  <c r="BN82" i="58"/>
  <c r="ES142" i="58"/>
  <c r="ER142" i="58"/>
  <c r="EQ142" i="58"/>
  <c r="EP142" i="58"/>
  <c r="EO142" i="58"/>
  <c r="EN142" i="58"/>
  <c r="EM142" i="58"/>
  <c r="EL142" i="58"/>
  <c r="EK142" i="58"/>
  <c r="EJ142" i="58"/>
  <c r="EI142" i="58"/>
  <c r="EH142" i="58"/>
  <c r="EG142" i="58"/>
  <c r="EF142" i="58"/>
  <c r="EE142" i="58"/>
  <c r="ED142" i="58"/>
  <c r="EC142" i="58"/>
  <c r="EB142" i="58"/>
  <c r="EA142" i="58"/>
  <c r="DZ142" i="58"/>
  <c r="DY142" i="58"/>
  <c r="DX142" i="58"/>
  <c r="DW142" i="58"/>
  <c r="DV142" i="58"/>
  <c r="DU142" i="58"/>
  <c r="DT142" i="58"/>
  <c r="DS142" i="58"/>
  <c r="DR142" i="58"/>
  <c r="DQ142" i="58"/>
  <c r="DP142" i="58"/>
  <c r="DO142" i="58"/>
  <c r="DN142" i="58"/>
  <c r="DM142" i="58"/>
  <c r="DL142" i="58"/>
  <c r="DK142" i="58"/>
  <c r="DJ142" i="58"/>
  <c r="CZ142" i="58"/>
  <c r="CY142" i="58"/>
  <c r="CX142" i="58"/>
  <c r="CW142" i="58"/>
  <c r="CV142" i="58"/>
  <c r="CU142" i="58"/>
  <c r="CT142" i="58"/>
  <c r="CS142" i="58"/>
  <c r="CR142" i="58"/>
  <c r="CQ142" i="58"/>
  <c r="CP142" i="58"/>
  <c r="CO142" i="58"/>
  <c r="CN142" i="58"/>
  <c r="CM142" i="58"/>
  <c r="CL142" i="58"/>
  <c r="CK142" i="58"/>
  <c r="CJ142" i="58"/>
  <c r="CI142" i="58"/>
  <c r="CH142" i="58"/>
  <c r="CG142" i="58"/>
  <c r="CF142" i="58"/>
  <c r="CE142" i="58"/>
  <c r="CD142" i="58"/>
  <c r="CC142" i="58"/>
  <c r="CB142" i="58"/>
  <c r="CA142" i="58"/>
  <c r="BZ142" i="58"/>
  <c r="BY142" i="58"/>
  <c r="BX142" i="58"/>
  <c r="BW142" i="58"/>
  <c r="BV142" i="58"/>
  <c r="BU142" i="58"/>
  <c r="BT142" i="58"/>
  <c r="BS142" i="58"/>
  <c r="BR142" i="58"/>
  <c r="BQ142" i="58"/>
  <c r="BM142" i="58"/>
  <c r="FK142" i="58" s="1"/>
  <c r="BL142" i="58"/>
  <c r="BK142" i="58"/>
  <c r="BJ142" i="58"/>
  <c r="BI142" i="58"/>
  <c r="BH142" i="58"/>
  <c r="BG142" i="58"/>
  <c r="BF142" i="58"/>
  <c r="BE142" i="58"/>
  <c r="BD142" i="58"/>
  <c r="ES141" i="58"/>
  <c r="ER141" i="58"/>
  <c r="EQ141" i="58"/>
  <c r="EP141" i="58"/>
  <c r="EO141" i="58"/>
  <c r="EN141" i="58"/>
  <c r="EM141" i="58"/>
  <c r="EL141" i="58"/>
  <c r="EK141" i="58"/>
  <c r="EJ141" i="58"/>
  <c r="EI141" i="58"/>
  <c r="EH141" i="58"/>
  <c r="EG141" i="58"/>
  <c r="EF141" i="58"/>
  <c r="EE141" i="58"/>
  <c r="ED141" i="58"/>
  <c r="EC141" i="58"/>
  <c r="EB141" i="58"/>
  <c r="EA141" i="58"/>
  <c r="DZ141" i="58"/>
  <c r="DY141" i="58"/>
  <c r="DX141" i="58"/>
  <c r="DW141" i="58"/>
  <c r="DV141" i="58"/>
  <c r="DU141" i="58"/>
  <c r="DT141" i="58"/>
  <c r="DS141" i="58"/>
  <c r="DR141" i="58"/>
  <c r="DQ141" i="58"/>
  <c r="DP141" i="58"/>
  <c r="DO141" i="58"/>
  <c r="DN141" i="58"/>
  <c r="DM141" i="58"/>
  <c r="DL141" i="58"/>
  <c r="DK141" i="58"/>
  <c r="DJ141" i="58"/>
  <c r="CZ141" i="58"/>
  <c r="CY141" i="58"/>
  <c r="CX141" i="58"/>
  <c r="CW141" i="58"/>
  <c r="CV141" i="58"/>
  <c r="CU141" i="58"/>
  <c r="CT141" i="58"/>
  <c r="CS141" i="58"/>
  <c r="CR141" i="58"/>
  <c r="CQ141" i="58"/>
  <c r="CP141" i="58"/>
  <c r="CO141" i="58"/>
  <c r="CN141" i="58"/>
  <c r="CM141" i="58"/>
  <c r="CL141" i="58"/>
  <c r="CK141" i="58"/>
  <c r="CJ141" i="58"/>
  <c r="CI141" i="58"/>
  <c r="CH141" i="58"/>
  <c r="CG141" i="58"/>
  <c r="CF141" i="58"/>
  <c r="CE141" i="58"/>
  <c r="CD141" i="58"/>
  <c r="CC141" i="58"/>
  <c r="CB141" i="58"/>
  <c r="CA141" i="58"/>
  <c r="BZ141" i="58"/>
  <c r="BY141" i="58"/>
  <c r="BX141" i="58"/>
  <c r="BW141" i="58"/>
  <c r="BV141" i="58"/>
  <c r="BU141" i="58"/>
  <c r="BT141" i="58"/>
  <c r="BS141" i="58"/>
  <c r="BR141" i="58"/>
  <c r="BQ141" i="58"/>
  <c r="BM141" i="58"/>
  <c r="FK141" i="58" s="1"/>
  <c r="BL141" i="58"/>
  <c r="BK141" i="58"/>
  <c r="BJ141" i="58"/>
  <c r="BI141" i="58"/>
  <c r="BH141" i="58"/>
  <c r="BG141" i="58"/>
  <c r="BF141" i="58"/>
  <c r="BE141" i="58"/>
  <c r="BD141" i="58"/>
  <c r="ES140" i="58"/>
  <c r="ER140" i="58"/>
  <c r="EQ140" i="58"/>
  <c r="EP140" i="58"/>
  <c r="EO140" i="58"/>
  <c r="EN140" i="58"/>
  <c r="EM140" i="58"/>
  <c r="EL140" i="58"/>
  <c r="EK140" i="58"/>
  <c r="EJ140" i="58"/>
  <c r="EI140" i="58"/>
  <c r="EH140" i="58"/>
  <c r="EG140" i="58"/>
  <c r="EF140" i="58"/>
  <c r="EE140" i="58"/>
  <c r="ED140" i="58"/>
  <c r="EC140" i="58"/>
  <c r="EB140" i="58"/>
  <c r="EA140" i="58"/>
  <c r="DZ140" i="58"/>
  <c r="DY140" i="58"/>
  <c r="DX140" i="58"/>
  <c r="DW140" i="58"/>
  <c r="DV140" i="58"/>
  <c r="DU140" i="58"/>
  <c r="DT140" i="58"/>
  <c r="DS140" i="58"/>
  <c r="DR140" i="58"/>
  <c r="DQ140" i="58"/>
  <c r="DP140" i="58"/>
  <c r="DO140" i="58"/>
  <c r="DN140" i="58"/>
  <c r="DM140" i="58"/>
  <c r="DL140" i="58"/>
  <c r="DK140" i="58"/>
  <c r="DJ140" i="58"/>
  <c r="CZ140" i="58"/>
  <c r="CY140" i="58"/>
  <c r="CX140" i="58"/>
  <c r="CW140" i="58"/>
  <c r="CV140" i="58"/>
  <c r="CU140" i="58"/>
  <c r="CT140" i="58"/>
  <c r="CS140" i="58"/>
  <c r="CR140" i="58"/>
  <c r="CQ140" i="58"/>
  <c r="CP140" i="58"/>
  <c r="CO140" i="58"/>
  <c r="CN140" i="58"/>
  <c r="CM140" i="58"/>
  <c r="CL140" i="58"/>
  <c r="CK140" i="58"/>
  <c r="CJ140" i="58"/>
  <c r="CI140" i="58"/>
  <c r="CH140" i="58"/>
  <c r="CG140" i="58"/>
  <c r="CF140" i="58"/>
  <c r="CE140" i="58"/>
  <c r="CD140" i="58"/>
  <c r="CC140" i="58"/>
  <c r="CB140" i="58"/>
  <c r="CA140" i="58"/>
  <c r="BZ140" i="58"/>
  <c r="BY140" i="58"/>
  <c r="BX140" i="58"/>
  <c r="BW140" i="58"/>
  <c r="BV140" i="58"/>
  <c r="BU140" i="58"/>
  <c r="BT140" i="58"/>
  <c r="BS140" i="58"/>
  <c r="BR140" i="58"/>
  <c r="BQ140" i="58"/>
  <c r="BM140" i="58"/>
  <c r="FK140" i="58" s="1"/>
  <c r="BL140" i="58"/>
  <c r="BK140" i="58"/>
  <c r="BJ140" i="58"/>
  <c r="BI140" i="58"/>
  <c r="BH140" i="58"/>
  <c r="BG140" i="58"/>
  <c r="BF140" i="58"/>
  <c r="BE140" i="58"/>
  <c r="BD140" i="58"/>
  <c r="ES139" i="58"/>
  <c r="ER139" i="58"/>
  <c r="EQ139" i="58"/>
  <c r="EP139" i="58"/>
  <c r="EO139" i="58"/>
  <c r="EN139" i="58"/>
  <c r="EM139" i="58"/>
  <c r="EL139" i="58"/>
  <c r="EK139" i="58"/>
  <c r="EJ139" i="58"/>
  <c r="EI139" i="58"/>
  <c r="EH139" i="58"/>
  <c r="EG139" i="58"/>
  <c r="EF139" i="58"/>
  <c r="EE139" i="58"/>
  <c r="ED139" i="58"/>
  <c r="EC139" i="58"/>
  <c r="EB139" i="58"/>
  <c r="EA139" i="58"/>
  <c r="DZ139" i="58"/>
  <c r="DY139" i="58"/>
  <c r="DX139" i="58"/>
  <c r="DW139" i="58"/>
  <c r="DV139" i="58"/>
  <c r="DU139" i="58"/>
  <c r="DT139" i="58"/>
  <c r="DS139" i="58"/>
  <c r="DR139" i="58"/>
  <c r="DQ139" i="58"/>
  <c r="DP139" i="58"/>
  <c r="DO139" i="58"/>
  <c r="DN139" i="58"/>
  <c r="DM139" i="58"/>
  <c r="DL139" i="58"/>
  <c r="DK139" i="58"/>
  <c r="DJ139" i="58"/>
  <c r="CZ139" i="58"/>
  <c r="CY139" i="58"/>
  <c r="CX139" i="58"/>
  <c r="CW139" i="58"/>
  <c r="CV139" i="58"/>
  <c r="CU139" i="58"/>
  <c r="CT139" i="58"/>
  <c r="CS139" i="58"/>
  <c r="CR139" i="58"/>
  <c r="CQ139" i="58"/>
  <c r="CP139" i="58"/>
  <c r="CO139" i="58"/>
  <c r="CN139" i="58"/>
  <c r="CM139" i="58"/>
  <c r="CL139" i="58"/>
  <c r="CK139" i="58"/>
  <c r="CJ139" i="58"/>
  <c r="CI139" i="58"/>
  <c r="CH139" i="58"/>
  <c r="CG139" i="58"/>
  <c r="CF139" i="58"/>
  <c r="CE139" i="58"/>
  <c r="CD139" i="58"/>
  <c r="CC139" i="58"/>
  <c r="CB139" i="58"/>
  <c r="CA139" i="58"/>
  <c r="BZ139" i="58"/>
  <c r="BY139" i="58"/>
  <c r="BX139" i="58"/>
  <c r="BW139" i="58"/>
  <c r="BV139" i="58"/>
  <c r="BU139" i="58"/>
  <c r="BT139" i="58"/>
  <c r="BS139" i="58"/>
  <c r="BR139" i="58"/>
  <c r="BQ139" i="58"/>
  <c r="BM139" i="58"/>
  <c r="FK139" i="58" s="1"/>
  <c r="BL139" i="58"/>
  <c r="BK139" i="58"/>
  <c r="BJ139" i="58"/>
  <c r="BI139" i="58"/>
  <c r="BH139" i="58"/>
  <c r="BG139" i="58"/>
  <c r="BF139" i="58"/>
  <c r="BE139" i="58"/>
  <c r="BD139" i="58"/>
  <c r="ES138" i="58"/>
  <c r="ER138" i="58"/>
  <c r="EQ138" i="58"/>
  <c r="EP138" i="58"/>
  <c r="EO138" i="58"/>
  <c r="EN138" i="58"/>
  <c r="EM138" i="58"/>
  <c r="EL138" i="58"/>
  <c r="EK138" i="58"/>
  <c r="EJ138" i="58"/>
  <c r="EI138" i="58"/>
  <c r="EH138" i="58"/>
  <c r="EG138" i="58"/>
  <c r="EF138" i="58"/>
  <c r="EE138" i="58"/>
  <c r="ED138" i="58"/>
  <c r="EC138" i="58"/>
  <c r="EB138" i="58"/>
  <c r="EA138" i="58"/>
  <c r="DZ138" i="58"/>
  <c r="DY138" i="58"/>
  <c r="DX138" i="58"/>
  <c r="DW138" i="58"/>
  <c r="DV138" i="58"/>
  <c r="DU138" i="58"/>
  <c r="DT138" i="58"/>
  <c r="DS138" i="58"/>
  <c r="DR138" i="58"/>
  <c r="DQ138" i="58"/>
  <c r="DP138" i="58"/>
  <c r="DO138" i="58"/>
  <c r="DN138" i="58"/>
  <c r="DM138" i="58"/>
  <c r="DL138" i="58"/>
  <c r="DK138" i="58"/>
  <c r="DJ138" i="58"/>
  <c r="CZ138" i="58"/>
  <c r="CY138" i="58"/>
  <c r="CX138" i="58"/>
  <c r="CW138" i="58"/>
  <c r="CV138" i="58"/>
  <c r="CU138" i="58"/>
  <c r="CT138" i="58"/>
  <c r="CS138" i="58"/>
  <c r="CR138" i="58"/>
  <c r="CQ138" i="58"/>
  <c r="CP138" i="58"/>
  <c r="CO138" i="58"/>
  <c r="CN138" i="58"/>
  <c r="CM138" i="58"/>
  <c r="CL138" i="58"/>
  <c r="CK138" i="58"/>
  <c r="CJ138" i="58"/>
  <c r="CI138" i="58"/>
  <c r="CH138" i="58"/>
  <c r="CG138" i="58"/>
  <c r="CF138" i="58"/>
  <c r="CE138" i="58"/>
  <c r="CD138" i="58"/>
  <c r="CC138" i="58"/>
  <c r="CB138" i="58"/>
  <c r="CA138" i="58"/>
  <c r="BZ138" i="58"/>
  <c r="BY138" i="58"/>
  <c r="BX138" i="58"/>
  <c r="BW138" i="58"/>
  <c r="BV138" i="58"/>
  <c r="BU138" i="58"/>
  <c r="BT138" i="58"/>
  <c r="BS138" i="58"/>
  <c r="BR138" i="58"/>
  <c r="BQ138" i="58"/>
  <c r="BM138" i="58"/>
  <c r="FK138" i="58" s="1"/>
  <c r="BL138" i="58"/>
  <c r="BK138" i="58"/>
  <c r="BJ138" i="58"/>
  <c r="BI138" i="58"/>
  <c r="BH138" i="58"/>
  <c r="BG138" i="58"/>
  <c r="BF138" i="58"/>
  <c r="BE138" i="58"/>
  <c r="BD138" i="58"/>
  <c r="M63" i="48"/>
  <c r="ES137" i="58"/>
  <c r="ER137" i="58"/>
  <c r="EQ137" i="58"/>
  <c r="EP137" i="58"/>
  <c r="EO137" i="58"/>
  <c r="EN137" i="58"/>
  <c r="EM137" i="58"/>
  <c r="EL137" i="58"/>
  <c r="EK137" i="58"/>
  <c r="EJ137" i="58"/>
  <c r="EI137" i="58"/>
  <c r="EH137" i="58"/>
  <c r="EG137" i="58"/>
  <c r="EF137" i="58"/>
  <c r="EE137" i="58"/>
  <c r="ED137" i="58"/>
  <c r="EC137" i="58"/>
  <c r="EB137" i="58"/>
  <c r="EA137" i="58"/>
  <c r="DZ137" i="58"/>
  <c r="DY137" i="58"/>
  <c r="DX137" i="58"/>
  <c r="DW137" i="58"/>
  <c r="DV137" i="58"/>
  <c r="DU137" i="58"/>
  <c r="DT137" i="58"/>
  <c r="DS137" i="58"/>
  <c r="DR137" i="58"/>
  <c r="DQ137" i="58"/>
  <c r="DP137" i="58"/>
  <c r="DO137" i="58"/>
  <c r="DN137" i="58"/>
  <c r="DM137" i="58"/>
  <c r="DL137" i="58"/>
  <c r="DK137" i="58"/>
  <c r="DJ137" i="58"/>
  <c r="CZ137" i="58"/>
  <c r="CY137" i="58"/>
  <c r="CX137" i="58"/>
  <c r="CW137" i="58"/>
  <c r="CV137" i="58"/>
  <c r="CU137" i="58"/>
  <c r="CT137" i="58"/>
  <c r="CS137" i="58"/>
  <c r="CR137" i="58"/>
  <c r="CQ137" i="58"/>
  <c r="CP137" i="58"/>
  <c r="CO137" i="58"/>
  <c r="CN137" i="58"/>
  <c r="CM137" i="58"/>
  <c r="CL137" i="58"/>
  <c r="CK137" i="58"/>
  <c r="CJ137" i="58"/>
  <c r="CI137" i="58"/>
  <c r="CH137" i="58"/>
  <c r="CG137" i="58"/>
  <c r="CF137" i="58"/>
  <c r="CE137" i="58"/>
  <c r="CD137" i="58"/>
  <c r="CC137" i="58"/>
  <c r="CB137" i="58"/>
  <c r="CA137" i="58"/>
  <c r="BZ137" i="58"/>
  <c r="BY137" i="58"/>
  <c r="BX137" i="58"/>
  <c r="BW137" i="58"/>
  <c r="BV137" i="58"/>
  <c r="BU137" i="58"/>
  <c r="BT137" i="58"/>
  <c r="BS137" i="58"/>
  <c r="BR137" i="58"/>
  <c r="BQ137" i="58"/>
  <c r="BM137" i="58"/>
  <c r="FK137" i="58" s="1"/>
  <c r="BL137" i="58"/>
  <c r="BK137" i="58"/>
  <c r="BJ137" i="58"/>
  <c r="BI137" i="58"/>
  <c r="BH137" i="58"/>
  <c r="BG137" i="58"/>
  <c r="BF137" i="58"/>
  <c r="BE137" i="58"/>
  <c r="BD137" i="58"/>
  <c r="ES136" i="58"/>
  <c r="ER136" i="58"/>
  <c r="EQ136" i="58"/>
  <c r="EP136" i="58"/>
  <c r="EO136" i="58"/>
  <c r="EN136" i="58"/>
  <c r="EM136" i="58"/>
  <c r="EL136" i="58"/>
  <c r="EK136" i="58"/>
  <c r="EJ136" i="58"/>
  <c r="EI136" i="58"/>
  <c r="EH136" i="58"/>
  <c r="EG136" i="58"/>
  <c r="EF136" i="58"/>
  <c r="EE136" i="58"/>
  <c r="ED136" i="58"/>
  <c r="EC136" i="58"/>
  <c r="EB136" i="58"/>
  <c r="EA136" i="58"/>
  <c r="DZ136" i="58"/>
  <c r="DY136" i="58"/>
  <c r="DX136" i="58"/>
  <c r="DW136" i="58"/>
  <c r="DV136" i="58"/>
  <c r="DU136" i="58"/>
  <c r="DT136" i="58"/>
  <c r="DS136" i="58"/>
  <c r="DR136" i="58"/>
  <c r="DQ136" i="58"/>
  <c r="DP136" i="58"/>
  <c r="DO136" i="58"/>
  <c r="DN136" i="58"/>
  <c r="DM136" i="58"/>
  <c r="DL136" i="58"/>
  <c r="DK136" i="58"/>
  <c r="DJ136" i="58"/>
  <c r="CZ136" i="58"/>
  <c r="CY136" i="58"/>
  <c r="CX136" i="58"/>
  <c r="CW136" i="58"/>
  <c r="CV136" i="58"/>
  <c r="CU136" i="58"/>
  <c r="CT136" i="58"/>
  <c r="CS136" i="58"/>
  <c r="CR136" i="58"/>
  <c r="CQ136" i="58"/>
  <c r="CP136" i="58"/>
  <c r="CO136" i="58"/>
  <c r="CN136" i="58"/>
  <c r="CM136" i="58"/>
  <c r="CL136" i="58"/>
  <c r="CK136" i="58"/>
  <c r="CJ136" i="58"/>
  <c r="CI136" i="58"/>
  <c r="CH136" i="58"/>
  <c r="CG136" i="58"/>
  <c r="CF136" i="58"/>
  <c r="CE136" i="58"/>
  <c r="CD136" i="58"/>
  <c r="CC136" i="58"/>
  <c r="CB136" i="58"/>
  <c r="CA136" i="58"/>
  <c r="BZ136" i="58"/>
  <c r="BY136" i="58"/>
  <c r="BX136" i="58"/>
  <c r="BW136" i="58"/>
  <c r="BV136" i="58"/>
  <c r="BU136" i="58"/>
  <c r="BT136" i="58"/>
  <c r="BS136" i="58"/>
  <c r="BR136" i="58"/>
  <c r="BQ136" i="58"/>
  <c r="BM136" i="58"/>
  <c r="FK136" i="58" s="1"/>
  <c r="BL136" i="58"/>
  <c r="BK136" i="58"/>
  <c r="BJ136" i="58"/>
  <c r="BI136" i="58"/>
  <c r="BH136" i="58"/>
  <c r="BG136" i="58"/>
  <c r="BF136" i="58"/>
  <c r="BE136" i="58"/>
  <c r="BD136" i="58"/>
  <c r="ES135" i="58"/>
  <c r="ER135" i="58"/>
  <c r="EQ135" i="58"/>
  <c r="EP135" i="58"/>
  <c r="EO135" i="58"/>
  <c r="EN135" i="58"/>
  <c r="EM135" i="58"/>
  <c r="EL135" i="58"/>
  <c r="EK135" i="58"/>
  <c r="EJ135" i="58"/>
  <c r="EI135" i="58"/>
  <c r="EH135" i="58"/>
  <c r="EG135" i="58"/>
  <c r="EF135" i="58"/>
  <c r="EE135" i="58"/>
  <c r="ED135" i="58"/>
  <c r="EC135" i="58"/>
  <c r="EB135" i="58"/>
  <c r="EA135" i="58"/>
  <c r="DZ135" i="58"/>
  <c r="DY135" i="58"/>
  <c r="DX135" i="58"/>
  <c r="DW135" i="58"/>
  <c r="DV135" i="58"/>
  <c r="DU135" i="58"/>
  <c r="DT135" i="58"/>
  <c r="DS135" i="58"/>
  <c r="DR135" i="58"/>
  <c r="DQ135" i="58"/>
  <c r="DP135" i="58"/>
  <c r="DO135" i="58"/>
  <c r="DN135" i="58"/>
  <c r="DM135" i="58"/>
  <c r="DL135" i="58"/>
  <c r="DK135" i="58"/>
  <c r="DJ135" i="58"/>
  <c r="CZ135" i="58"/>
  <c r="CY135" i="58"/>
  <c r="CX135" i="58"/>
  <c r="CW135" i="58"/>
  <c r="CV135" i="58"/>
  <c r="CU135" i="58"/>
  <c r="CT135" i="58"/>
  <c r="CS135" i="58"/>
  <c r="CR135" i="58"/>
  <c r="CQ135" i="58"/>
  <c r="CP135" i="58"/>
  <c r="CO135" i="58"/>
  <c r="CN135" i="58"/>
  <c r="CM135" i="58"/>
  <c r="CL135" i="58"/>
  <c r="CK135" i="58"/>
  <c r="CJ135" i="58"/>
  <c r="CI135" i="58"/>
  <c r="CH135" i="58"/>
  <c r="CG135" i="58"/>
  <c r="CF135" i="58"/>
  <c r="CE135" i="58"/>
  <c r="CD135" i="58"/>
  <c r="CC135" i="58"/>
  <c r="CB135" i="58"/>
  <c r="CA135" i="58"/>
  <c r="BZ135" i="58"/>
  <c r="BY135" i="58"/>
  <c r="BX135" i="58"/>
  <c r="BW135" i="58"/>
  <c r="BV135" i="58"/>
  <c r="BU135" i="58"/>
  <c r="BT135" i="58"/>
  <c r="BS135" i="58"/>
  <c r="BR135" i="58"/>
  <c r="BQ135" i="58"/>
  <c r="BM135" i="58"/>
  <c r="FK135" i="58" s="1"/>
  <c r="BL135" i="58"/>
  <c r="BK135" i="58"/>
  <c r="BJ135" i="58"/>
  <c r="BI135" i="58"/>
  <c r="BH135" i="58"/>
  <c r="BG135" i="58"/>
  <c r="BF135" i="58"/>
  <c r="BE135" i="58"/>
  <c r="BD135" i="58"/>
  <c r="ES134" i="58"/>
  <c r="ER134" i="58"/>
  <c r="EQ134" i="58"/>
  <c r="EP134" i="58"/>
  <c r="EO134" i="58"/>
  <c r="EN134" i="58"/>
  <c r="EM134" i="58"/>
  <c r="EL134" i="58"/>
  <c r="EK134" i="58"/>
  <c r="EJ134" i="58"/>
  <c r="EI134" i="58"/>
  <c r="EH134" i="58"/>
  <c r="EG134" i="58"/>
  <c r="EF134" i="58"/>
  <c r="EE134" i="58"/>
  <c r="ED134" i="58"/>
  <c r="EC134" i="58"/>
  <c r="EB134" i="58"/>
  <c r="EA134" i="58"/>
  <c r="DZ134" i="58"/>
  <c r="DY134" i="58"/>
  <c r="DX134" i="58"/>
  <c r="DW134" i="58"/>
  <c r="DV134" i="58"/>
  <c r="DU134" i="58"/>
  <c r="DT134" i="58"/>
  <c r="DS134" i="58"/>
  <c r="DR134" i="58"/>
  <c r="DQ134" i="58"/>
  <c r="DP134" i="58"/>
  <c r="DO134" i="58"/>
  <c r="DN134" i="58"/>
  <c r="DM134" i="58"/>
  <c r="DL134" i="58"/>
  <c r="DK134" i="58"/>
  <c r="DJ134" i="58"/>
  <c r="CZ134" i="58"/>
  <c r="CY134" i="58"/>
  <c r="CX134" i="58"/>
  <c r="CW134" i="58"/>
  <c r="CV134" i="58"/>
  <c r="CU134" i="58"/>
  <c r="CT134" i="58"/>
  <c r="CS134" i="58"/>
  <c r="CR134" i="58"/>
  <c r="CQ134" i="58"/>
  <c r="CP134" i="58"/>
  <c r="CO134" i="58"/>
  <c r="CN134" i="58"/>
  <c r="CM134" i="58"/>
  <c r="CL134" i="58"/>
  <c r="CK134" i="58"/>
  <c r="CJ134" i="58"/>
  <c r="CI134" i="58"/>
  <c r="CH134" i="58"/>
  <c r="CG134" i="58"/>
  <c r="CF134" i="58"/>
  <c r="CE134" i="58"/>
  <c r="CD134" i="58"/>
  <c r="CC134" i="58"/>
  <c r="CB134" i="58"/>
  <c r="CA134" i="58"/>
  <c r="BZ134" i="58"/>
  <c r="BY134" i="58"/>
  <c r="BX134" i="58"/>
  <c r="BW134" i="58"/>
  <c r="BV134" i="58"/>
  <c r="BU134" i="58"/>
  <c r="BT134" i="58"/>
  <c r="BS134" i="58"/>
  <c r="BR134" i="58"/>
  <c r="BQ134" i="58"/>
  <c r="BM134" i="58"/>
  <c r="FK134" i="58" s="1"/>
  <c r="BL134" i="58"/>
  <c r="BK134" i="58"/>
  <c r="BJ134" i="58"/>
  <c r="BI134" i="58"/>
  <c r="BH134" i="58"/>
  <c r="BG134" i="58"/>
  <c r="BF134" i="58"/>
  <c r="BE134" i="58"/>
  <c r="BD134" i="58"/>
  <c r="ES133" i="58"/>
  <c r="ER133" i="58"/>
  <c r="EQ133" i="58"/>
  <c r="EP133" i="58"/>
  <c r="EO133" i="58"/>
  <c r="EN133" i="58"/>
  <c r="EM133" i="58"/>
  <c r="EL133" i="58"/>
  <c r="EK133" i="58"/>
  <c r="EJ133" i="58"/>
  <c r="EI133" i="58"/>
  <c r="EH133" i="58"/>
  <c r="EG133" i="58"/>
  <c r="EF133" i="58"/>
  <c r="EE133" i="58"/>
  <c r="ED133" i="58"/>
  <c r="EC133" i="58"/>
  <c r="EB133" i="58"/>
  <c r="EA133" i="58"/>
  <c r="DZ133" i="58"/>
  <c r="DY133" i="58"/>
  <c r="DX133" i="58"/>
  <c r="DW133" i="58"/>
  <c r="DV133" i="58"/>
  <c r="DU133" i="58"/>
  <c r="DT133" i="58"/>
  <c r="DS133" i="58"/>
  <c r="DR133" i="58"/>
  <c r="DQ133" i="58"/>
  <c r="DP133" i="58"/>
  <c r="DO133" i="58"/>
  <c r="DN133" i="58"/>
  <c r="DM133" i="58"/>
  <c r="DL133" i="58"/>
  <c r="DK133" i="58"/>
  <c r="DJ133" i="58"/>
  <c r="CZ133" i="58"/>
  <c r="CY133" i="58"/>
  <c r="CX133" i="58"/>
  <c r="CW133" i="58"/>
  <c r="CV133" i="58"/>
  <c r="CU133" i="58"/>
  <c r="CT133" i="58"/>
  <c r="CS133" i="58"/>
  <c r="CR133" i="58"/>
  <c r="CQ133" i="58"/>
  <c r="CP133" i="58"/>
  <c r="CO133" i="58"/>
  <c r="CN133" i="58"/>
  <c r="CM133" i="58"/>
  <c r="CL133" i="58"/>
  <c r="CK133" i="58"/>
  <c r="CJ133" i="58"/>
  <c r="CI133" i="58"/>
  <c r="CH133" i="58"/>
  <c r="CG133" i="58"/>
  <c r="CF133" i="58"/>
  <c r="CE133" i="58"/>
  <c r="CD133" i="58"/>
  <c r="CC133" i="58"/>
  <c r="CB133" i="58"/>
  <c r="CA133" i="58"/>
  <c r="BZ133" i="58"/>
  <c r="BY133" i="58"/>
  <c r="BX133" i="58"/>
  <c r="BW133" i="58"/>
  <c r="BV133" i="58"/>
  <c r="BU133" i="58"/>
  <c r="BT133" i="58"/>
  <c r="BS133" i="58"/>
  <c r="BR133" i="58"/>
  <c r="BQ133" i="58"/>
  <c r="BM133" i="58"/>
  <c r="FK133" i="58" s="1"/>
  <c r="BL133" i="58"/>
  <c r="BK133" i="58"/>
  <c r="BJ133" i="58"/>
  <c r="BI133" i="58"/>
  <c r="BH133" i="58"/>
  <c r="BG133" i="58"/>
  <c r="BF133" i="58"/>
  <c r="BE133" i="58"/>
  <c r="BD133" i="58"/>
  <c r="ES132" i="58"/>
  <c r="ER132" i="58"/>
  <c r="EQ132" i="58"/>
  <c r="EP132" i="58"/>
  <c r="EO132" i="58"/>
  <c r="EN132" i="58"/>
  <c r="EM132" i="58"/>
  <c r="EL132" i="58"/>
  <c r="EK132" i="58"/>
  <c r="EJ132" i="58"/>
  <c r="EI132" i="58"/>
  <c r="EH132" i="58"/>
  <c r="EG132" i="58"/>
  <c r="EF132" i="58"/>
  <c r="EE132" i="58"/>
  <c r="ED132" i="58"/>
  <c r="EC132" i="58"/>
  <c r="EB132" i="58"/>
  <c r="EA132" i="58"/>
  <c r="DZ132" i="58"/>
  <c r="DY132" i="58"/>
  <c r="DX132" i="58"/>
  <c r="DW132" i="58"/>
  <c r="DV132" i="58"/>
  <c r="DU132" i="58"/>
  <c r="DT132" i="58"/>
  <c r="DS132" i="58"/>
  <c r="DR132" i="58"/>
  <c r="DQ132" i="58"/>
  <c r="DP132" i="58"/>
  <c r="DO132" i="58"/>
  <c r="DN132" i="58"/>
  <c r="DM132" i="58"/>
  <c r="DL132" i="58"/>
  <c r="DK132" i="58"/>
  <c r="DJ132" i="58"/>
  <c r="CZ132" i="58"/>
  <c r="CY132" i="58"/>
  <c r="CX132" i="58"/>
  <c r="CW132" i="58"/>
  <c r="CV132" i="58"/>
  <c r="CU132" i="58"/>
  <c r="CT132" i="58"/>
  <c r="CS132" i="58"/>
  <c r="CR132" i="58"/>
  <c r="CQ132" i="58"/>
  <c r="CP132" i="58"/>
  <c r="CO132" i="58"/>
  <c r="CN132" i="58"/>
  <c r="CM132" i="58"/>
  <c r="CL132" i="58"/>
  <c r="CK132" i="58"/>
  <c r="CJ132" i="58"/>
  <c r="CI132" i="58"/>
  <c r="CH132" i="58"/>
  <c r="CG132" i="58"/>
  <c r="CF132" i="58"/>
  <c r="CE132" i="58"/>
  <c r="CD132" i="58"/>
  <c r="CC132" i="58"/>
  <c r="CB132" i="58"/>
  <c r="CA132" i="58"/>
  <c r="BZ132" i="58"/>
  <c r="BY132" i="58"/>
  <c r="BX132" i="58"/>
  <c r="BW132" i="58"/>
  <c r="BV132" i="58"/>
  <c r="BU132" i="58"/>
  <c r="BT132" i="58"/>
  <c r="BS132" i="58"/>
  <c r="BR132" i="58"/>
  <c r="BQ132" i="58"/>
  <c r="BM132" i="58"/>
  <c r="FK132" i="58" s="1"/>
  <c r="BL132" i="58"/>
  <c r="BK132" i="58"/>
  <c r="BJ132" i="58"/>
  <c r="BI132" i="58"/>
  <c r="BH132" i="58"/>
  <c r="BG132" i="58"/>
  <c r="BF132" i="58"/>
  <c r="BE132" i="58"/>
  <c r="BD132" i="58"/>
  <c r="G60" i="44"/>
  <c r="ES131" i="58"/>
  <c r="ER131" i="58"/>
  <c r="EQ131" i="58"/>
  <c r="EP131" i="58"/>
  <c r="EO131" i="58"/>
  <c r="EN131" i="58"/>
  <c r="EM131" i="58"/>
  <c r="EL131" i="58"/>
  <c r="EK131" i="58"/>
  <c r="EJ131" i="58"/>
  <c r="EI131" i="58"/>
  <c r="EH131" i="58"/>
  <c r="EG131" i="58"/>
  <c r="EF131" i="58"/>
  <c r="EE131" i="58"/>
  <c r="ED131" i="58"/>
  <c r="EC131" i="58"/>
  <c r="EB131" i="58"/>
  <c r="EA131" i="58"/>
  <c r="DZ131" i="58"/>
  <c r="DY131" i="58"/>
  <c r="DX131" i="58"/>
  <c r="DW131" i="58"/>
  <c r="DV131" i="58"/>
  <c r="DU131" i="58"/>
  <c r="DT131" i="58"/>
  <c r="DS131" i="58"/>
  <c r="DR131" i="58"/>
  <c r="DQ131" i="58"/>
  <c r="DP131" i="58"/>
  <c r="DO131" i="58"/>
  <c r="DN131" i="58"/>
  <c r="DM131" i="58"/>
  <c r="DL131" i="58"/>
  <c r="DK131" i="58"/>
  <c r="DJ131" i="58"/>
  <c r="G53" i="63"/>
  <c r="CZ131" i="58"/>
  <c r="CY131" i="58"/>
  <c r="CX131" i="58"/>
  <c r="CW131" i="58"/>
  <c r="CV131" i="58"/>
  <c r="CU131" i="58"/>
  <c r="CT131" i="58"/>
  <c r="CS131" i="58"/>
  <c r="CR131" i="58"/>
  <c r="CQ131" i="58"/>
  <c r="CP131" i="58"/>
  <c r="CO131" i="58"/>
  <c r="CN131" i="58"/>
  <c r="CM131" i="58"/>
  <c r="CL131" i="58"/>
  <c r="CK131" i="58"/>
  <c r="CJ131" i="58"/>
  <c r="CI131" i="58"/>
  <c r="CH131" i="58"/>
  <c r="CG131" i="58"/>
  <c r="CF131" i="58"/>
  <c r="CE131" i="58"/>
  <c r="CD131" i="58"/>
  <c r="CC131" i="58"/>
  <c r="CB131" i="58"/>
  <c r="CA131" i="58"/>
  <c r="BZ131" i="58"/>
  <c r="BY131" i="58"/>
  <c r="BX131" i="58"/>
  <c r="BW131" i="58"/>
  <c r="BV131" i="58"/>
  <c r="BU131" i="58"/>
  <c r="BT131" i="58"/>
  <c r="BS131" i="58"/>
  <c r="BR131" i="58"/>
  <c r="BQ131" i="58"/>
  <c r="BM131" i="58"/>
  <c r="FK131" i="58" s="1"/>
  <c r="BL131" i="58"/>
  <c r="BK131" i="58"/>
  <c r="BJ131" i="58"/>
  <c r="BI131" i="58"/>
  <c r="BH131" i="58"/>
  <c r="BG131" i="58"/>
  <c r="BF131" i="58"/>
  <c r="BE131" i="58"/>
  <c r="BD131" i="58"/>
  <c r="G52" i="63"/>
  <c r="ES130" i="58"/>
  <c r="ER130" i="58"/>
  <c r="EQ130" i="58"/>
  <c r="EP130" i="58"/>
  <c r="EO130" i="58"/>
  <c r="EN130" i="58"/>
  <c r="EM130" i="58"/>
  <c r="EL130" i="58"/>
  <c r="EK130" i="58"/>
  <c r="EJ130" i="58"/>
  <c r="EI130" i="58"/>
  <c r="EH130" i="58"/>
  <c r="EG130" i="58"/>
  <c r="EF130" i="58"/>
  <c r="EE130" i="58"/>
  <c r="ED130" i="58"/>
  <c r="EC130" i="58"/>
  <c r="EB130" i="58"/>
  <c r="EA130" i="58"/>
  <c r="DZ130" i="58"/>
  <c r="DY130" i="58"/>
  <c r="DX130" i="58"/>
  <c r="DW130" i="58"/>
  <c r="DV130" i="58"/>
  <c r="DU130" i="58"/>
  <c r="DT130" i="58"/>
  <c r="DS130" i="58"/>
  <c r="DR130" i="58"/>
  <c r="DQ130" i="58"/>
  <c r="DP130" i="58"/>
  <c r="DO130" i="58"/>
  <c r="DN130" i="58"/>
  <c r="DM130" i="58"/>
  <c r="DL130" i="58"/>
  <c r="DK130" i="58"/>
  <c r="DJ130" i="58"/>
  <c r="CZ130" i="58"/>
  <c r="CY130" i="58"/>
  <c r="CX130" i="58"/>
  <c r="CW130" i="58"/>
  <c r="CV130" i="58"/>
  <c r="CU130" i="58"/>
  <c r="CT130" i="58"/>
  <c r="CS130" i="58"/>
  <c r="CR130" i="58"/>
  <c r="CQ130" i="58"/>
  <c r="CP130" i="58"/>
  <c r="CO130" i="58"/>
  <c r="CN130" i="58"/>
  <c r="CM130" i="58"/>
  <c r="CL130" i="58"/>
  <c r="CK130" i="58"/>
  <c r="CJ130" i="58"/>
  <c r="CI130" i="58"/>
  <c r="CH130" i="58"/>
  <c r="CG130" i="58"/>
  <c r="CF130" i="58"/>
  <c r="CE130" i="58"/>
  <c r="CD130" i="58"/>
  <c r="CC130" i="58"/>
  <c r="CB130" i="58"/>
  <c r="CA130" i="58"/>
  <c r="BZ130" i="58"/>
  <c r="BY130" i="58"/>
  <c r="BX130" i="58"/>
  <c r="BW130" i="58"/>
  <c r="BV130" i="58"/>
  <c r="BU130" i="58"/>
  <c r="BT130" i="58"/>
  <c r="BS130" i="58"/>
  <c r="BR130" i="58"/>
  <c r="BQ130" i="58"/>
  <c r="BM130" i="58"/>
  <c r="FK130" i="58" s="1"/>
  <c r="BL130" i="58"/>
  <c r="BK130" i="58"/>
  <c r="BJ130" i="58"/>
  <c r="BI130" i="58"/>
  <c r="BH130" i="58"/>
  <c r="BG130" i="58"/>
  <c r="BF130" i="58"/>
  <c r="BE130" i="58"/>
  <c r="BD130" i="58"/>
  <c r="ES129" i="58"/>
  <c r="ER129" i="58"/>
  <c r="EQ129" i="58"/>
  <c r="EP129" i="58"/>
  <c r="EO129" i="58"/>
  <c r="EN129" i="58"/>
  <c r="EM129" i="58"/>
  <c r="EL129" i="58"/>
  <c r="EK129" i="58"/>
  <c r="EJ129" i="58"/>
  <c r="EI129" i="58"/>
  <c r="EH129" i="58"/>
  <c r="EG129" i="58"/>
  <c r="EF129" i="58"/>
  <c r="EE129" i="58"/>
  <c r="ED129" i="58"/>
  <c r="EC129" i="58"/>
  <c r="EB129" i="58"/>
  <c r="EA129" i="58"/>
  <c r="DZ129" i="58"/>
  <c r="DY129" i="58"/>
  <c r="DX129" i="58"/>
  <c r="DW129" i="58"/>
  <c r="DV129" i="58"/>
  <c r="DU129" i="58"/>
  <c r="DT129" i="58"/>
  <c r="DS129" i="58"/>
  <c r="DR129" i="58"/>
  <c r="DQ129" i="58"/>
  <c r="DP129" i="58"/>
  <c r="DO129" i="58"/>
  <c r="DN129" i="58"/>
  <c r="DM129" i="58"/>
  <c r="DL129" i="58"/>
  <c r="DK129" i="58"/>
  <c r="DJ129" i="58"/>
  <c r="CZ129" i="58"/>
  <c r="CY129" i="58"/>
  <c r="CX129" i="58"/>
  <c r="CW129" i="58"/>
  <c r="CV129" i="58"/>
  <c r="CU129" i="58"/>
  <c r="CT129" i="58"/>
  <c r="CS129" i="58"/>
  <c r="CR129" i="58"/>
  <c r="CQ129" i="58"/>
  <c r="CP129" i="58"/>
  <c r="CO129" i="58"/>
  <c r="CN129" i="58"/>
  <c r="CM129" i="58"/>
  <c r="CL129" i="58"/>
  <c r="CK129" i="58"/>
  <c r="CJ129" i="58"/>
  <c r="CI129" i="58"/>
  <c r="CH129" i="58"/>
  <c r="CG129" i="58"/>
  <c r="CF129" i="58"/>
  <c r="CE129" i="58"/>
  <c r="CD129" i="58"/>
  <c r="CC129" i="58"/>
  <c r="CB129" i="58"/>
  <c r="CA129" i="58"/>
  <c r="BZ129" i="58"/>
  <c r="BY129" i="58"/>
  <c r="BX129" i="58"/>
  <c r="BW129" i="58"/>
  <c r="BV129" i="58"/>
  <c r="BU129" i="58"/>
  <c r="BT129" i="58"/>
  <c r="BS129" i="58"/>
  <c r="BR129" i="58"/>
  <c r="BQ129" i="58"/>
  <c r="BM129" i="58"/>
  <c r="FK129" i="58" s="1"/>
  <c r="BL129" i="58"/>
  <c r="BK129" i="58"/>
  <c r="BJ129" i="58"/>
  <c r="BI129" i="58"/>
  <c r="BH129" i="58"/>
  <c r="BG129" i="58"/>
  <c r="BF129" i="58"/>
  <c r="BE129" i="58"/>
  <c r="BD129" i="58"/>
  <c r="ES128" i="58"/>
  <c r="ER128" i="58"/>
  <c r="EQ128" i="58"/>
  <c r="EP128" i="58"/>
  <c r="EO128" i="58"/>
  <c r="EN128" i="58"/>
  <c r="EM128" i="58"/>
  <c r="EL128" i="58"/>
  <c r="EK128" i="58"/>
  <c r="EJ128" i="58"/>
  <c r="EI128" i="58"/>
  <c r="EH128" i="58"/>
  <c r="EG128" i="58"/>
  <c r="EF128" i="58"/>
  <c r="EE128" i="58"/>
  <c r="ED128" i="58"/>
  <c r="EC128" i="58"/>
  <c r="EB128" i="58"/>
  <c r="EA128" i="58"/>
  <c r="DZ128" i="58"/>
  <c r="DY128" i="58"/>
  <c r="DX128" i="58"/>
  <c r="DW128" i="58"/>
  <c r="DV128" i="58"/>
  <c r="DU128" i="58"/>
  <c r="DT128" i="58"/>
  <c r="DS128" i="58"/>
  <c r="DR128" i="58"/>
  <c r="DQ128" i="58"/>
  <c r="DP128" i="58"/>
  <c r="DO128" i="58"/>
  <c r="DN128" i="58"/>
  <c r="DM128" i="58"/>
  <c r="DL128" i="58"/>
  <c r="DK128" i="58"/>
  <c r="DJ128" i="58"/>
  <c r="CZ128" i="58"/>
  <c r="CY128" i="58"/>
  <c r="CX128" i="58"/>
  <c r="CW128" i="58"/>
  <c r="CV128" i="58"/>
  <c r="CU128" i="58"/>
  <c r="CT128" i="58"/>
  <c r="CS128" i="58"/>
  <c r="CR128" i="58"/>
  <c r="CQ128" i="58"/>
  <c r="CP128" i="58"/>
  <c r="CO128" i="58"/>
  <c r="CN128" i="58"/>
  <c r="CM128" i="58"/>
  <c r="CL128" i="58"/>
  <c r="CK128" i="58"/>
  <c r="CJ128" i="58"/>
  <c r="CI128" i="58"/>
  <c r="CH128" i="58"/>
  <c r="CG128" i="58"/>
  <c r="CF128" i="58"/>
  <c r="CE128" i="58"/>
  <c r="CD128" i="58"/>
  <c r="CC128" i="58"/>
  <c r="CB128" i="58"/>
  <c r="CA128" i="58"/>
  <c r="BZ128" i="58"/>
  <c r="BY128" i="58"/>
  <c r="BX128" i="58"/>
  <c r="BW128" i="58"/>
  <c r="BV128" i="58"/>
  <c r="BU128" i="58"/>
  <c r="BT128" i="58"/>
  <c r="BS128" i="58"/>
  <c r="BR128" i="58"/>
  <c r="BQ128" i="58"/>
  <c r="BM128" i="58"/>
  <c r="FK128" i="58" s="1"/>
  <c r="BL128" i="58"/>
  <c r="BK128" i="58"/>
  <c r="BJ128" i="58"/>
  <c r="BI128" i="58"/>
  <c r="BH128" i="58"/>
  <c r="BG128" i="58"/>
  <c r="BF128" i="58"/>
  <c r="BE128" i="58"/>
  <c r="BD128" i="58"/>
  <c r="F60" i="44"/>
  <c r="ES127" i="58"/>
  <c r="ER127" i="58"/>
  <c r="EQ127" i="58"/>
  <c r="EP127" i="58"/>
  <c r="EO127" i="58"/>
  <c r="EN127" i="58"/>
  <c r="EM127" i="58"/>
  <c r="EL127" i="58"/>
  <c r="EK127" i="58"/>
  <c r="EJ127" i="58"/>
  <c r="EI127" i="58"/>
  <c r="EH127" i="58"/>
  <c r="EG127" i="58"/>
  <c r="EF127" i="58"/>
  <c r="EE127" i="58"/>
  <c r="ED127" i="58"/>
  <c r="EC127" i="58"/>
  <c r="EB127" i="58"/>
  <c r="EA127" i="58"/>
  <c r="DZ127" i="58"/>
  <c r="DY127" i="58"/>
  <c r="DX127" i="58"/>
  <c r="DW127" i="58"/>
  <c r="DV127" i="58"/>
  <c r="DU127" i="58"/>
  <c r="DT127" i="58"/>
  <c r="DS127" i="58"/>
  <c r="DR127" i="58"/>
  <c r="DQ127" i="58"/>
  <c r="DP127" i="58"/>
  <c r="DO127" i="58"/>
  <c r="DN127" i="58"/>
  <c r="DM127" i="58"/>
  <c r="DL127" i="58"/>
  <c r="DK127" i="58"/>
  <c r="DJ127" i="58"/>
  <c r="F53" i="63"/>
  <c r="CZ127" i="58"/>
  <c r="CY127" i="58"/>
  <c r="CX127" i="58"/>
  <c r="CW127" i="58"/>
  <c r="CV127" i="58"/>
  <c r="CU127" i="58"/>
  <c r="CT127" i="58"/>
  <c r="CS127" i="58"/>
  <c r="CR127" i="58"/>
  <c r="CQ127" i="58"/>
  <c r="CP127" i="58"/>
  <c r="CO127" i="58"/>
  <c r="CN127" i="58"/>
  <c r="CM127" i="58"/>
  <c r="CL127" i="58"/>
  <c r="CK127" i="58"/>
  <c r="CJ127" i="58"/>
  <c r="CI127" i="58"/>
  <c r="CH127" i="58"/>
  <c r="CG127" i="58"/>
  <c r="CF127" i="58"/>
  <c r="CE127" i="58"/>
  <c r="CD127" i="58"/>
  <c r="CC127" i="58"/>
  <c r="CB127" i="58"/>
  <c r="CA127" i="58"/>
  <c r="BZ127" i="58"/>
  <c r="BY127" i="58"/>
  <c r="BX127" i="58"/>
  <c r="BW127" i="58"/>
  <c r="BV127" i="58"/>
  <c r="BU127" i="58"/>
  <c r="BT127" i="58"/>
  <c r="BS127" i="58"/>
  <c r="BR127" i="58"/>
  <c r="BQ127" i="58"/>
  <c r="BM127" i="58"/>
  <c r="FK127" i="58" s="1"/>
  <c r="BL127" i="58"/>
  <c r="BK127" i="58"/>
  <c r="BJ127" i="58"/>
  <c r="BI127" i="58"/>
  <c r="BH127" i="58"/>
  <c r="BG127" i="58"/>
  <c r="BF127" i="58"/>
  <c r="BE127" i="58"/>
  <c r="BD127" i="58"/>
  <c r="F52" i="63"/>
  <c r="L60" i="59"/>
  <c r="L59" i="59"/>
  <c r="ES126" i="58"/>
  <c r="ER126" i="58"/>
  <c r="EQ126" i="58"/>
  <c r="EP126" i="58"/>
  <c r="EO126" i="58"/>
  <c r="EN126" i="58"/>
  <c r="EM126" i="58"/>
  <c r="EL126" i="58"/>
  <c r="EK126" i="58"/>
  <c r="EJ126" i="58"/>
  <c r="EI126" i="58"/>
  <c r="EH126" i="58"/>
  <c r="EG126" i="58"/>
  <c r="EF126" i="58"/>
  <c r="EE126" i="58"/>
  <c r="ED126" i="58"/>
  <c r="EC126" i="58"/>
  <c r="EB126" i="58"/>
  <c r="EA126" i="58"/>
  <c r="DZ126" i="58"/>
  <c r="DY126" i="58"/>
  <c r="DX126" i="58"/>
  <c r="DW126" i="58"/>
  <c r="DV126" i="58"/>
  <c r="DU126" i="58"/>
  <c r="DT126" i="58"/>
  <c r="DS126" i="58"/>
  <c r="DR126" i="58"/>
  <c r="DQ126" i="58"/>
  <c r="DP126" i="58"/>
  <c r="DO126" i="58"/>
  <c r="DN126" i="58"/>
  <c r="DM126" i="58"/>
  <c r="DL126" i="58"/>
  <c r="DK126" i="58"/>
  <c r="DJ126" i="58"/>
  <c r="L52" i="31"/>
  <c r="CZ126" i="58"/>
  <c r="CY126" i="58"/>
  <c r="CX126" i="58"/>
  <c r="CW126" i="58"/>
  <c r="CV126" i="58"/>
  <c r="CU126" i="58"/>
  <c r="CT126" i="58"/>
  <c r="CS126" i="58"/>
  <c r="CR126" i="58"/>
  <c r="CQ126" i="58"/>
  <c r="CP126" i="58"/>
  <c r="CO126" i="58"/>
  <c r="CN126" i="58"/>
  <c r="CM126" i="58"/>
  <c r="CL126" i="58"/>
  <c r="CK126" i="58"/>
  <c r="CJ126" i="58"/>
  <c r="CI126" i="58"/>
  <c r="CH126" i="58"/>
  <c r="CG126" i="58"/>
  <c r="CF126" i="58"/>
  <c r="CE126" i="58"/>
  <c r="CD126" i="58"/>
  <c r="CC126" i="58"/>
  <c r="CB126" i="58"/>
  <c r="CA126" i="58"/>
  <c r="BZ126" i="58"/>
  <c r="BY126" i="58"/>
  <c r="BX126" i="58"/>
  <c r="BW126" i="58"/>
  <c r="BV126" i="58"/>
  <c r="BU126" i="58"/>
  <c r="BT126" i="58"/>
  <c r="BS126" i="58"/>
  <c r="BR126" i="58"/>
  <c r="BQ126" i="58"/>
  <c r="BM126" i="58"/>
  <c r="FK126" i="58" s="1"/>
  <c r="BL126" i="58"/>
  <c r="BK126" i="58"/>
  <c r="BJ126" i="58"/>
  <c r="BI126" i="58"/>
  <c r="BH126" i="58"/>
  <c r="BG126" i="58"/>
  <c r="BF126" i="58"/>
  <c r="BE126" i="58"/>
  <c r="BD126" i="58"/>
  <c r="ES125" i="58"/>
  <c r="ER125" i="58"/>
  <c r="EQ125" i="58"/>
  <c r="EP125" i="58"/>
  <c r="EO125" i="58"/>
  <c r="EN125" i="58"/>
  <c r="EM125" i="58"/>
  <c r="EL125" i="58"/>
  <c r="EK125" i="58"/>
  <c r="EJ125" i="58"/>
  <c r="EI125" i="58"/>
  <c r="EH125" i="58"/>
  <c r="EG125" i="58"/>
  <c r="EF125" i="58"/>
  <c r="EE125" i="58"/>
  <c r="ED125" i="58"/>
  <c r="EC125" i="58"/>
  <c r="EB125" i="58"/>
  <c r="EA125" i="58"/>
  <c r="DZ125" i="58"/>
  <c r="DY125" i="58"/>
  <c r="DX125" i="58"/>
  <c r="DW125" i="58"/>
  <c r="DV125" i="58"/>
  <c r="DU125" i="58"/>
  <c r="DT125" i="58"/>
  <c r="DS125" i="58"/>
  <c r="DR125" i="58"/>
  <c r="DQ125" i="58"/>
  <c r="DP125" i="58"/>
  <c r="DO125" i="58"/>
  <c r="DN125" i="58"/>
  <c r="DM125" i="58"/>
  <c r="DL125" i="58"/>
  <c r="DK125" i="58"/>
  <c r="DJ125" i="58"/>
  <c r="CZ125" i="58"/>
  <c r="CY125" i="58"/>
  <c r="CX125" i="58"/>
  <c r="CW125" i="58"/>
  <c r="CV125" i="58"/>
  <c r="CU125" i="58"/>
  <c r="CT125" i="58"/>
  <c r="CS125" i="58"/>
  <c r="CR125" i="58"/>
  <c r="CQ125" i="58"/>
  <c r="CP125" i="58"/>
  <c r="CO125" i="58"/>
  <c r="CN125" i="58"/>
  <c r="CM125" i="58"/>
  <c r="CL125" i="58"/>
  <c r="CK125" i="58"/>
  <c r="CJ125" i="58"/>
  <c r="CI125" i="58"/>
  <c r="CH125" i="58"/>
  <c r="CG125" i="58"/>
  <c r="CF125" i="58"/>
  <c r="CE125" i="58"/>
  <c r="CD125" i="58"/>
  <c r="CC125" i="58"/>
  <c r="CB125" i="58"/>
  <c r="CA125" i="58"/>
  <c r="BZ125" i="58"/>
  <c r="BY125" i="58"/>
  <c r="BX125" i="58"/>
  <c r="BW125" i="58"/>
  <c r="BV125" i="58"/>
  <c r="BU125" i="58"/>
  <c r="BT125" i="58"/>
  <c r="BS125" i="58"/>
  <c r="BR125" i="58"/>
  <c r="BQ125" i="58"/>
  <c r="BM125" i="58"/>
  <c r="FK125" i="58" s="1"/>
  <c r="BL125" i="58"/>
  <c r="BK125" i="58"/>
  <c r="BJ125" i="58"/>
  <c r="BI125" i="58"/>
  <c r="BH125" i="58"/>
  <c r="BG125" i="58"/>
  <c r="BF125" i="58"/>
  <c r="BE125" i="58"/>
  <c r="BD125" i="58"/>
  <c r="ES124" i="58"/>
  <c r="ER124" i="58"/>
  <c r="EQ124" i="58"/>
  <c r="EP124" i="58"/>
  <c r="EO124" i="58"/>
  <c r="EN124" i="58"/>
  <c r="EM124" i="58"/>
  <c r="EL124" i="58"/>
  <c r="EK124" i="58"/>
  <c r="EJ124" i="58"/>
  <c r="EI124" i="58"/>
  <c r="EH124" i="58"/>
  <c r="EG124" i="58"/>
  <c r="EF124" i="58"/>
  <c r="EE124" i="58"/>
  <c r="ED124" i="58"/>
  <c r="EC124" i="58"/>
  <c r="EB124" i="58"/>
  <c r="EA124" i="58"/>
  <c r="DZ124" i="58"/>
  <c r="DY124" i="58"/>
  <c r="DX124" i="58"/>
  <c r="DW124" i="58"/>
  <c r="DV124" i="58"/>
  <c r="DU124" i="58"/>
  <c r="DT124" i="58"/>
  <c r="DS124" i="58"/>
  <c r="DR124" i="58"/>
  <c r="DQ124" i="58"/>
  <c r="DP124" i="58"/>
  <c r="DO124" i="58"/>
  <c r="DN124" i="58"/>
  <c r="DM124" i="58"/>
  <c r="DL124" i="58"/>
  <c r="DK124" i="58"/>
  <c r="DJ124" i="58"/>
  <c r="CZ124" i="58"/>
  <c r="CY124" i="58"/>
  <c r="CX124" i="58"/>
  <c r="CW124" i="58"/>
  <c r="CV124" i="58"/>
  <c r="CU124" i="58"/>
  <c r="CT124" i="58"/>
  <c r="CS124" i="58"/>
  <c r="CR124" i="58"/>
  <c r="CQ124" i="58"/>
  <c r="CP124" i="58"/>
  <c r="CO124" i="58"/>
  <c r="CN124" i="58"/>
  <c r="CM124" i="58"/>
  <c r="CL124" i="58"/>
  <c r="CK124" i="58"/>
  <c r="CJ124" i="58"/>
  <c r="CI124" i="58"/>
  <c r="CH124" i="58"/>
  <c r="CG124" i="58"/>
  <c r="CF124" i="58"/>
  <c r="CE124" i="58"/>
  <c r="CD124" i="58"/>
  <c r="CC124" i="58"/>
  <c r="CB124" i="58"/>
  <c r="CA124" i="58"/>
  <c r="BZ124" i="58"/>
  <c r="BY124" i="58"/>
  <c r="BX124" i="58"/>
  <c r="BW124" i="58"/>
  <c r="BV124" i="58"/>
  <c r="BU124" i="58"/>
  <c r="BT124" i="58"/>
  <c r="BS124" i="58"/>
  <c r="BR124" i="58"/>
  <c r="BQ124" i="58"/>
  <c r="BM124" i="58"/>
  <c r="FK124" i="58" s="1"/>
  <c r="BL124" i="58"/>
  <c r="BK124" i="58"/>
  <c r="BJ124" i="58"/>
  <c r="BI124" i="58"/>
  <c r="BH124" i="58"/>
  <c r="BG124" i="58"/>
  <c r="BF124" i="58"/>
  <c r="BE124" i="58"/>
  <c r="BD124" i="58"/>
  <c r="ES123" i="58"/>
  <c r="ER123" i="58"/>
  <c r="EQ123" i="58"/>
  <c r="EP123" i="58"/>
  <c r="EO123" i="58"/>
  <c r="EN123" i="58"/>
  <c r="EM123" i="58"/>
  <c r="EL123" i="58"/>
  <c r="EK123" i="58"/>
  <c r="EJ123" i="58"/>
  <c r="EI123" i="58"/>
  <c r="EH123" i="58"/>
  <c r="EG123" i="58"/>
  <c r="EF123" i="58"/>
  <c r="EE123" i="58"/>
  <c r="ED123" i="58"/>
  <c r="EC123" i="58"/>
  <c r="EB123" i="58"/>
  <c r="EA123" i="58"/>
  <c r="DZ123" i="58"/>
  <c r="DY123" i="58"/>
  <c r="DX123" i="58"/>
  <c r="DW123" i="58"/>
  <c r="DV123" i="58"/>
  <c r="DU123" i="58"/>
  <c r="DT123" i="58"/>
  <c r="DS123" i="58"/>
  <c r="DR123" i="58"/>
  <c r="DQ123" i="58"/>
  <c r="DP123" i="58"/>
  <c r="DO123" i="58"/>
  <c r="DN123" i="58"/>
  <c r="DM123" i="58"/>
  <c r="DL123" i="58"/>
  <c r="DK123" i="58"/>
  <c r="DJ123" i="58"/>
  <c r="CZ123" i="58"/>
  <c r="CY123" i="58"/>
  <c r="CX123" i="58"/>
  <c r="CW123" i="58"/>
  <c r="CV123" i="58"/>
  <c r="CU123" i="58"/>
  <c r="CT123" i="58"/>
  <c r="CS123" i="58"/>
  <c r="CR123" i="58"/>
  <c r="CQ123" i="58"/>
  <c r="CP123" i="58"/>
  <c r="CO123" i="58"/>
  <c r="CN123" i="58"/>
  <c r="CM123" i="58"/>
  <c r="CL123" i="58"/>
  <c r="CK123" i="58"/>
  <c r="CJ123" i="58"/>
  <c r="CI123" i="58"/>
  <c r="CH123" i="58"/>
  <c r="CG123" i="58"/>
  <c r="CF123" i="58"/>
  <c r="CE123" i="58"/>
  <c r="CD123" i="58"/>
  <c r="CC123" i="58"/>
  <c r="CB123" i="58"/>
  <c r="CA123" i="58"/>
  <c r="BZ123" i="58"/>
  <c r="BY123" i="58"/>
  <c r="BX123" i="58"/>
  <c r="BW123" i="58"/>
  <c r="BV123" i="58"/>
  <c r="BU123" i="58"/>
  <c r="BT123" i="58"/>
  <c r="BS123" i="58"/>
  <c r="BR123" i="58"/>
  <c r="BQ123" i="58"/>
  <c r="BM123" i="58"/>
  <c r="FK123" i="58" s="1"/>
  <c r="BL123" i="58"/>
  <c r="BK123" i="58"/>
  <c r="BJ123" i="58"/>
  <c r="BI123" i="58"/>
  <c r="BH123" i="58"/>
  <c r="BG123" i="58"/>
  <c r="BF123" i="58"/>
  <c r="BE123" i="58"/>
  <c r="BD123" i="58"/>
  <c r="ES122" i="58"/>
  <c r="ER122" i="58"/>
  <c r="EQ122" i="58"/>
  <c r="EP122" i="58"/>
  <c r="EO122" i="58"/>
  <c r="EN122" i="58"/>
  <c r="EM122" i="58"/>
  <c r="EL122" i="58"/>
  <c r="EK122" i="58"/>
  <c r="EJ122" i="58"/>
  <c r="EI122" i="58"/>
  <c r="EH122" i="58"/>
  <c r="EG122" i="58"/>
  <c r="EF122" i="58"/>
  <c r="EE122" i="58"/>
  <c r="ED122" i="58"/>
  <c r="EC122" i="58"/>
  <c r="EB122" i="58"/>
  <c r="EA122" i="58"/>
  <c r="DZ122" i="58"/>
  <c r="DY122" i="58"/>
  <c r="DX122" i="58"/>
  <c r="DW122" i="58"/>
  <c r="DV122" i="58"/>
  <c r="DU122" i="58"/>
  <c r="DT122" i="58"/>
  <c r="DS122" i="58"/>
  <c r="DR122" i="58"/>
  <c r="DQ122" i="58"/>
  <c r="DP122" i="58"/>
  <c r="DO122" i="58"/>
  <c r="DN122" i="58"/>
  <c r="DM122" i="58"/>
  <c r="DL122" i="58"/>
  <c r="DK122" i="58"/>
  <c r="DJ122" i="58"/>
  <c r="CZ122" i="58"/>
  <c r="CY122" i="58"/>
  <c r="CX122" i="58"/>
  <c r="CW122" i="58"/>
  <c r="CV122" i="58"/>
  <c r="CU122" i="58"/>
  <c r="CT122" i="58"/>
  <c r="CS122" i="58"/>
  <c r="CR122" i="58"/>
  <c r="CQ122" i="58"/>
  <c r="CP122" i="58"/>
  <c r="CO122" i="58"/>
  <c r="CN122" i="58"/>
  <c r="CM122" i="58"/>
  <c r="CL122" i="58"/>
  <c r="CK122" i="58"/>
  <c r="CJ122" i="58"/>
  <c r="CI122" i="58"/>
  <c r="CH122" i="58"/>
  <c r="CG122" i="58"/>
  <c r="CF122" i="58"/>
  <c r="CE122" i="58"/>
  <c r="CD122" i="58"/>
  <c r="CC122" i="58"/>
  <c r="CB122" i="58"/>
  <c r="CA122" i="58"/>
  <c r="BZ122" i="58"/>
  <c r="BY122" i="58"/>
  <c r="BX122" i="58"/>
  <c r="BW122" i="58"/>
  <c r="BV122" i="58"/>
  <c r="BU122" i="58"/>
  <c r="BT122" i="58"/>
  <c r="BS122" i="58"/>
  <c r="BR122" i="58"/>
  <c r="BQ122" i="58"/>
  <c r="BM122" i="58"/>
  <c r="FK122" i="58" s="1"/>
  <c r="BL122" i="58"/>
  <c r="BK122" i="58"/>
  <c r="BJ122" i="58"/>
  <c r="BI122" i="58"/>
  <c r="BH122" i="58"/>
  <c r="BG122" i="58"/>
  <c r="BF122" i="58"/>
  <c r="BE122" i="58"/>
  <c r="BD122" i="58"/>
  <c r="ES121" i="58"/>
  <c r="ER121" i="58"/>
  <c r="EQ121" i="58"/>
  <c r="EP121" i="58"/>
  <c r="EO121" i="58"/>
  <c r="EN121" i="58"/>
  <c r="EM121" i="58"/>
  <c r="EL121" i="58"/>
  <c r="EK121" i="58"/>
  <c r="EJ121" i="58"/>
  <c r="EI121" i="58"/>
  <c r="EH121" i="58"/>
  <c r="EG121" i="58"/>
  <c r="EF121" i="58"/>
  <c r="EE121" i="58"/>
  <c r="ED121" i="58"/>
  <c r="EC121" i="58"/>
  <c r="EB121" i="58"/>
  <c r="EA121" i="58"/>
  <c r="DZ121" i="58"/>
  <c r="DY121" i="58"/>
  <c r="DX121" i="58"/>
  <c r="DW121" i="58"/>
  <c r="DV121" i="58"/>
  <c r="DU121" i="58"/>
  <c r="DT121" i="58"/>
  <c r="DS121" i="58"/>
  <c r="DR121" i="58"/>
  <c r="DQ121" i="58"/>
  <c r="DP121" i="58"/>
  <c r="DO121" i="58"/>
  <c r="DN121" i="58"/>
  <c r="DM121" i="58"/>
  <c r="DL121" i="58"/>
  <c r="DK121" i="58"/>
  <c r="DJ121" i="58"/>
  <c r="CZ121" i="58"/>
  <c r="CY121" i="58"/>
  <c r="CX121" i="58"/>
  <c r="CW121" i="58"/>
  <c r="CV121" i="58"/>
  <c r="CU121" i="58"/>
  <c r="CT121" i="58"/>
  <c r="CS121" i="58"/>
  <c r="CR121" i="58"/>
  <c r="CQ121" i="58"/>
  <c r="CP121" i="58"/>
  <c r="CO121" i="58"/>
  <c r="CN121" i="58"/>
  <c r="CM121" i="58"/>
  <c r="CL121" i="58"/>
  <c r="CK121" i="58"/>
  <c r="CJ121" i="58"/>
  <c r="CI121" i="58"/>
  <c r="CH121" i="58"/>
  <c r="CG121" i="58"/>
  <c r="CF121" i="58"/>
  <c r="CE121" i="58"/>
  <c r="CD121" i="58"/>
  <c r="CC121" i="58"/>
  <c r="CB121" i="58"/>
  <c r="CA121" i="58"/>
  <c r="BZ121" i="58"/>
  <c r="BY121" i="58"/>
  <c r="BX121" i="58"/>
  <c r="BW121" i="58"/>
  <c r="BV121" i="58"/>
  <c r="BU121" i="58"/>
  <c r="BT121" i="58"/>
  <c r="BS121" i="58"/>
  <c r="BR121" i="58"/>
  <c r="BQ121" i="58"/>
  <c r="BM121" i="58"/>
  <c r="FK121" i="58" s="1"/>
  <c r="BL121" i="58"/>
  <c r="BK121" i="58"/>
  <c r="BJ121" i="58"/>
  <c r="BI121" i="58"/>
  <c r="BH121" i="58"/>
  <c r="BG121" i="58"/>
  <c r="BF121" i="58"/>
  <c r="BE121" i="58"/>
  <c r="BD121" i="58"/>
  <c r="ES120" i="58"/>
  <c r="ER120" i="58"/>
  <c r="EQ120" i="58"/>
  <c r="EP120" i="58"/>
  <c r="EO120" i="58"/>
  <c r="EN120" i="58"/>
  <c r="EM120" i="58"/>
  <c r="EL120" i="58"/>
  <c r="EK120" i="58"/>
  <c r="EJ120" i="58"/>
  <c r="EI120" i="58"/>
  <c r="EH120" i="58"/>
  <c r="EG120" i="58"/>
  <c r="EF120" i="58"/>
  <c r="EE120" i="58"/>
  <c r="ED120" i="58"/>
  <c r="EC120" i="58"/>
  <c r="EB120" i="58"/>
  <c r="EA120" i="58"/>
  <c r="DZ120" i="58"/>
  <c r="DY120" i="58"/>
  <c r="DX120" i="58"/>
  <c r="DW120" i="58"/>
  <c r="DV120" i="58"/>
  <c r="DU120" i="58"/>
  <c r="DT120" i="58"/>
  <c r="DS120" i="58"/>
  <c r="DR120" i="58"/>
  <c r="DQ120" i="58"/>
  <c r="DP120" i="58"/>
  <c r="DO120" i="58"/>
  <c r="DN120" i="58"/>
  <c r="DM120" i="58"/>
  <c r="DL120" i="58"/>
  <c r="DK120" i="58"/>
  <c r="DJ120" i="58"/>
  <c r="CZ120" i="58"/>
  <c r="CY120" i="58"/>
  <c r="CX120" i="58"/>
  <c r="CW120" i="58"/>
  <c r="CV120" i="58"/>
  <c r="CU120" i="58"/>
  <c r="CT120" i="58"/>
  <c r="CS120" i="58"/>
  <c r="CR120" i="58"/>
  <c r="CQ120" i="58"/>
  <c r="CP120" i="58"/>
  <c r="CO120" i="58"/>
  <c r="CN120" i="58"/>
  <c r="CM120" i="58"/>
  <c r="CL120" i="58"/>
  <c r="CK120" i="58"/>
  <c r="CJ120" i="58"/>
  <c r="CI120" i="58"/>
  <c r="CH120" i="58"/>
  <c r="CG120" i="58"/>
  <c r="CF120" i="58"/>
  <c r="CE120" i="58"/>
  <c r="CD120" i="58"/>
  <c r="CC120" i="58"/>
  <c r="CB120" i="58"/>
  <c r="CA120" i="58"/>
  <c r="BZ120" i="58"/>
  <c r="BY120" i="58"/>
  <c r="BX120" i="58"/>
  <c r="BW120" i="58"/>
  <c r="BV120" i="58"/>
  <c r="BU120" i="58"/>
  <c r="BT120" i="58"/>
  <c r="BS120" i="58"/>
  <c r="BR120" i="58"/>
  <c r="BQ120" i="58"/>
  <c r="BM120" i="58"/>
  <c r="FK120" i="58" s="1"/>
  <c r="BL120" i="58"/>
  <c r="BK120" i="58"/>
  <c r="BJ120" i="58"/>
  <c r="BI120" i="58"/>
  <c r="BH120" i="58"/>
  <c r="BG120" i="58"/>
  <c r="BF120" i="58"/>
  <c r="BE120" i="58"/>
  <c r="BD120" i="58"/>
  <c r="ES119" i="58"/>
  <c r="ER119" i="58"/>
  <c r="EQ119" i="58"/>
  <c r="EP119" i="58"/>
  <c r="EO119" i="58"/>
  <c r="EN119" i="58"/>
  <c r="EM119" i="58"/>
  <c r="EL119" i="58"/>
  <c r="EK119" i="58"/>
  <c r="EJ119" i="58"/>
  <c r="EI119" i="58"/>
  <c r="EH119" i="58"/>
  <c r="EG119" i="58"/>
  <c r="EF119" i="58"/>
  <c r="EE119" i="58"/>
  <c r="ED119" i="58"/>
  <c r="EC119" i="58"/>
  <c r="EB119" i="58"/>
  <c r="EA119" i="58"/>
  <c r="DZ119" i="58"/>
  <c r="DY119" i="58"/>
  <c r="DX119" i="58"/>
  <c r="DW119" i="58"/>
  <c r="DV119" i="58"/>
  <c r="DU119" i="58"/>
  <c r="DT119" i="58"/>
  <c r="DS119" i="58"/>
  <c r="DR119" i="58"/>
  <c r="DQ119" i="58"/>
  <c r="DP119" i="58"/>
  <c r="DO119" i="58"/>
  <c r="DN119" i="58"/>
  <c r="DM119" i="58"/>
  <c r="DL119" i="58"/>
  <c r="DK119" i="58"/>
  <c r="DJ119" i="58"/>
  <c r="CZ119" i="58"/>
  <c r="CY119" i="58"/>
  <c r="CX119" i="58"/>
  <c r="CW119" i="58"/>
  <c r="CV119" i="58"/>
  <c r="CU119" i="58"/>
  <c r="CT119" i="58"/>
  <c r="CS119" i="58"/>
  <c r="CR119" i="58"/>
  <c r="CQ119" i="58"/>
  <c r="CP119" i="58"/>
  <c r="CO119" i="58"/>
  <c r="CN119" i="58"/>
  <c r="CM119" i="58"/>
  <c r="CL119" i="58"/>
  <c r="CK119" i="58"/>
  <c r="CJ119" i="58"/>
  <c r="CI119" i="58"/>
  <c r="CH119" i="58"/>
  <c r="CG119" i="58"/>
  <c r="CF119" i="58"/>
  <c r="CE119" i="58"/>
  <c r="CD119" i="58"/>
  <c r="CC119" i="58"/>
  <c r="CB119" i="58"/>
  <c r="CA119" i="58"/>
  <c r="BZ119" i="58"/>
  <c r="BY119" i="58"/>
  <c r="BX119" i="58"/>
  <c r="BW119" i="58"/>
  <c r="BV119" i="58"/>
  <c r="BU119" i="58"/>
  <c r="BT119" i="58"/>
  <c r="BS119" i="58"/>
  <c r="BR119" i="58"/>
  <c r="BQ119" i="58"/>
  <c r="BM119" i="58"/>
  <c r="FK119" i="58" s="1"/>
  <c r="BL119" i="58"/>
  <c r="BK119" i="58"/>
  <c r="BJ119" i="58"/>
  <c r="BI119" i="58"/>
  <c r="BH119" i="58"/>
  <c r="BG119" i="58"/>
  <c r="BF119" i="58"/>
  <c r="BE119" i="58"/>
  <c r="BD119" i="58"/>
  <c r="ES118" i="58"/>
  <c r="ER118" i="58"/>
  <c r="EQ118" i="58"/>
  <c r="EP118" i="58"/>
  <c r="EO118" i="58"/>
  <c r="EN118" i="58"/>
  <c r="EM118" i="58"/>
  <c r="EL118" i="58"/>
  <c r="EK118" i="58"/>
  <c r="EJ118" i="58"/>
  <c r="EI118" i="58"/>
  <c r="EH118" i="58"/>
  <c r="EG118" i="58"/>
  <c r="EF118" i="58"/>
  <c r="EE118" i="58"/>
  <c r="ED118" i="58"/>
  <c r="EC118" i="58"/>
  <c r="EB118" i="58"/>
  <c r="EA118" i="58"/>
  <c r="DZ118" i="58"/>
  <c r="DY118" i="58"/>
  <c r="DX118" i="58"/>
  <c r="DW118" i="58"/>
  <c r="DV118" i="58"/>
  <c r="DU118" i="58"/>
  <c r="DT118" i="58"/>
  <c r="DS118" i="58"/>
  <c r="DR118" i="58"/>
  <c r="DQ118" i="58"/>
  <c r="DP118" i="58"/>
  <c r="DO118" i="58"/>
  <c r="DN118" i="58"/>
  <c r="DM118" i="58"/>
  <c r="DL118" i="58"/>
  <c r="DK118" i="58"/>
  <c r="DJ118" i="58"/>
  <c r="CZ118" i="58"/>
  <c r="CY118" i="58"/>
  <c r="CX118" i="58"/>
  <c r="CW118" i="58"/>
  <c r="CV118" i="58"/>
  <c r="CU118" i="58"/>
  <c r="CT118" i="58"/>
  <c r="CS118" i="58"/>
  <c r="CR118" i="58"/>
  <c r="CQ118" i="58"/>
  <c r="CP118" i="58"/>
  <c r="CO118" i="58"/>
  <c r="CN118" i="58"/>
  <c r="CM118" i="58"/>
  <c r="CL118" i="58"/>
  <c r="CK118" i="58"/>
  <c r="CJ118" i="58"/>
  <c r="CI118" i="58"/>
  <c r="CH118" i="58"/>
  <c r="CG118" i="58"/>
  <c r="CF118" i="58"/>
  <c r="CE118" i="58"/>
  <c r="CD118" i="58"/>
  <c r="CC118" i="58"/>
  <c r="CB118" i="58"/>
  <c r="CA118" i="58"/>
  <c r="BZ118" i="58"/>
  <c r="BY118" i="58"/>
  <c r="BX118" i="58"/>
  <c r="BW118" i="58"/>
  <c r="BV118" i="58"/>
  <c r="BU118" i="58"/>
  <c r="BT118" i="58"/>
  <c r="BS118" i="58"/>
  <c r="BR118" i="58"/>
  <c r="BQ118" i="58"/>
  <c r="BM118" i="58"/>
  <c r="FK118" i="58" s="1"/>
  <c r="BL118" i="58"/>
  <c r="BK118" i="58"/>
  <c r="BJ118" i="58"/>
  <c r="BI118" i="58"/>
  <c r="BH118" i="58"/>
  <c r="BG118" i="58"/>
  <c r="BF118" i="58"/>
  <c r="BE118" i="58"/>
  <c r="BD118" i="58"/>
  <c r="ES117" i="58"/>
  <c r="ER117" i="58"/>
  <c r="EQ117" i="58"/>
  <c r="EP117" i="58"/>
  <c r="EO117" i="58"/>
  <c r="EN117" i="58"/>
  <c r="EM117" i="58"/>
  <c r="EL117" i="58"/>
  <c r="EK117" i="58"/>
  <c r="EJ117" i="58"/>
  <c r="EI117" i="58"/>
  <c r="EH117" i="58"/>
  <c r="EG117" i="58"/>
  <c r="EF117" i="58"/>
  <c r="EE117" i="58"/>
  <c r="ED117" i="58"/>
  <c r="EC117" i="58"/>
  <c r="EB117" i="58"/>
  <c r="EA117" i="58"/>
  <c r="DZ117" i="58"/>
  <c r="DY117" i="58"/>
  <c r="DX117" i="58"/>
  <c r="DW117" i="58"/>
  <c r="DV117" i="58"/>
  <c r="DU117" i="58"/>
  <c r="DT117" i="58"/>
  <c r="DS117" i="58"/>
  <c r="DR117" i="58"/>
  <c r="DQ117" i="58"/>
  <c r="DP117" i="58"/>
  <c r="DO117" i="58"/>
  <c r="DN117" i="58"/>
  <c r="DM117" i="58"/>
  <c r="DL117" i="58"/>
  <c r="DK117" i="58"/>
  <c r="DJ117" i="58"/>
  <c r="CZ117" i="58"/>
  <c r="CY117" i="58"/>
  <c r="CX117" i="58"/>
  <c r="CW117" i="58"/>
  <c r="CV117" i="58"/>
  <c r="CU117" i="58"/>
  <c r="CT117" i="58"/>
  <c r="CS117" i="58"/>
  <c r="CR117" i="58"/>
  <c r="CQ117" i="58"/>
  <c r="CP117" i="58"/>
  <c r="CO117" i="58"/>
  <c r="CN117" i="58"/>
  <c r="CM117" i="58"/>
  <c r="CL117" i="58"/>
  <c r="CK117" i="58"/>
  <c r="CJ117" i="58"/>
  <c r="CI117" i="58"/>
  <c r="CH117" i="58"/>
  <c r="CG117" i="58"/>
  <c r="CF117" i="58"/>
  <c r="CE117" i="58"/>
  <c r="CD117" i="58"/>
  <c r="CC117" i="58"/>
  <c r="CB117" i="58"/>
  <c r="CA117" i="58"/>
  <c r="BZ117" i="58"/>
  <c r="BY117" i="58"/>
  <c r="BX117" i="58"/>
  <c r="BW117" i="58"/>
  <c r="BV117" i="58"/>
  <c r="BU117" i="58"/>
  <c r="BT117" i="58"/>
  <c r="BS117" i="58"/>
  <c r="BR117" i="58"/>
  <c r="BQ117" i="58"/>
  <c r="BM117" i="58"/>
  <c r="FK117" i="58" s="1"/>
  <c r="BL117" i="58"/>
  <c r="BK117" i="58"/>
  <c r="BJ117" i="58"/>
  <c r="BI117" i="58"/>
  <c r="BH117" i="58"/>
  <c r="BG117" i="58"/>
  <c r="BF117" i="58"/>
  <c r="BE117" i="58"/>
  <c r="BD117" i="58"/>
  <c r="ES116" i="58"/>
  <c r="ER116" i="58"/>
  <c r="EQ116" i="58"/>
  <c r="EP116" i="58"/>
  <c r="EO116" i="58"/>
  <c r="EN116" i="58"/>
  <c r="EM116" i="58"/>
  <c r="EL116" i="58"/>
  <c r="EK116" i="58"/>
  <c r="EJ116" i="58"/>
  <c r="EI116" i="58"/>
  <c r="EH116" i="58"/>
  <c r="EG116" i="58"/>
  <c r="EF116" i="58"/>
  <c r="EE116" i="58"/>
  <c r="ED116" i="58"/>
  <c r="EC116" i="58"/>
  <c r="EB116" i="58"/>
  <c r="EA116" i="58"/>
  <c r="DZ116" i="58"/>
  <c r="DY116" i="58"/>
  <c r="DX116" i="58"/>
  <c r="DW116" i="58"/>
  <c r="DV116" i="58"/>
  <c r="DU116" i="58"/>
  <c r="DT116" i="58"/>
  <c r="DS116" i="58"/>
  <c r="DR116" i="58"/>
  <c r="DQ116" i="58"/>
  <c r="DP116" i="58"/>
  <c r="DO116" i="58"/>
  <c r="DN116" i="58"/>
  <c r="DM116" i="58"/>
  <c r="DL116" i="58"/>
  <c r="DK116" i="58"/>
  <c r="DJ116" i="58"/>
  <c r="CZ116" i="58"/>
  <c r="CY116" i="58"/>
  <c r="CX116" i="58"/>
  <c r="CW116" i="58"/>
  <c r="CV116" i="58"/>
  <c r="CU116" i="58"/>
  <c r="CT116" i="58"/>
  <c r="CS116" i="58"/>
  <c r="CR116" i="58"/>
  <c r="CQ116" i="58"/>
  <c r="CP116" i="58"/>
  <c r="CO116" i="58"/>
  <c r="CN116" i="58"/>
  <c r="CM116" i="58"/>
  <c r="CL116" i="58"/>
  <c r="CK116" i="58"/>
  <c r="CJ116" i="58"/>
  <c r="CI116" i="58"/>
  <c r="CH116" i="58"/>
  <c r="CG116" i="58"/>
  <c r="CF116" i="58"/>
  <c r="CE116" i="58"/>
  <c r="CD116" i="58"/>
  <c r="CC116" i="58"/>
  <c r="CB116" i="58"/>
  <c r="CA116" i="58"/>
  <c r="BZ116" i="58"/>
  <c r="BY116" i="58"/>
  <c r="BX116" i="58"/>
  <c r="BW116" i="58"/>
  <c r="BV116" i="58"/>
  <c r="BU116" i="58"/>
  <c r="BT116" i="58"/>
  <c r="BS116" i="58"/>
  <c r="BR116" i="58"/>
  <c r="BQ116" i="58"/>
  <c r="BM116" i="58"/>
  <c r="FK116" i="58" s="1"/>
  <c r="BL116" i="58"/>
  <c r="BK116" i="58"/>
  <c r="BJ116" i="58"/>
  <c r="BI116" i="58"/>
  <c r="BH116" i="58"/>
  <c r="BG116" i="58"/>
  <c r="BF116" i="58"/>
  <c r="BE116" i="58"/>
  <c r="BD116" i="58"/>
  <c r="ES115" i="58"/>
  <c r="ER115" i="58"/>
  <c r="EQ115" i="58"/>
  <c r="EP115" i="58"/>
  <c r="EO115" i="58"/>
  <c r="EN115" i="58"/>
  <c r="EM115" i="58"/>
  <c r="EL115" i="58"/>
  <c r="EK115" i="58"/>
  <c r="EJ115" i="58"/>
  <c r="EI115" i="58"/>
  <c r="EH115" i="58"/>
  <c r="EG115" i="58"/>
  <c r="EF115" i="58"/>
  <c r="EE115" i="58"/>
  <c r="ED115" i="58"/>
  <c r="EC115" i="58"/>
  <c r="EB115" i="58"/>
  <c r="EA115" i="58"/>
  <c r="DZ115" i="58"/>
  <c r="DY115" i="58"/>
  <c r="DX115" i="58"/>
  <c r="DW115" i="58"/>
  <c r="DV115" i="58"/>
  <c r="DU115" i="58"/>
  <c r="DT115" i="58"/>
  <c r="DS115" i="58"/>
  <c r="DR115" i="58"/>
  <c r="DQ115" i="58"/>
  <c r="DP115" i="58"/>
  <c r="DO115" i="58"/>
  <c r="DN115" i="58"/>
  <c r="DM115" i="58"/>
  <c r="DL115" i="58"/>
  <c r="DK115" i="58"/>
  <c r="DJ115" i="58"/>
  <c r="CZ115" i="58"/>
  <c r="CY115" i="58"/>
  <c r="CX115" i="58"/>
  <c r="CW115" i="58"/>
  <c r="CV115" i="58"/>
  <c r="CU115" i="58"/>
  <c r="CT115" i="58"/>
  <c r="CS115" i="58"/>
  <c r="CR115" i="58"/>
  <c r="CQ115" i="58"/>
  <c r="CP115" i="58"/>
  <c r="CO115" i="58"/>
  <c r="CN115" i="58"/>
  <c r="CM115" i="58"/>
  <c r="CL115" i="58"/>
  <c r="CK115" i="58"/>
  <c r="CJ115" i="58"/>
  <c r="CI115" i="58"/>
  <c r="CH115" i="58"/>
  <c r="CG115" i="58"/>
  <c r="CF115" i="58"/>
  <c r="CE115" i="58"/>
  <c r="CD115" i="58"/>
  <c r="CC115" i="58"/>
  <c r="CB115" i="58"/>
  <c r="CA115" i="58"/>
  <c r="BZ115" i="58"/>
  <c r="BY115" i="58"/>
  <c r="BX115" i="58"/>
  <c r="BW115" i="58"/>
  <c r="BV115" i="58"/>
  <c r="BU115" i="58"/>
  <c r="BT115" i="58"/>
  <c r="BS115" i="58"/>
  <c r="BR115" i="58"/>
  <c r="BQ115" i="58"/>
  <c r="BM115" i="58"/>
  <c r="FK115" i="58" s="1"/>
  <c r="BL115" i="58"/>
  <c r="BK115" i="58"/>
  <c r="BJ115" i="58"/>
  <c r="BI115" i="58"/>
  <c r="BH115" i="58"/>
  <c r="BG115" i="58"/>
  <c r="BF115" i="58"/>
  <c r="BE115" i="58"/>
  <c r="BD115" i="58"/>
  <c r="ES114" i="58"/>
  <c r="ER114" i="58"/>
  <c r="EQ114" i="58"/>
  <c r="EP114" i="58"/>
  <c r="EO114" i="58"/>
  <c r="EN114" i="58"/>
  <c r="EM114" i="58"/>
  <c r="EL114" i="58"/>
  <c r="EK114" i="58"/>
  <c r="EJ114" i="58"/>
  <c r="EI114" i="58"/>
  <c r="EH114" i="58"/>
  <c r="EG114" i="58"/>
  <c r="EF114" i="58"/>
  <c r="EE114" i="58"/>
  <c r="ED114" i="58"/>
  <c r="EC114" i="58"/>
  <c r="EB114" i="58"/>
  <c r="EA114" i="58"/>
  <c r="DZ114" i="58"/>
  <c r="DY114" i="58"/>
  <c r="DX114" i="58"/>
  <c r="DW114" i="58"/>
  <c r="DV114" i="58"/>
  <c r="DU114" i="58"/>
  <c r="DT114" i="58"/>
  <c r="DS114" i="58"/>
  <c r="DR114" i="58"/>
  <c r="DQ114" i="58"/>
  <c r="DP114" i="58"/>
  <c r="DO114" i="58"/>
  <c r="DN114" i="58"/>
  <c r="DM114" i="58"/>
  <c r="DL114" i="58"/>
  <c r="DK114" i="58"/>
  <c r="DJ114" i="58"/>
  <c r="CZ114" i="58"/>
  <c r="CY114" i="58"/>
  <c r="CX114" i="58"/>
  <c r="CW114" i="58"/>
  <c r="CV114" i="58"/>
  <c r="CU114" i="58"/>
  <c r="CT114" i="58"/>
  <c r="CS114" i="58"/>
  <c r="CR114" i="58"/>
  <c r="CQ114" i="58"/>
  <c r="CP114" i="58"/>
  <c r="CO114" i="58"/>
  <c r="CN114" i="58"/>
  <c r="CM114" i="58"/>
  <c r="CL114" i="58"/>
  <c r="CK114" i="58"/>
  <c r="CJ114" i="58"/>
  <c r="CI114" i="58"/>
  <c r="CH114" i="58"/>
  <c r="CG114" i="58"/>
  <c r="CF114" i="58"/>
  <c r="CE114" i="58"/>
  <c r="CD114" i="58"/>
  <c r="CC114" i="58"/>
  <c r="CB114" i="58"/>
  <c r="CA114" i="58"/>
  <c r="BZ114" i="58"/>
  <c r="BY114" i="58"/>
  <c r="BX114" i="58"/>
  <c r="BW114" i="58"/>
  <c r="BV114" i="58"/>
  <c r="BU114" i="58"/>
  <c r="BT114" i="58"/>
  <c r="BS114" i="58"/>
  <c r="BR114" i="58"/>
  <c r="BQ114" i="58"/>
  <c r="BM114" i="58"/>
  <c r="FK114" i="58" s="1"/>
  <c r="BL114" i="58"/>
  <c r="BK114" i="58"/>
  <c r="BJ114" i="58"/>
  <c r="BI114" i="58"/>
  <c r="BH114" i="58"/>
  <c r="BG114" i="58"/>
  <c r="BF114" i="58"/>
  <c r="BE114" i="58"/>
  <c r="BD114" i="58"/>
  <c r="H63" i="48"/>
  <c r="E60" i="44"/>
  <c r="ES113" i="58"/>
  <c r="ER113" i="58"/>
  <c r="EQ113" i="58"/>
  <c r="EP113" i="58"/>
  <c r="EO113" i="58"/>
  <c r="EN113" i="58"/>
  <c r="EM113" i="58"/>
  <c r="EL113" i="58"/>
  <c r="EK113" i="58"/>
  <c r="EJ113" i="58"/>
  <c r="EI113" i="58"/>
  <c r="EH113" i="58"/>
  <c r="EG113" i="58"/>
  <c r="EF113" i="58"/>
  <c r="EE113" i="58"/>
  <c r="ED113" i="58"/>
  <c r="EC113" i="58"/>
  <c r="EB113" i="58"/>
  <c r="EA113" i="58"/>
  <c r="DZ113" i="58"/>
  <c r="DY113" i="58"/>
  <c r="DX113" i="58"/>
  <c r="DW113" i="58"/>
  <c r="DV113" i="58"/>
  <c r="DU113" i="58"/>
  <c r="DT113" i="58"/>
  <c r="DS113" i="58"/>
  <c r="DR113" i="58"/>
  <c r="DQ113" i="58"/>
  <c r="DP113" i="58"/>
  <c r="DO113" i="58"/>
  <c r="DN113" i="58"/>
  <c r="DM113" i="58"/>
  <c r="DL113" i="58"/>
  <c r="DK113" i="58"/>
  <c r="DJ113" i="58"/>
  <c r="E53" i="63"/>
  <c r="CZ113" i="58"/>
  <c r="CY113" i="58"/>
  <c r="CX113" i="58"/>
  <c r="CW113" i="58"/>
  <c r="CV113" i="58"/>
  <c r="CU113" i="58"/>
  <c r="CT113" i="58"/>
  <c r="CS113" i="58"/>
  <c r="CR113" i="58"/>
  <c r="CQ113" i="58"/>
  <c r="CP113" i="58"/>
  <c r="CO113" i="58"/>
  <c r="CN113" i="58"/>
  <c r="CM113" i="58"/>
  <c r="CL113" i="58"/>
  <c r="CK113" i="58"/>
  <c r="CJ113" i="58"/>
  <c r="CI113" i="58"/>
  <c r="CH113" i="58"/>
  <c r="CG113" i="58"/>
  <c r="CF113" i="58"/>
  <c r="CE113" i="58"/>
  <c r="CD113" i="58"/>
  <c r="CC113" i="58"/>
  <c r="CB113" i="58"/>
  <c r="CA113" i="58"/>
  <c r="BZ113" i="58"/>
  <c r="BY113" i="58"/>
  <c r="BX113" i="58"/>
  <c r="BW113" i="58"/>
  <c r="BV113" i="58"/>
  <c r="BU113" i="58"/>
  <c r="BT113" i="58"/>
  <c r="BS113" i="58"/>
  <c r="BR113" i="58"/>
  <c r="BQ113" i="58"/>
  <c r="BM113" i="58"/>
  <c r="FK113" i="58" s="1"/>
  <c r="BL113" i="58"/>
  <c r="BK113" i="58"/>
  <c r="BJ113" i="58"/>
  <c r="BI113" i="58"/>
  <c r="BH113" i="58"/>
  <c r="BG113" i="58"/>
  <c r="BF113" i="58"/>
  <c r="BE113" i="58"/>
  <c r="BD113" i="58"/>
  <c r="K60" i="59"/>
  <c r="K59" i="59"/>
  <c r="ES112" i="58"/>
  <c r="ER112" i="58"/>
  <c r="EQ112" i="58"/>
  <c r="EP112" i="58"/>
  <c r="EO112" i="58"/>
  <c r="EN112" i="58"/>
  <c r="EM112" i="58"/>
  <c r="EL112" i="58"/>
  <c r="EK112" i="58"/>
  <c r="EJ112" i="58"/>
  <c r="EI112" i="58"/>
  <c r="EH112" i="58"/>
  <c r="EG112" i="58"/>
  <c r="EF112" i="58"/>
  <c r="EE112" i="58"/>
  <c r="ED112" i="58"/>
  <c r="EC112" i="58"/>
  <c r="EB112" i="58"/>
  <c r="EA112" i="58"/>
  <c r="DZ112" i="58"/>
  <c r="DY112" i="58"/>
  <c r="DX112" i="58"/>
  <c r="DW112" i="58"/>
  <c r="DV112" i="58"/>
  <c r="DU112" i="58"/>
  <c r="DT112" i="58"/>
  <c r="DS112" i="58"/>
  <c r="DR112" i="58"/>
  <c r="DQ112" i="58"/>
  <c r="DP112" i="58"/>
  <c r="DO112" i="58"/>
  <c r="DN112" i="58"/>
  <c r="DM112" i="58"/>
  <c r="DL112" i="58"/>
  <c r="DK112" i="58"/>
  <c r="DJ112" i="58"/>
  <c r="K52" i="31"/>
  <c r="CZ112" i="58"/>
  <c r="CY112" i="58"/>
  <c r="CX112" i="58"/>
  <c r="CW112" i="58"/>
  <c r="CV112" i="58"/>
  <c r="CU112" i="58"/>
  <c r="CT112" i="58"/>
  <c r="CS112" i="58"/>
  <c r="CR112" i="58"/>
  <c r="CQ112" i="58"/>
  <c r="CP112" i="58"/>
  <c r="CO112" i="58"/>
  <c r="CN112" i="58"/>
  <c r="CM112" i="58"/>
  <c r="CL112" i="58"/>
  <c r="CK112" i="58"/>
  <c r="CJ112" i="58"/>
  <c r="CI112" i="58"/>
  <c r="CH112" i="58"/>
  <c r="CG112" i="58"/>
  <c r="CF112" i="58"/>
  <c r="CE112" i="58"/>
  <c r="CD112" i="58"/>
  <c r="CC112" i="58"/>
  <c r="CB112" i="58"/>
  <c r="CA112" i="58"/>
  <c r="BZ112" i="58"/>
  <c r="BY112" i="58"/>
  <c r="BX112" i="58"/>
  <c r="BW112" i="58"/>
  <c r="BV112" i="58"/>
  <c r="BU112" i="58"/>
  <c r="BT112" i="58"/>
  <c r="BS112" i="58"/>
  <c r="BR112" i="58"/>
  <c r="BQ112" i="58"/>
  <c r="BM112" i="58"/>
  <c r="FK112" i="58" s="1"/>
  <c r="BL112" i="58"/>
  <c r="BK112" i="58"/>
  <c r="BJ112" i="58"/>
  <c r="BI112" i="58"/>
  <c r="BH112" i="58"/>
  <c r="BG112" i="58"/>
  <c r="BF112" i="58"/>
  <c r="BE112" i="58"/>
  <c r="BD112" i="58"/>
  <c r="ES111" i="58"/>
  <c r="ER111" i="58"/>
  <c r="EQ111" i="58"/>
  <c r="EP111" i="58"/>
  <c r="EO111" i="58"/>
  <c r="EN111" i="58"/>
  <c r="EM111" i="58"/>
  <c r="EL111" i="58"/>
  <c r="EK111" i="58"/>
  <c r="EJ111" i="58"/>
  <c r="EI111" i="58"/>
  <c r="EH111" i="58"/>
  <c r="EG111" i="58"/>
  <c r="EF111" i="58"/>
  <c r="EE111" i="58"/>
  <c r="ED111" i="58"/>
  <c r="EC111" i="58"/>
  <c r="EB111" i="58"/>
  <c r="EA111" i="58"/>
  <c r="DZ111" i="58"/>
  <c r="DY111" i="58"/>
  <c r="DX111" i="58"/>
  <c r="DW111" i="58"/>
  <c r="DV111" i="58"/>
  <c r="DU111" i="58"/>
  <c r="DT111" i="58"/>
  <c r="DS111" i="58"/>
  <c r="DR111" i="58"/>
  <c r="DQ111" i="58"/>
  <c r="DP111" i="58"/>
  <c r="DO111" i="58"/>
  <c r="DN111" i="58"/>
  <c r="DM111" i="58"/>
  <c r="DL111" i="58"/>
  <c r="DK111" i="58"/>
  <c r="DJ111" i="58"/>
  <c r="CZ111" i="58"/>
  <c r="CY111" i="58"/>
  <c r="CX111" i="58"/>
  <c r="CW111" i="58"/>
  <c r="CV111" i="58"/>
  <c r="CU111" i="58"/>
  <c r="CT111" i="58"/>
  <c r="CS111" i="58"/>
  <c r="CR111" i="58"/>
  <c r="CQ111" i="58"/>
  <c r="CP111" i="58"/>
  <c r="CO111" i="58"/>
  <c r="CN111" i="58"/>
  <c r="CM111" i="58"/>
  <c r="CL111" i="58"/>
  <c r="CK111" i="58"/>
  <c r="CJ111" i="58"/>
  <c r="CI111" i="58"/>
  <c r="CH111" i="58"/>
  <c r="CG111" i="58"/>
  <c r="CF111" i="58"/>
  <c r="CE111" i="58"/>
  <c r="CD111" i="58"/>
  <c r="CC111" i="58"/>
  <c r="CB111" i="58"/>
  <c r="CA111" i="58"/>
  <c r="BZ111" i="58"/>
  <c r="BY111" i="58"/>
  <c r="BX111" i="58"/>
  <c r="BW111" i="58"/>
  <c r="BV111" i="58"/>
  <c r="BU111" i="58"/>
  <c r="BT111" i="58"/>
  <c r="BS111" i="58"/>
  <c r="BR111" i="58"/>
  <c r="BQ111" i="58"/>
  <c r="BM111" i="58"/>
  <c r="FK111" i="58" s="1"/>
  <c r="BL111" i="58"/>
  <c r="BK111" i="58"/>
  <c r="BJ111" i="58"/>
  <c r="BI111" i="58"/>
  <c r="BH111" i="58"/>
  <c r="BG111" i="58"/>
  <c r="BF111" i="58"/>
  <c r="BE111" i="58"/>
  <c r="BD111" i="58"/>
  <c r="ES110" i="58"/>
  <c r="ER110" i="58"/>
  <c r="EQ110" i="58"/>
  <c r="EP110" i="58"/>
  <c r="EO110" i="58"/>
  <c r="EN110" i="58"/>
  <c r="EM110" i="58"/>
  <c r="EL110" i="58"/>
  <c r="EK110" i="58"/>
  <c r="EJ110" i="58"/>
  <c r="EI110" i="58"/>
  <c r="EH110" i="58"/>
  <c r="EG110" i="58"/>
  <c r="EF110" i="58"/>
  <c r="EE110" i="58"/>
  <c r="ED110" i="58"/>
  <c r="EC110" i="58"/>
  <c r="EB110" i="58"/>
  <c r="EA110" i="58"/>
  <c r="DZ110" i="58"/>
  <c r="DY110" i="58"/>
  <c r="DX110" i="58"/>
  <c r="DW110" i="58"/>
  <c r="DV110" i="58"/>
  <c r="DU110" i="58"/>
  <c r="DT110" i="58"/>
  <c r="DS110" i="58"/>
  <c r="DR110" i="58"/>
  <c r="DQ110" i="58"/>
  <c r="DP110" i="58"/>
  <c r="DO110" i="58"/>
  <c r="DN110" i="58"/>
  <c r="DM110" i="58"/>
  <c r="DL110" i="58"/>
  <c r="DK110" i="58"/>
  <c r="DJ110" i="58"/>
  <c r="CZ110" i="58"/>
  <c r="CY110" i="58"/>
  <c r="CX110" i="58"/>
  <c r="CW110" i="58"/>
  <c r="CV110" i="58"/>
  <c r="CU110" i="58"/>
  <c r="CT110" i="58"/>
  <c r="CS110" i="58"/>
  <c r="CR110" i="58"/>
  <c r="CQ110" i="58"/>
  <c r="CP110" i="58"/>
  <c r="CO110" i="58"/>
  <c r="CN110" i="58"/>
  <c r="CM110" i="58"/>
  <c r="CL110" i="58"/>
  <c r="CK110" i="58"/>
  <c r="CJ110" i="58"/>
  <c r="CI110" i="58"/>
  <c r="CH110" i="58"/>
  <c r="CG110" i="58"/>
  <c r="CF110" i="58"/>
  <c r="CE110" i="58"/>
  <c r="CD110" i="58"/>
  <c r="CC110" i="58"/>
  <c r="CB110" i="58"/>
  <c r="CA110" i="58"/>
  <c r="BZ110" i="58"/>
  <c r="BY110" i="58"/>
  <c r="BX110" i="58"/>
  <c r="BW110" i="58"/>
  <c r="BV110" i="58"/>
  <c r="BU110" i="58"/>
  <c r="BT110" i="58"/>
  <c r="BS110" i="58"/>
  <c r="BR110" i="58"/>
  <c r="BQ110" i="58"/>
  <c r="BM110" i="58"/>
  <c r="FK110" i="58" s="1"/>
  <c r="BL110" i="58"/>
  <c r="BK110" i="58"/>
  <c r="BJ110" i="58"/>
  <c r="BI110" i="58"/>
  <c r="BH110" i="58"/>
  <c r="BG110" i="58"/>
  <c r="BF110" i="58"/>
  <c r="BE110" i="58"/>
  <c r="BD110" i="58"/>
  <c r="ES109" i="58"/>
  <c r="ER109" i="58"/>
  <c r="EQ109" i="58"/>
  <c r="EP109" i="58"/>
  <c r="EO109" i="58"/>
  <c r="EN109" i="58"/>
  <c r="EM109" i="58"/>
  <c r="EL109" i="58"/>
  <c r="EK109" i="58"/>
  <c r="EJ109" i="58"/>
  <c r="EI109" i="58"/>
  <c r="EH109" i="58"/>
  <c r="EG109" i="58"/>
  <c r="EF109" i="58"/>
  <c r="EE109" i="58"/>
  <c r="ED109" i="58"/>
  <c r="EC109" i="58"/>
  <c r="EB109" i="58"/>
  <c r="EA109" i="58"/>
  <c r="DZ109" i="58"/>
  <c r="DY109" i="58"/>
  <c r="DX109" i="58"/>
  <c r="DW109" i="58"/>
  <c r="DV109" i="58"/>
  <c r="DU109" i="58"/>
  <c r="DT109" i="58"/>
  <c r="DS109" i="58"/>
  <c r="DR109" i="58"/>
  <c r="DQ109" i="58"/>
  <c r="DP109" i="58"/>
  <c r="DO109" i="58"/>
  <c r="DN109" i="58"/>
  <c r="DM109" i="58"/>
  <c r="DL109" i="58"/>
  <c r="DK109" i="58"/>
  <c r="DJ109" i="58"/>
  <c r="CZ109" i="58"/>
  <c r="CY109" i="58"/>
  <c r="CX109" i="58"/>
  <c r="CW109" i="58"/>
  <c r="CV109" i="58"/>
  <c r="CU109" i="58"/>
  <c r="CT109" i="58"/>
  <c r="CS109" i="58"/>
  <c r="CR109" i="58"/>
  <c r="CQ109" i="58"/>
  <c r="CP109" i="58"/>
  <c r="CO109" i="58"/>
  <c r="CN109" i="58"/>
  <c r="CM109" i="58"/>
  <c r="CL109" i="58"/>
  <c r="CK109" i="58"/>
  <c r="CJ109" i="58"/>
  <c r="CI109" i="58"/>
  <c r="CH109" i="58"/>
  <c r="CG109" i="58"/>
  <c r="CF109" i="58"/>
  <c r="CE109" i="58"/>
  <c r="CD109" i="58"/>
  <c r="CC109" i="58"/>
  <c r="CB109" i="58"/>
  <c r="CA109" i="58"/>
  <c r="BZ109" i="58"/>
  <c r="BY109" i="58"/>
  <c r="BX109" i="58"/>
  <c r="BW109" i="58"/>
  <c r="BV109" i="58"/>
  <c r="BU109" i="58"/>
  <c r="BT109" i="58"/>
  <c r="BS109" i="58"/>
  <c r="BR109" i="58"/>
  <c r="BQ109" i="58"/>
  <c r="BM109" i="58"/>
  <c r="FK109" i="58" s="1"/>
  <c r="BL109" i="58"/>
  <c r="BK109" i="58"/>
  <c r="BJ109" i="58"/>
  <c r="BI109" i="58"/>
  <c r="BH109" i="58"/>
  <c r="BG109" i="58"/>
  <c r="BF109" i="58"/>
  <c r="BE109" i="58"/>
  <c r="BD109" i="58"/>
  <c r="ES108" i="58"/>
  <c r="ER108" i="58"/>
  <c r="EQ108" i="58"/>
  <c r="EP108" i="58"/>
  <c r="EO108" i="58"/>
  <c r="EN108" i="58"/>
  <c r="EM108" i="58"/>
  <c r="EL108" i="58"/>
  <c r="EK108" i="58"/>
  <c r="EJ108" i="58"/>
  <c r="EI108" i="58"/>
  <c r="EH108" i="58"/>
  <c r="EG108" i="58"/>
  <c r="EF108" i="58"/>
  <c r="EE108" i="58"/>
  <c r="ED108" i="58"/>
  <c r="EC108" i="58"/>
  <c r="EB108" i="58"/>
  <c r="EA108" i="58"/>
  <c r="DZ108" i="58"/>
  <c r="DY108" i="58"/>
  <c r="DX108" i="58"/>
  <c r="DW108" i="58"/>
  <c r="DV108" i="58"/>
  <c r="DU108" i="58"/>
  <c r="DT108" i="58"/>
  <c r="DS108" i="58"/>
  <c r="DR108" i="58"/>
  <c r="DQ108" i="58"/>
  <c r="DP108" i="58"/>
  <c r="DO108" i="58"/>
  <c r="DN108" i="58"/>
  <c r="DM108" i="58"/>
  <c r="DL108" i="58"/>
  <c r="DK108" i="58"/>
  <c r="DJ108" i="58"/>
  <c r="CZ108" i="58"/>
  <c r="CY108" i="58"/>
  <c r="CX108" i="58"/>
  <c r="CW108" i="58"/>
  <c r="CV108" i="58"/>
  <c r="CU108" i="58"/>
  <c r="CT108" i="58"/>
  <c r="CS108" i="58"/>
  <c r="CR108" i="58"/>
  <c r="CQ108" i="58"/>
  <c r="CP108" i="58"/>
  <c r="CO108" i="58"/>
  <c r="CN108" i="58"/>
  <c r="CM108" i="58"/>
  <c r="CL108" i="58"/>
  <c r="CK108" i="58"/>
  <c r="CJ108" i="58"/>
  <c r="CI108" i="58"/>
  <c r="CH108" i="58"/>
  <c r="CG108" i="58"/>
  <c r="CF108" i="58"/>
  <c r="CE108" i="58"/>
  <c r="CD108" i="58"/>
  <c r="CC108" i="58"/>
  <c r="CB108" i="58"/>
  <c r="CA108" i="58"/>
  <c r="BZ108" i="58"/>
  <c r="BY108" i="58"/>
  <c r="BX108" i="58"/>
  <c r="BW108" i="58"/>
  <c r="BV108" i="58"/>
  <c r="BU108" i="58"/>
  <c r="BT108" i="58"/>
  <c r="BS108" i="58"/>
  <c r="BR108" i="58"/>
  <c r="BQ108" i="58"/>
  <c r="BM108" i="58"/>
  <c r="FK108" i="58" s="1"/>
  <c r="BL108" i="58"/>
  <c r="BK108" i="58"/>
  <c r="BJ108" i="58"/>
  <c r="BI108" i="58"/>
  <c r="BH108" i="58"/>
  <c r="BG108" i="58"/>
  <c r="BF108" i="58"/>
  <c r="BE108" i="58"/>
  <c r="BD108" i="58"/>
  <c r="ES107" i="58"/>
  <c r="ER107" i="58"/>
  <c r="EQ107" i="58"/>
  <c r="EP107" i="58"/>
  <c r="EO107" i="58"/>
  <c r="EN107" i="58"/>
  <c r="EM107" i="58"/>
  <c r="EL107" i="58"/>
  <c r="EK107" i="58"/>
  <c r="EJ107" i="58"/>
  <c r="EI107" i="58"/>
  <c r="EH107" i="58"/>
  <c r="EG107" i="58"/>
  <c r="EF107" i="58"/>
  <c r="EE107" i="58"/>
  <c r="ED107" i="58"/>
  <c r="EC107" i="58"/>
  <c r="EB107" i="58"/>
  <c r="EA107" i="58"/>
  <c r="DZ107" i="58"/>
  <c r="DY107" i="58"/>
  <c r="DX107" i="58"/>
  <c r="DW107" i="58"/>
  <c r="DV107" i="58"/>
  <c r="DU107" i="58"/>
  <c r="DT107" i="58"/>
  <c r="DS107" i="58"/>
  <c r="DR107" i="58"/>
  <c r="DQ107" i="58"/>
  <c r="DP107" i="58"/>
  <c r="DO107" i="58"/>
  <c r="DN107" i="58"/>
  <c r="DM107" i="58"/>
  <c r="DL107" i="58"/>
  <c r="DK107" i="58"/>
  <c r="DJ107" i="58"/>
  <c r="CZ107" i="58"/>
  <c r="CY107" i="58"/>
  <c r="CX107" i="58"/>
  <c r="CW107" i="58"/>
  <c r="CV107" i="58"/>
  <c r="CU107" i="58"/>
  <c r="CT107" i="58"/>
  <c r="CS107" i="58"/>
  <c r="CR107" i="58"/>
  <c r="CQ107" i="58"/>
  <c r="CP107" i="58"/>
  <c r="CO107" i="58"/>
  <c r="CN107" i="58"/>
  <c r="CM107" i="58"/>
  <c r="CL107" i="58"/>
  <c r="CK107" i="58"/>
  <c r="CJ107" i="58"/>
  <c r="CI107" i="58"/>
  <c r="CH107" i="58"/>
  <c r="CG107" i="58"/>
  <c r="CF107" i="58"/>
  <c r="CE107" i="58"/>
  <c r="CD107" i="58"/>
  <c r="CC107" i="58"/>
  <c r="CB107" i="58"/>
  <c r="CA107" i="58"/>
  <c r="BZ107" i="58"/>
  <c r="BY107" i="58"/>
  <c r="BX107" i="58"/>
  <c r="BW107" i="58"/>
  <c r="BV107" i="58"/>
  <c r="BU107" i="58"/>
  <c r="BT107" i="58"/>
  <c r="BS107" i="58"/>
  <c r="BR107" i="58"/>
  <c r="BQ107" i="58"/>
  <c r="BM107" i="58"/>
  <c r="FK107" i="58" s="1"/>
  <c r="BL107" i="58"/>
  <c r="BK107" i="58"/>
  <c r="BJ107" i="58"/>
  <c r="BI107" i="58"/>
  <c r="BH107" i="58"/>
  <c r="BG107" i="58"/>
  <c r="BF107" i="58"/>
  <c r="BE107" i="58"/>
  <c r="BD107" i="58"/>
  <c r="ES106" i="58"/>
  <c r="ER106" i="58"/>
  <c r="EQ106" i="58"/>
  <c r="EP106" i="58"/>
  <c r="EO106" i="58"/>
  <c r="EN106" i="58"/>
  <c r="EM106" i="58"/>
  <c r="EL106" i="58"/>
  <c r="EK106" i="58"/>
  <c r="EJ106" i="58"/>
  <c r="EI106" i="58"/>
  <c r="EH106" i="58"/>
  <c r="EG106" i="58"/>
  <c r="EF106" i="58"/>
  <c r="EE106" i="58"/>
  <c r="ED106" i="58"/>
  <c r="EC106" i="58"/>
  <c r="EB106" i="58"/>
  <c r="EA106" i="58"/>
  <c r="DZ106" i="58"/>
  <c r="DY106" i="58"/>
  <c r="DX106" i="58"/>
  <c r="DW106" i="58"/>
  <c r="DV106" i="58"/>
  <c r="DU106" i="58"/>
  <c r="DT106" i="58"/>
  <c r="DS106" i="58"/>
  <c r="DR106" i="58"/>
  <c r="DQ106" i="58"/>
  <c r="DP106" i="58"/>
  <c r="DO106" i="58"/>
  <c r="DN106" i="58"/>
  <c r="DM106" i="58"/>
  <c r="DL106" i="58"/>
  <c r="DK106" i="58"/>
  <c r="DJ106" i="58"/>
  <c r="CZ106" i="58"/>
  <c r="CY106" i="58"/>
  <c r="CX106" i="58"/>
  <c r="CW106" i="58"/>
  <c r="CV106" i="58"/>
  <c r="CU106" i="58"/>
  <c r="CT106" i="58"/>
  <c r="CS106" i="58"/>
  <c r="CR106" i="58"/>
  <c r="CQ106" i="58"/>
  <c r="CP106" i="58"/>
  <c r="CO106" i="58"/>
  <c r="CN106" i="58"/>
  <c r="CM106" i="58"/>
  <c r="CL106" i="58"/>
  <c r="CK106" i="58"/>
  <c r="CJ106" i="58"/>
  <c r="CI106" i="58"/>
  <c r="CH106" i="58"/>
  <c r="CG106" i="58"/>
  <c r="CF106" i="58"/>
  <c r="CE106" i="58"/>
  <c r="CD106" i="58"/>
  <c r="CC106" i="58"/>
  <c r="CB106" i="58"/>
  <c r="CA106" i="58"/>
  <c r="BZ106" i="58"/>
  <c r="BY106" i="58"/>
  <c r="BX106" i="58"/>
  <c r="BW106" i="58"/>
  <c r="BV106" i="58"/>
  <c r="BU106" i="58"/>
  <c r="BT106" i="58"/>
  <c r="BS106" i="58"/>
  <c r="BR106" i="58"/>
  <c r="BQ106" i="58"/>
  <c r="BM106" i="58"/>
  <c r="FK106" i="58" s="1"/>
  <c r="BL106" i="58"/>
  <c r="BK106" i="58"/>
  <c r="BJ106" i="58"/>
  <c r="BI106" i="58"/>
  <c r="BH106" i="58"/>
  <c r="BG106" i="58"/>
  <c r="BF106" i="58"/>
  <c r="BE106" i="58"/>
  <c r="BD106" i="58"/>
  <c r="ES105" i="58"/>
  <c r="ER105" i="58"/>
  <c r="EQ105" i="58"/>
  <c r="EP105" i="58"/>
  <c r="EO105" i="58"/>
  <c r="EN105" i="58"/>
  <c r="EM105" i="58"/>
  <c r="EL105" i="58"/>
  <c r="EK105" i="58"/>
  <c r="EJ105" i="58"/>
  <c r="EI105" i="58"/>
  <c r="EH105" i="58"/>
  <c r="EG105" i="58"/>
  <c r="EF105" i="58"/>
  <c r="EE105" i="58"/>
  <c r="ED105" i="58"/>
  <c r="EC105" i="58"/>
  <c r="EB105" i="58"/>
  <c r="EA105" i="58"/>
  <c r="DZ105" i="58"/>
  <c r="DY105" i="58"/>
  <c r="DX105" i="58"/>
  <c r="DW105" i="58"/>
  <c r="DV105" i="58"/>
  <c r="DU105" i="58"/>
  <c r="DT105" i="58"/>
  <c r="DS105" i="58"/>
  <c r="DR105" i="58"/>
  <c r="DQ105" i="58"/>
  <c r="DP105" i="58"/>
  <c r="DO105" i="58"/>
  <c r="DN105" i="58"/>
  <c r="DM105" i="58"/>
  <c r="DL105" i="58"/>
  <c r="DK105" i="58"/>
  <c r="DJ105" i="58"/>
  <c r="CZ105" i="58"/>
  <c r="CY105" i="58"/>
  <c r="CX105" i="58"/>
  <c r="CW105" i="58"/>
  <c r="CV105" i="58"/>
  <c r="CU105" i="58"/>
  <c r="CT105" i="58"/>
  <c r="CS105" i="58"/>
  <c r="CR105" i="58"/>
  <c r="CQ105" i="58"/>
  <c r="CP105" i="58"/>
  <c r="CO105" i="58"/>
  <c r="CN105" i="58"/>
  <c r="CM105" i="58"/>
  <c r="CL105" i="58"/>
  <c r="CK105" i="58"/>
  <c r="CJ105" i="58"/>
  <c r="CI105" i="58"/>
  <c r="CH105" i="58"/>
  <c r="CG105" i="58"/>
  <c r="CF105" i="58"/>
  <c r="CE105" i="58"/>
  <c r="CD105" i="58"/>
  <c r="CC105" i="58"/>
  <c r="CB105" i="58"/>
  <c r="CA105" i="58"/>
  <c r="BZ105" i="58"/>
  <c r="BY105" i="58"/>
  <c r="BX105" i="58"/>
  <c r="BW105" i="58"/>
  <c r="BV105" i="58"/>
  <c r="BU105" i="58"/>
  <c r="BT105" i="58"/>
  <c r="BS105" i="58"/>
  <c r="BR105" i="58"/>
  <c r="BQ105" i="58"/>
  <c r="BM105" i="58"/>
  <c r="FK105" i="58" s="1"/>
  <c r="BL105" i="58"/>
  <c r="BK105" i="58"/>
  <c r="BJ105" i="58"/>
  <c r="BI105" i="58"/>
  <c r="BH105" i="58"/>
  <c r="BG105" i="58"/>
  <c r="BF105" i="58"/>
  <c r="BE105" i="58"/>
  <c r="BD105" i="58"/>
  <c r="ES104" i="58"/>
  <c r="ER104" i="58"/>
  <c r="EQ104" i="58"/>
  <c r="EP104" i="58"/>
  <c r="EO104" i="58"/>
  <c r="EN104" i="58"/>
  <c r="EM104" i="58"/>
  <c r="EL104" i="58"/>
  <c r="EK104" i="58"/>
  <c r="EJ104" i="58"/>
  <c r="EI104" i="58"/>
  <c r="EH104" i="58"/>
  <c r="EG104" i="58"/>
  <c r="EF104" i="58"/>
  <c r="EE104" i="58"/>
  <c r="ED104" i="58"/>
  <c r="EC104" i="58"/>
  <c r="EB104" i="58"/>
  <c r="EA104" i="58"/>
  <c r="DZ104" i="58"/>
  <c r="DY104" i="58"/>
  <c r="DX104" i="58"/>
  <c r="DW104" i="58"/>
  <c r="DV104" i="58"/>
  <c r="DU104" i="58"/>
  <c r="DT104" i="58"/>
  <c r="DS104" i="58"/>
  <c r="DR104" i="58"/>
  <c r="DQ104" i="58"/>
  <c r="DP104" i="58"/>
  <c r="DO104" i="58"/>
  <c r="DN104" i="58"/>
  <c r="DM104" i="58"/>
  <c r="DL104" i="58"/>
  <c r="DK104" i="58"/>
  <c r="DJ104" i="58"/>
  <c r="CZ104" i="58"/>
  <c r="CY104" i="58"/>
  <c r="CX104" i="58"/>
  <c r="CW104" i="58"/>
  <c r="CV104" i="58"/>
  <c r="CU104" i="58"/>
  <c r="CT104" i="58"/>
  <c r="CS104" i="58"/>
  <c r="CR104" i="58"/>
  <c r="CQ104" i="58"/>
  <c r="CP104" i="58"/>
  <c r="CO104" i="58"/>
  <c r="CN104" i="58"/>
  <c r="CM104" i="58"/>
  <c r="CL104" i="58"/>
  <c r="CK104" i="58"/>
  <c r="CJ104" i="58"/>
  <c r="CI104" i="58"/>
  <c r="CH104" i="58"/>
  <c r="CG104" i="58"/>
  <c r="CF104" i="58"/>
  <c r="CE104" i="58"/>
  <c r="CD104" i="58"/>
  <c r="CC104" i="58"/>
  <c r="CB104" i="58"/>
  <c r="CA104" i="58"/>
  <c r="BZ104" i="58"/>
  <c r="BY104" i="58"/>
  <c r="BX104" i="58"/>
  <c r="BW104" i="58"/>
  <c r="BV104" i="58"/>
  <c r="BU104" i="58"/>
  <c r="BT104" i="58"/>
  <c r="BS104" i="58"/>
  <c r="BR104" i="58"/>
  <c r="BQ104" i="58"/>
  <c r="BM104" i="58"/>
  <c r="FK104" i="58" s="1"/>
  <c r="BL104" i="58"/>
  <c r="BK104" i="58"/>
  <c r="BJ104" i="58"/>
  <c r="BI104" i="58"/>
  <c r="BH104" i="58"/>
  <c r="BG104" i="58"/>
  <c r="BF104" i="58"/>
  <c r="BE104" i="58"/>
  <c r="BD104" i="58"/>
  <c r="ES103" i="58"/>
  <c r="ER103" i="58"/>
  <c r="EQ103" i="58"/>
  <c r="EP103" i="58"/>
  <c r="EO103" i="58"/>
  <c r="EN103" i="58"/>
  <c r="EM103" i="58"/>
  <c r="EL103" i="58"/>
  <c r="EK103" i="58"/>
  <c r="EJ103" i="58"/>
  <c r="EI103" i="58"/>
  <c r="EH103" i="58"/>
  <c r="EG103" i="58"/>
  <c r="EF103" i="58"/>
  <c r="EE103" i="58"/>
  <c r="ED103" i="58"/>
  <c r="EC103" i="58"/>
  <c r="EB103" i="58"/>
  <c r="EA103" i="58"/>
  <c r="DZ103" i="58"/>
  <c r="DY103" i="58"/>
  <c r="DX103" i="58"/>
  <c r="DW103" i="58"/>
  <c r="DV103" i="58"/>
  <c r="DU103" i="58"/>
  <c r="DT103" i="58"/>
  <c r="DS103" i="58"/>
  <c r="DR103" i="58"/>
  <c r="DQ103" i="58"/>
  <c r="DP103" i="58"/>
  <c r="DO103" i="58"/>
  <c r="DN103" i="58"/>
  <c r="DM103" i="58"/>
  <c r="DL103" i="58"/>
  <c r="DK103" i="58"/>
  <c r="DJ103" i="58"/>
  <c r="CZ103" i="58"/>
  <c r="CY103" i="58"/>
  <c r="CX103" i="58"/>
  <c r="CW103" i="58"/>
  <c r="CV103" i="58"/>
  <c r="CU103" i="58"/>
  <c r="CT103" i="58"/>
  <c r="CS103" i="58"/>
  <c r="CR103" i="58"/>
  <c r="CQ103" i="58"/>
  <c r="CP103" i="58"/>
  <c r="CO103" i="58"/>
  <c r="CN103" i="58"/>
  <c r="CM103" i="58"/>
  <c r="CL103" i="58"/>
  <c r="CK103" i="58"/>
  <c r="CJ103" i="58"/>
  <c r="CI103" i="58"/>
  <c r="CH103" i="58"/>
  <c r="CG103" i="58"/>
  <c r="CF103" i="58"/>
  <c r="CE103" i="58"/>
  <c r="CD103" i="58"/>
  <c r="CC103" i="58"/>
  <c r="CB103" i="58"/>
  <c r="CA103" i="58"/>
  <c r="BZ103" i="58"/>
  <c r="BY103" i="58"/>
  <c r="BX103" i="58"/>
  <c r="BW103" i="58"/>
  <c r="BV103" i="58"/>
  <c r="BU103" i="58"/>
  <c r="BT103" i="58"/>
  <c r="BS103" i="58"/>
  <c r="BR103" i="58"/>
  <c r="BQ103" i="58"/>
  <c r="BM103" i="58"/>
  <c r="FK103" i="58" s="1"/>
  <c r="BL103" i="58"/>
  <c r="BK103" i="58"/>
  <c r="BJ103" i="58"/>
  <c r="BI103" i="58"/>
  <c r="BH103" i="58"/>
  <c r="BG103" i="58"/>
  <c r="BF103" i="58"/>
  <c r="BE103" i="58"/>
  <c r="BD103" i="58"/>
  <c r="ES102" i="58"/>
  <c r="ER102" i="58"/>
  <c r="EQ102" i="58"/>
  <c r="EP102" i="58"/>
  <c r="EO102" i="58"/>
  <c r="EN102" i="58"/>
  <c r="EM102" i="58"/>
  <c r="EL102" i="58"/>
  <c r="EK102" i="58"/>
  <c r="EJ102" i="58"/>
  <c r="EI102" i="58"/>
  <c r="EH102" i="58"/>
  <c r="EG102" i="58"/>
  <c r="EF102" i="58"/>
  <c r="EE102" i="58"/>
  <c r="ED102" i="58"/>
  <c r="EC102" i="58"/>
  <c r="EB102" i="58"/>
  <c r="EA102" i="58"/>
  <c r="DZ102" i="58"/>
  <c r="DY102" i="58"/>
  <c r="DX102" i="58"/>
  <c r="DW102" i="58"/>
  <c r="DV102" i="58"/>
  <c r="DU102" i="58"/>
  <c r="DT102" i="58"/>
  <c r="DS102" i="58"/>
  <c r="DR102" i="58"/>
  <c r="DQ102" i="58"/>
  <c r="DP102" i="58"/>
  <c r="DO102" i="58"/>
  <c r="DN102" i="58"/>
  <c r="DM102" i="58"/>
  <c r="DL102" i="58"/>
  <c r="DK102" i="58"/>
  <c r="DJ102" i="58"/>
  <c r="CZ102" i="58"/>
  <c r="CY102" i="58"/>
  <c r="CX102" i="58"/>
  <c r="CW102" i="58"/>
  <c r="CV102" i="58"/>
  <c r="CU102" i="58"/>
  <c r="CT102" i="58"/>
  <c r="CS102" i="58"/>
  <c r="CR102" i="58"/>
  <c r="CQ102" i="58"/>
  <c r="CP102" i="58"/>
  <c r="CO102" i="58"/>
  <c r="CN102" i="58"/>
  <c r="CM102" i="58"/>
  <c r="CL102" i="58"/>
  <c r="CK102" i="58"/>
  <c r="CJ102" i="58"/>
  <c r="CI102" i="58"/>
  <c r="CH102" i="58"/>
  <c r="CG102" i="58"/>
  <c r="CF102" i="58"/>
  <c r="CE102" i="58"/>
  <c r="CD102" i="58"/>
  <c r="CC102" i="58"/>
  <c r="CB102" i="58"/>
  <c r="CA102" i="58"/>
  <c r="BZ102" i="58"/>
  <c r="BY102" i="58"/>
  <c r="BX102" i="58"/>
  <c r="BW102" i="58"/>
  <c r="BV102" i="58"/>
  <c r="BU102" i="58"/>
  <c r="BT102" i="58"/>
  <c r="BS102" i="58"/>
  <c r="BR102" i="58"/>
  <c r="BQ102" i="58"/>
  <c r="BM102" i="58"/>
  <c r="FK102" i="58" s="1"/>
  <c r="BL102" i="58"/>
  <c r="BK102" i="58"/>
  <c r="BJ102" i="58"/>
  <c r="BI102" i="58"/>
  <c r="BH102" i="58"/>
  <c r="BG102" i="58"/>
  <c r="BF102" i="58"/>
  <c r="BE102" i="58"/>
  <c r="BD102" i="58"/>
  <c r="ES101" i="58"/>
  <c r="ER101" i="58"/>
  <c r="EQ101" i="58"/>
  <c r="EP101" i="58"/>
  <c r="EO101" i="58"/>
  <c r="EN101" i="58"/>
  <c r="EM101" i="58"/>
  <c r="EL101" i="58"/>
  <c r="EK101" i="58"/>
  <c r="EJ101" i="58"/>
  <c r="EI101" i="58"/>
  <c r="EH101" i="58"/>
  <c r="EG101" i="58"/>
  <c r="EF101" i="58"/>
  <c r="EE101" i="58"/>
  <c r="ED101" i="58"/>
  <c r="EC101" i="58"/>
  <c r="EB101" i="58"/>
  <c r="EA101" i="58"/>
  <c r="DZ101" i="58"/>
  <c r="DY101" i="58"/>
  <c r="DX101" i="58"/>
  <c r="DW101" i="58"/>
  <c r="DV101" i="58"/>
  <c r="DU101" i="58"/>
  <c r="DT101" i="58"/>
  <c r="DS101" i="58"/>
  <c r="DR101" i="58"/>
  <c r="DQ101" i="58"/>
  <c r="DP101" i="58"/>
  <c r="DO101" i="58"/>
  <c r="DN101" i="58"/>
  <c r="DM101" i="58"/>
  <c r="DL101" i="58"/>
  <c r="DK101" i="58"/>
  <c r="DJ101" i="58"/>
  <c r="CZ101" i="58"/>
  <c r="CY101" i="58"/>
  <c r="CX101" i="58"/>
  <c r="CW101" i="58"/>
  <c r="CV101" i="58"/>
  <c r="CU101" i="58"/>
  <c r="CT101" i="58"/>
  <c r="CS101" i="58"/>
  <c r="CR101" i="58"/>
  <c r="CQ101" i="58"/>
  <c r="CP101" i="58"/>
  <c r="CO101" i="58"/>
  <c r="CN101" i="58"/>
  <c r="CM101" i="58"/>
  <c r="CL101" i="58"/>
  <c r="CK101" i="58"/>
  <c r="CJ101" i="58"/>
  <c r="CI101" i="58"/>
  <c r="CH101" i="58"/>
  <c r="CG101" i="58"/>
  <c r="CF101" i="58"/>
  <c r="CE101" i="58"/>
  <c r="CD101" i="58"/>
  <c r="CC101" i="58"/>
  <c r="CB101" i="58"/>
  <c r="CA101" i="58"/>
  <c r="BZ101" i="58"/>
  <c r="BY101" i="58"/>
  <c r="BX101" i="58"/>
  <c r="BW101" i="58"/>
  <c r="BV101" i="58"/>
  <c r="BU101" i="58"/>
  <c r="BT101" i="58"/>
  <c r="BS101" i="58"/>
  <c r="BR101" i="58"/>
  <c r="BQ101" i="58"/>
  <c r="BM101" i="58"/>
  <c r="FK101" i="58" s="1"/>
  <c r="BL101" i="58"/>
  <c r="BK101" i="58"/>
  <c r="BJ101" i="58"/>
  <c r="BI101" i="58"/>
  <c r="BH101" i="58"/>
  <c r="BG101" i="58"/>
  <c r="BF101" i="58"/>
  <c r="BE101" i="58"/>
  <c r="BD101" i="58"/>
  <c r="ES100" i="58"/>
  <c r="ER100" i="58"/>
  <c r="EQ100" i="58"/>
  <c r="EP100" i="58"/>
  <c r="EO100" i="58"/>
  <c r="EN100" i="58"/>
  <c r="EM100" i="58"/>
  <c r="EL100" i="58"/>
  <c r="EK100" i="58"/>
  <c r="EJ100" i="58"/>
  <c r="EI100" i="58"/>
  <c r="EH100" i="58"/>
  <c r="EG100" i="58"/>
  <c r="EF100" i="58"/>
  <c r="EE100" i="58"/>
  <c r="ED100" i="58"/>
  <c r="EC100" i="58"/>
  <c r="EB100" i="58"/>
  <c r="EA100" i="58"/>
  <c r="DZ100" i="58"/>
  <c r="DY100" i="58"/>
  <c r="DX100" i="58"/>
  <c r="DW100" i="58"/>
  <c r="DV100" i="58"/>
  <c r="DU100" i="58"/>
  <c r="DT100" i="58"/>
  <c r="DS100" i="58"/>
  <c r="DR100" i="58"/>
  <c r="DQ100" i="58"/>
  <c r="DP100" i="58"/>
  <c r="DO100" i="58"/>
  <c r="DN100" i="58"/>
  <c r="DM100" i="58"/>
  <c r="DL100" i="58"/>
  <c r="DK100" i="58"/>
  <c r="DJ100" i="58"/>
  <c r="CZ100" i="58"/>
  <c r="CY100" i="58"/>
  <c r="CX100" i="58"/>
  <c r="CW100" i="58"/>
  <c r="CV100" i="58"/>
  <c r="CU100" i="58"/>
  <c r="CT100" i="58"/>
  <c r="CS100" i="58"/>
  <c r="CR100" i="58"/>
  <c r="CQ100" i="58"/>
  <c r="CP100" i="58"/>
  <c r="CO100" i="58"/>
  <c r="CN100" i="58"/>
  <c r="CM100" i="58"/>
  <c r="CL100" i="58"/>
  <c r="CK100" i="58"/>
  <c r="CJ100" i="58"/>
  <c r="CI100" i="58"/>
  <c r="CH100" i="58"/>
  <c r="CG100" i="58"/>
  <c r="CF100" i="58"/>
  <c r="CE100" i="58"/>
  <c r="CD100" i="58"/>
  <c r="CC100" i="58"/>
  <c r="CB100" i="58"/>
  <c r="CA100" i="58"/>
  <c r="BZ100" i="58"/>
  <c r="BY100" i="58"/>
  <c r="BX100" i="58"/>
  <c r="BW100" i="58"/>
  <c r="BV100" i="58"/>
  <c r="BU100" i="58"/>
  <c r="BT100" i="58"/>
  <c r="BS100" i="58"/>
  <c r="BR100" i="58"/>
  <c r="BQ100" i="58"/>
  <c r="BM100" i="58"/>
  <c r="FK100" i="58" s="1"/>
  <c r="BL100" i="58"/>
  <c r="BK100" i="58"/>
  <c r="BJ100" i="58"/>
  <c r="BI100" i="58"/>
  <c r="BH100" i="58"/>
  <c r="BG100" i="58"/>
  <c r="BF100" i="58"/>
  <c r="BE100" i="58"/>
  <c r="BD100" i="58"/>
  <c r="ES99" i="58"/>
  <c r="ER99" i="58"/>
  <c r="EQ99" i="58"/>
  <c r="EP99" i="58"/>
  <c r="EO99" i="58"/>
  <c r="EN99" i="58"/>
  <c r="EM99" i="58"/>
  <c r="EL99" i="58"/>
  <c r="EK99" i="58"/>
  <c r="EJ99" i="58"/>
  <c r="EI99" i="58"/>
  <c r="EH99" i="58"/>
  <c r="EG99" i="58"/>
  <c r="EF99" i="58"/>
  <c r="EE99" i="58"/>
  <c r="ED99" i="58"/>
  <c r="EC99" i="58"/>
  <c r="EB99" i="58"/>
  <c r="EA99" i="58"/>
  <c r="DZ99" i="58"/>
  <c r="DY99" i="58"/>
  <c r="DX99" i="58"/>
  <c r="DW99" i="58"/>
  <c r="DV99" i="58"/>
  <c r="DU99" i="58"/>
  <c r="DT99" i="58"/>
  <c r="DS99" i="58"/>
  <c r="DR99" i="58"/>
  <c r="DQ99" i="58"/>
  <c r="DP99" i="58"/>
  <c r="DO99" i="58"/>
  <c r="DN99" i="58"/>
  <c r="DM99" i="58"/>
  <c r="DL99" i="58"/>
  <c r="DK99" i="58"/>
  <c r="DJ99" i="58"/>
  <c r="CZ99" i="58"/>
  <c r="CY99" i="58"/>
  <c r="CX99" i="58"/>
  <c r="CW99" i="58"/>
  <c r="CV99" i="58"/>
  <c r="CU99" i="58"/>
  <c r="CT99" i="58"/>
  <c r="CS99" i="58"/>
  <c r="CR99" i="58"/>
  <c r="CQ99" i="58"/>
  <c r="CP99" i="58"/>
  <c r="CO99" i="58"/>
  <c r="CN99" i="58"/>
  <c r="CM99" i="58"/>
  <c r="CL99" i="58"/>
  <c r="CK99" i="58"/>
  <c r="CJ99" i="58"/>
  <c r="CI99" i="58"/>
  <c r="CH99" i="58"/>
  <c r="CG99" i="58"/>
  <c r="CF99" i="58"/>
  <c r="CE99" i="58"/>
  <c r="CD99" i="58"/>
  <c r="CC99" i="58"/>
  <c r="CB99" i="58"/>
  <c r="CA99" i="58"/>
  <c r="BZ99" i="58"/>
  <c r="BY99" i="58"/>
  <c r="BX99" i="58"/>
  <c r="BW99" i="58"/>
  <c r="BV99" i="58"/>
  <c r="BU99" i="58"/>
  <c r="BT99" i="58"/>
  <c r="BS99" i="58"/>
  <c r="BR99" i="58"/>
  <c r="BQ99" i="58"/>
  <c r="BM99" i="58"/>
  <c r="FK99" i="58" s="1"/>
  <c r="BL99" i="58"/>
  <c r="BK99" i="58"/>
  <c r="BJ99" i="58"/>
  <c r="BI99" i="58"/>
  <c r="BH99" i="58"/>
  <c r="BG99" i="58"/>
  <c r="BF99" i="58"/>
  <c r="BE99" i="58"/>
  <c r="BD99" i="58"/>
  <c r="ES98" i="58"/>
  <c r="ER98" i="58"/>
  <c r="EQ98" i="58"/>
  <c r="EP98" i="58"/>
  <c r="EO98" i="58"/>
  <c r="EN98" i="58"/>
  <c r="EM98" i="58"/>
  <c r="EL98" i="58"/>
  <c r="EK98" i="58"/>
  <c r="EJ98" i="58"/>
  <c r="EI98" i="58"/>
  <c r="EH98" i="58"/>
  <c r="EG98" i="58"/>
  <c r="EF98" i="58"/>
  <c r="EE98" i="58"/>
  <c r="ED98" i="58"/>
  <c r="EC98" i="58"/>
  <c r="EB98" i="58"/>
  <c r="EA98" i="58"/>
  <c r="DZ98" i="58"/>
  <c r="DY98" i="58"/>
  <c r="DX98" i="58"/>
  <c r="DW98" i="58"/>
  <c r="DV98" i="58"/>
  <c r="DU98" i="58"/>
  <c r="DT98" i="58"/>
  <c r="DS98" i="58"/>
  <c r="DR98" i="58"/>
  <c r="DQ98" i="58"/>
  <c r="DP98" i="58"/>
  <c r="DO98" i="58"/>
  <c r="DN98" i="58"/>
  <c r="DM98" i="58"/>
  <c r="DL98" i="58"/>
  <c r="DK98" i="58"/>
  <c r="DJ98" i="58"/>
  <c r="CZ98" i="58"/>
  <c r="CY98" i="58"/>
  <c r="CX98" i="58"/>
  <c r="CW98" i="58"/>
  <c r="CV98" i="58"/>
  <c r="CU98" i="58"/>
  <c r="CT98" i="58"/>
  <c r="CS98" i="58"/>
  <c r="CR98" i="58"/>
  <c r="CQ98" i="58"/>
  <c r="CP98" i="58"/>
  <c r="CO98" i="58"/>
  <c r="CN98" i="58"/>
  <c r="CM98" i="58"/>
  <c r="CL98" i="58"/>
  <c r="CK98" i="58"/>
  <c r="CJ98" i="58"/>
  <c r="CI98" i="58"/>
  <c r="CH98" i="58"/>
  <c r="CG98" i="58"/>
  <c r="CF98" i="58"/>
  <c r="CE98" i="58"/>
  <c r="CD98" i="58"/>
  <c r="CC98" i="58"/>
  <c r="CB98" i="58"/>
  <c r="CA98" i="58"/>
  <c r="BZ98" i="58"/>
  <c r="BY98" i="58"/>
  <c r="BX98" i="58"/>
  <c r="BW98" i="58"/>
  <c r="BV98" i="58"/>
  <c r="BU98" i="58"/>
  <c r="BT98" i="58"/>
  <c r="BS98" i="58"/>
  <c r="BR98" i="58"/>
  <c r="BQ98" i="58"/>
  <c r="BM98" i="58"/>
  <c r="FK98" i="58" s="1"/>
  <c r="BL98" i="58"/>
  <c r="BK98" i="58"/>
  <c r="BJ98" i="58"/>
  <c r="BI98" i="58"/>
  <c r="BH98" i="58"/>
  <c r="BG98" i="58"/>
  <c r="BF98" i="58"/>
  <c r="BE98" i="58"/>
  <c r="BD98" i="58"/>
  <c r="ES97" i="58"/>
  <c r="ER97" i="58"/>
  <c r="EQ97" i="58"/>
  <c r="EP97" i="58"/>
  <c r="EO97" i="58"/>
  <c r="EN97" i="58"/>
  <c r="EM97" i="58"/>
  <c r="EL97" i="58"/>
  <c r="EK97" i="58"/>
  <c r="EJ97" i="58"/>
  <c r="EI97" i="58"/>
  <c r="EH97" i="58"/>
  <c r="EG97" i="58"/>
  <c r="EF97" i="58"/>
  <c r="EE97" i="58"/>
  <c r="ED97" i="58"/>
  <c r="EC97" i="58"/>
  <c r="EB97" i="58"/>
  <c r="EA97" i="58"/>
  <c r="DZ97" i="58"/>
  <c r="DY97" i="58"/>
  <c r="DX97" i="58"/>
  <c r="DW97" i="58"/>
  <c r="DV97" i="58"/>
  <c r="DU97" i="58"/>
  <c r="DT97" i="58"/>
  <c r="DS97" i="58"/>
  <c r="DR97" i="58"/>
  <c r="DQ97" i="58"/>
  <c r="DP97" i="58"/>
  <c r="DO97" i="58"/>
  <c r="DN97" i="58"/>
  <c r="DM97" i="58"/>
  <c r="DL97" i="58"/>
  <c r="DK97" i="58"/>
  <c r="DJ97" i="58"/>
  <c r="CZ97" i="58"/>
  <c r="CY97" i="58"/>
  <c r="CX97" i="58"/>
  <c r="CW97" i="58"/>
  <c r="CV97" i="58"/>
  <c r="CU97" i="58"/>
  <c r="CT97" i="58"/>
  <c r="CS97" i="58"/>
  <c r="CR97" i="58"/>
  <c r="CQ97" i="58"/>
  <c r="CP97" i="58"/>
  <c r="CO97" i="58"/>
  <c r="CN97" i="58"/>
  <c r="CM97" i="58"/>
  <c r="CL97" i="58"/>
  <c r="CK97" i="58"/>
  <c r="CJ97" i="58"/>
  <c r="CI97" i="58"/>
  <c r="CH97" i="58"/>
  <c r="CG97" i="58"/>
  <c r="CF97" i="58"/>
  <c r="CE97" i="58"/>
  <c r="CD97" i="58"/>
  <c r="CC97" i="58"/>
  <c r="CB97" i="58"/>
  <c r="CA97" i="58"/>
  <c r="BZ97" i="58"/>
  <c r="BY97" i="58"/>
  <c r="BX97" i="58"/>
  <c r="BW97" i="58"/>
  <c r="BV97" i="58"/>
  <c r="BU97" i="58"/>
  <c r="BT97" i="58"/>
  <c r="BS97" i="58"/>
  <c r="BR97" i="58"/>
  <c r="BQ97" i="58"/>
  <c r="BM97" i="58"/>
  <c r="FK97" i="58" s="1"/>
  <c r="BL97" i="58"/>
  <c r="BK97" i="58"/>
  <c r="BJ97" i="58"/>
  <c r="BI97" i="58"/>
  <c r="BH97" i="58"/>
  <c r="BG97" i="58"/>
  <c r="BF97" i="58"/>
  <c r="BE97" i="58"/>
  <c r="BD97" i="58"/>
  <c r="D24" i="48"/>
  <c r="D60" i="44"/>
  <c r="ES96" i="58"/>
  <c r="ER96" i="58"/>
  <c r="EQ96" i="58"/>
  <c r="EP96" i="58"/>
  <c r="EO96" i="58"/>
  <c r="EN96" i="58"/>
  <c r="EM96" i="58"/>
  <c r="EL96" i="58"/>
  <c r="EK96" i="58"/>
  <c r="EJ96" i="58"/>
  <c r="EI96" i="58"/>
  <c r="EH96" i="58"/>
  <c r="EG96" i="58"/>
  <c r="EF96" i="58"/>
  <c r="EE96" i="58"/>
  <c r="ED96" i="58"/>
  <c r="EC96" i="58"/>
  <c r="EB96" i="58"/>
  <c r="EA96" i="58"/>
  <c r="DZ96" i="58"/>
  <c r="DY96" i="58"/>
  <c r="DX96" i="58"/>
  <c r="DW96" i="58"/>
  <c r="DV96" i="58"/>
  <c r="DU96" i="58"/>
  <c r="DT96" i="58"/>
  <c r="DS96" i="58"/>
  <c r="DR96" i="58"/>
  <c r="DQ96" i="58"/>
  <c r="DP96" i="58"/>
  <c r="DO96" i="58"/>
  <c r="DN96" i="58"/>
  <c r="DM96" i="58"/>
  <c r="DL96" i="58"/>
  <c r="DK96" i="58"/>
  <c r="DJ96" i="58"/>
  <c r="D53" i="63"/>
  <c r="CZ96" i="58"/>
  <c r="CY96" i="58"/>
  <c r="CX96" i="58"/>
  <c r="CW96" i="58"/>
  <c r="CV96" i="58"/>
  <c r="CU96" i="58"/>
  <c r="CT96" i="58"/>
  <c r="CS96" i="58"/>
  <c r="CR96" i="58"/>
  <c r="CQ96" i="58"/>
  <c r="CP96" i="58"/>
  <c r="CO96" i="58"/>
  <c r="CN96" i="58"/>
  <c r="CM96" i="58"/>
  <c r="CL96" i="58"/>
  <c r="CK96" i="58"/>
  <c r="CJ96" i="58"/>
  <c r="CI96" i="58"/>
  <c r="CH96" i="58"/>
  <c r="CG96" i="58"/>
  <c r="CF96" i="58"/>
  <c r="CE96" i="58"/>
  <c r="CD96" i="58"/>
  <c r="CC96" i="58"/>
  <c r="CB96" i="58"/>
  <c r="CA96" i="58"/>
  <c r="BZ96" i="58"/>
  <c r="BY96" i="58"/>
  <c r="BX96" i="58"/>
  <c r="BW96" i="58"/>
  <c r="BV96" i="58"/>
  <c r="BU96" i="58"/>
  <c r="BT96" i="58"/>
  <c r="BS96" i="58"/>
  <c r="BR96" i="58"/>
  <c r="BQ96" i="58"/>
  <c r="BM96" i="58"/>
  <c r="FK96" i="58" s="1"/>
  <c r="BL96" i="58"/>
  <c r="BK96" i="58"/>
  <c r="BJ96" i="58"/>
  <c r="BI96" i="58"/>
  <c r="BH96" i="58"/>
  <c r="BG96" i="58"/>
  <c r="BF96" i="58"/>
  <c r="BE96" i="58"/>
  <c r="BD96" i="58"/>
  <c r="D59" i="44"/>
  <c r="J60" i="59"/>
  <c r="J59" i="59"/>
  <c r="ES95" i="58"/>
  <c r="ER95" i="58"/>
  <c r="EQ95" i="58"/>
  <c r="EP95" i="58"/>
  <c r="EO95" i="58"/>
  <c r="EN95" i="58"/>
  <c r="EM95" i="58"/>
  <c r="EL95" i="58"/>
  <c r="EK95" i="58"/>
  <c r="EJ95" i="58"/>
  <c r="EI95" i="58"/>
  <c r="EH95" i="58"/>
  <c r="EG95" i="58"/>
  <c r="EF95" i="58"/>
  <c r="EE95" i="58"/>
  <c r="ED95" i="58"/>
  <c r="EC95" i="58"/>
  <c r="EB95" i="58"/>
  <c r="EA95" i="58"/>
  <c r="DZ95" i="58"/>
  <c r="DY95" i="58"/>
  <c r="DX95" i="58"/>
  <c r="DW95" i="58"/>
  <c r="DV95" i="58"/>
  <c r="DU95" i="58"/>
  <c r="DT95" i="58"/>
  <c r="DS95" i="58"/>
  <c r="DR95" i="58"/>
  <c r="DQ95" i="58"/>
  <c r="DP95" i="58"/>
  <c r="DO95" i="58"/>
  <c r="DN95" i="58"/>
  <c r="DM95" i="58"/>
  <c r="DL95" i="58"/>
  <c r="DK95" i="58"/>
  <c r="DJ95" i="58"/>
  <c r="J52" i="31"/>
  <c r="CZ95" i="58"/>
  <c r="CY95" i="58"/>
  <c r="CX95" i="58"/>
  <c r="CW95" i="58"/>
  <c r="CV95" i="58"/>
  <c r="CU95" i="58"/>
  <c r="CT95" i="58"/>
  <c r="CS95" i="58"/>
  <c r="CR95" i="58"/>
  <c r="CQ95" i="58"/>
  <c r="CP95" i="58"/>
  <c r="CO95" i="58"/>
  <c r="CN95" i="58"/>
  <c r="CM95" i="58"/>
  <c r="CL95" i="58"/>
  <c r="CK95" i="58"/>
  <c r="CJ95" i="58"/>
  <c r="CI95" i="58"/>
  <c r="CH95" i="58"/>
  <c r="CG95" i="58"/>
  <c r="CF95" i="58"/>
  <c r="CE95" i="58"/>
  <c r="CD95" i="58"/>
  <c r="CC95" i="58"/>
  <c r="CB95" i="58"/>
  <c r="CA95" i="58"/>
  <c r="BZ95" i="58"/>
  <c r="BY95" i="58"/>
  <c r="BX95" i="58"/>
  <c r="BW95" i="58"/>
  <c r="BV95" i="58"/>
  <c r="BU95" i="58"/>
  <c r="BT95" i="58"/>
  <c r="BS95" i="58"/>
  <c r="BR95" i="58"/>
  <c r="BQ95" i="58"/>
  <c r="BM95" i="58"/>
  <c r="FK95" i="58" s="1"/>
  <c r="BL95" i="58"/>
  <c r="BK95" i="58"/>
  <c r="BJ95" i="58"/>
  <c r="BI95" i="58"/>
  <c r="BH95" i="58"/>
  <c r="BG95" i="58"/>
  <c r="BF95" i="58"/>
  <c r="BE95" i="58"/>
  <c r="BD95" i="58"/>
  <c r="ES94" i="58"/>
  <c r="ER94" i="58"/>
  <c r="EQ94" i="58"/>
  <c r="EP94" i="58"/>
  <c r="EO94" i="58"/>
  <c r="EN94" i="58"/>
  <c r="EM94" i="58"/>
  <c r="EL94" i="58"/>
  <c r="EK94" i="58"/>
  <c r="EJ94" i="58"/>
  <c r="EI94" i="58"/>
  <c r="EH94" i="58"/>
  <c r="EG94" i="58"/>
  <c r="EF94" i="58"/>
  <c r="EE94" i="58"/>
  <c r="ED94" i="58"/>
  <c r="EC94" i="58"/>
  <c r="EB94" i="58"/>
  <c r="EA94" i="58"/>
  <c r="DZ94" i="58"/>
  <c r="DY94" i="58"/>
  <c r="DX94" i="58"/>
  <c r="DW94" i="58"/>
  <c r="DV94" i="58"/>
  <c r="DU94" i="58"/>
  <c r="DT94" i="58"/>
  <c r="DS94" i="58"/>
  <c r="DR94" i="58"/>
  <c r="DQ94" i="58"/>
  <c r="DP94" i="58"/>
  <c r="DO94" i="58"/>
  <c r="DN94" i="58"/>
  <c r="DM94" i="58"/>
  <c r="DL94" i="58"/>
  <c r="DK94" i="58"/>
  <c r="DJ94" i="58"/>
  <c r="CZ94" i="58"/>
  <c r="CY94" i="58"/>
  <c r="CX94" i="58"/>
  <c r="CW94" i="58"/>
  <c r="CV94" i="58"/>
  <c r="CU94" i="58"/>
  <c r="CT94" i="58"/>
  <c r="CS94" i="58"/>
  <c r="CR94" i="58"/>
  <c r="CQ94" i="58"/>
  <c r="CP94" i="58"/>
  <c r="CO94" i="58"/>
  <c r="CN94" i="58"/>
  <c r="CM94" i="58"/>
  <c r="CL94" i="58"/>
  <c r="CK94" i="58"/>
  <c r="CJ94" i="58"/>
  <c r="CI94" i="58"/>
  <c r="CH94" i="58"/>
  <c r="CG94" i="58"/>
  <c r="CF94" i="58"/>
  <c r="CE94" i="58"/>
  <c r="CD94" i="58"/>
  <c r="CC94" i="58"/>
  <c r="CB94" i="58"/>
  <c r="CA94" i="58"/>
  <c r="BZ94" i="58"/>
  <c r="BY94" i="58"/>
  <c r="BX94" i="58"/>
  <c r="BW94" i="58"/>
  <c r="BV94" i="58"/>
  <c r="BU94" i="58"/>
  <c r="BT94" i="58"/>
  <c r="BS94" i="58"/>
  <c r="BR94" i="58"/>
  <c r="BQ94" i="58"/>
  <c r="BM94" i="58"/>
  <c r="FK94" i="58" s="1"/>
  <c r="BL94" i="58"/>
  <c r="BK94" i="58"/>
  <c r="BJ94" i="58"/>
  <c r="BI94" i="58"/>
  <c r="BH94" i="58"/>
  <c r="BG94" i="58"/>
  <c r="BF94" i="58"/>
  <c r="BE94" i="58"/>
  <c r="BD94" i="58"/>
  <c r="ES93" i="58"/>
  <c r="ER93" i="58"/>
  <c r="EQ93" i="58"/>
  <c r="EP93" i="58"/>
  <c r="EO93" i="58"/>
  <c r="EN93" i="58"/>
  <c r="EM93" i="58"/>
  <c r="EL93" i="58"/>
  <c r="EK93" i="58"/>
  <c r="EJ93" i="58"/>
  <c r="EI93" i="58"/>
  <c r="EH93" i="58"/>
  <c r="EG93" i="58"/>
  <c r="EF93" i="58"/>
  <c r="EE93" i="58"/>
  <c r="ED93" i="58"/>
  <c r="EC93" i="58"/>
  <c r="EB93" i="58"/>
  <c r="EA93" i="58"/>
  <c r="DZ93" i="58"/>
  <c r="DY93" i="58"/>
  <c r="DX93" i="58"/>
  <c r="DW93" i="58"/>
  <c r="DV93" i="58"/>
  <c r="DU93" i="58"/>
  <c r="DT93" i="58"/>
  <c r="DS93" i="58"/>
  <c r="DR93" i="58"/>
  <c r="DQ93" i="58"/>
  <c r="DP93" i="58"/>
  <c r="DO93" i="58"/>
  <c r="DN93" i="58"/>
  <c r="DM93" i="58"/>
  <c r="DL93" i="58"/>
  <c r="DK93" i="58"/>
  <c r="DJ93" i="58"/>
  <c r="CZ93" i="58"/>
  <c r="CY93" i="58"/>
  <c r="CX93" i="58"/>
  <c r="CW93" i="58"/>
  <c r="CV93" i="58"/>
  <c r="CU93" i="58"/>
  <c r="CT93" i="58"/>
  <c r="CS93" i="58"/>
  <c r="CR93" i="58"/>
  <c r="CQ93" i="58"/>
  <c r="CP93" i="58"/>
  <c r="CO93" i="58"/>
  <c r="CN93" i="58"/>
  <c r="CM93" i="58"/>
  <c r="CL93" i="58"/>
  <c r="CK93" i="58"/>
  <c r="CJ93" i="58"/>
  <c r="CI93" i="58"/>
  <c r="CH93" i="58"/>
  <c r="CG93" i="58"/>
  <c r="CF93" i="58"/>
  <c r="CE93" i="58"/>
  <c r="CD93" i="58"/>
  <c r="CC93" i="58"/>
  <c r="CB93" i="58"/>
  <c r="CA93" i="58"/>
  <c r="BZ93" i="58"/>
  <c r="BY93" i="58"/>
  <c r="BX93" i="58"/>
  <c r="BW93" i="58"/>
  <c r="BV93" i="58"/>
  <c r="BU93" i="58"/>
  <c r="BT93" i="58"/>
  <c r="BS93" i="58"/>
  <c r="BR93" i="58"/>
  <c r="BQ93" i="58"/>
  <c r="BM93" i="58"/>
  <c r="FK93" i="58" s="1"/>
  <c r="BL93" i="58"/>
  <c r="BK93" i="58"/>
  <c r="BJ93" i="58"/>
  <c r="BI93" i="58"/>
  <c r="BH93" i="58"/>
  <c r="BG93" i="58"/>
  <c r="BF93" i="58"/>
  <c r="BE93" i="58"/>
  <c r="BD93" i="58"/>
  <c r="I61" i="55"/>
  <c r="I60" i="55"/>
  <c r="ES92" i="58"/>
  <c r="ER92" i="58"/>
  <c r="EQ92" i="58"/>
  <c r="EP92" i="58"/>
  <c r="EO92" i="58"/>
  <c r="EN92" i="58"/>
  <c r="EM92" i="58"/>
  <c r="EL92" i="58"/>
  <c r="EK92" i="58"/>
  <c r="EJ92" i="58"/>
  <c r="EI92" i="58"/>
  <c r="EH92" i="58"/>
  <c r="EG92" i="58"/>
  <c r="EF92" i="58"/>
  <c r="EE92" i="58"/>
  <c r="ED92" i="58"/>
  <c r="EC92" i="58"/>
  <c r="EB92" i="58"/>
  <c r="EA92" i="58"/>
  <c r="DZ92" i="58"/>
  <c r="DY92" i="58"/>
  <c r="DX92" i="58"/>
  <c r="DW92" i="58"/>
  <c r="DV92" i="58"/>
  <c r="DU92" i="58"/>
  <c r="DT92" i="58"/>
  <c r="DS92" i="58"/>
  <c r="DR92" i="58"/>
  <c r="DQ92" i="58"/>
  <c r="DP92" i="58"/>
  <c r="DO92" i="58"/>
  <c r="DN92" i="58"/>
  <c r="DM92" i="58"/>
  <c r="DL92" i="58"/>
  <c r="DK92" i="58"/>
  <c r="DJ92" i="58"/>
  <c r="I53" i="51"/>
  <c r="CZ92" i="58"/>
  <c r="CY92" i="58"/>
  <c r="CX92" i="58"/>
  <c r="CW92" i="58"/>
  <c r="CV92" i="58"/>
  <c r="CU92" i="58"/>
  <c r="CT92" i="58"/>
  <c r="CS92" i="58"/>
  <c r="CR92" i="58"/>
  <c r="CQ92" i="58"/>
  <c r="CP92" i="58"/>
  <c r="CO92" i="58"/>
  <c r="CN92" i="58"/>
  <c r="CM92" i="58"/>
  <c r="CL92" i="58"/>
  <c r="CK92" i="58"/>
  <c r="CJ92" i="58"/>
  <c r="CI92" i="58"/>
  <c r="CH92" i="58"/>
  <c r="CG92" i="58"/>
  <c r="CF92" i="58"/>
  <c r="CE92" i="58"/>
  <c r="CD92" i="58"/>
  <c r="CC92" i="58"/>
  <c r="CB92" i="58"/>
  <c r="CA92" i="58"/>
  <c r="BZ92" i="58"/>
  <c r="BY92" i="58"/>
  <c r="BX92" i="58"/>
  <c r="BW92" i="58"/>
  <c r="BV92" i="58"/>
  <c r="BU92" i="58"/>
  <c r="BT92" i="58"/>
  <c r="BS92" i="58"/>
  <c r="BR92" i="58"/>
  <c r="BQ92" i="58"/>
  <c r="BM92" i="58"/>
  <c r="FK92" i="58" s="1"/>
  <c r="BL92" i="58"/>
  <c r="BK92" i="58"/>
  <c r="BJ92" i="58"/>
  <c r="BI92" i="58"/>
  <c r="BH92" i="58"/>
  <c r="BG92" i="58"/>
  <c r="BF92" i="58"/>
  <c r="BE92" i="58"/>
  <c r="BD92" i="58"/>
  <c r="I52" i="51"/>
  <c r="F61" i="43"/>
  <c r="F60" i="43"/>
  <c r="ES91" i="58"/>
  <c r="ER91" i="58"/>
  <c r="EQ91" i="58"/>
  <c r="EP91" i="58"/>
  <c r="EO91" i="58"/>
  <c r="EN91" i="58"/>
  <c r="EM91" i="58"/>
  <c r="EL91" i="58"/>
  <c r="EK91" i="58"/>
  <c r="EJ91" i="58"/>
  <c r="EI91" i="58"/>
  <c r="EH91" i="58"/>
  <c r="EG91" i="58"/>
  <c r="EF91" i="58"/>
  <c r="EE91" i="58"/>
  <c r="ED91" i="58"/>
  <c r="EC91" i="58"/>
  <c r="EB91" i="58"/>
  <c r="EA91" i="58"/>
  <c r="DZ91" i="58"/>
  <c r="DY91" i="58"/>
  <c r="DX91" i="58"/>
  <c r="DW91" i="58"/>
  <c r="DV91" i="58"/>
  <c r="DU91" i="58"/>
  <c r="DT91" i="58"/>
  <c r="DS91" i="58"/>
  <c r="DR91" i="58"/>
  <c r="DQ91" i="58"/>
  <c r="DP91" i="58"/>
  <c r="DO91" i="58"/>
  <c r="DN91" i="58"/>
  <c r="DM91" i="58"/>
  <c r="DL91" i="58"/>
  <c r="DK91" i="58"/>
  <c r="DJ91" i="58"/>
  <c r="F53" i="39"/>
  <c r="CZ91" i="58"/>
  <c r="CY91" i="58"/>
  <c r="CX91" i="58"/>
  <c r="CW91" i="58"/>
  <c r="CV91" i="58"/>
  <c r="CU91" i="58"/>
  <c r="CT91" i="58"/>
  <c r="CS91" i="58"/>
  <c r="CR91" i="58"/>
  <c r="CQ91" i="58"/>
  <c r="CP91" i="58"/>
  <c r="CO91" i="58"/>
  <c r="CN91" i="58"/>
  <c r="CM91" i="58"/>
  <c r="CL91" i="58"/>
  <c r="CK91" i="58"/>
  <c r="CJ91" i="58"/>
  <c r="CI91" i="58"/>
  <c r="CH91" i="58"/>
  <c r="CG91" i="58"/>
  <c r="CF91" i="58"/>
  <c r="CE91" i="58"/>
  <c r="CD91" i="58"/>
  <c r="CC91" i="58"/>
  <c r="CB91" i="58"/>
  <c r="CA91" i="58"/>
  <c r="BZ91" i="58"/>
  <c r="BY91" i="58"/>
  <c r="BX91" i="58"/>
  <c r="BW91" i="58"/>
  <c r="BV91" i="58"/>
  <c r="BU91" i="58"/>
  <c r="BT91" i="58"/>
  <c r="BS91" i="58"/>
  <c r="BR91" i="58"/>
  <c r="BQ91" i="58"/>
  <c r="BM91" i="58"/>
  <c r="FK91" i="58" s="1"/>
  <c r="BL91" i="58"/>
  <c r="BK91" i="58"/>
  <c r="BJ91" i="58"/>
  <c r="BI91" i="58"/>
  <c r="BH91" i="58"/>
  <c r="BG91" i="58"/>
  <c r="BF91" i="58"/>
  <c r="BE91" i="58"/>
  <c r="BD91" i="58"/>
  <c r="F57" i="35"/>
  <c r="ES90" i="58"/>
  <c r="ER90" i="58"/>
  <c r="EQ90" i="58"/>
  <c r="EP90" i="58"/>
  <c r="EO90" i="58"/>
  <c r="EN90" i="58"/>
  <c r="EM90" i="58"/>
  <c r="EL90" i="58"/>
  <c r="EK90" i="58"/>
  <c r="EJ90" i="58"/>
  <c r="EI90" i="58"/>
  <c r="EH90" i="58"/>
  <c r="EG90" i="58"/>
  <c r="EF90" i="58"/>
  <c r="EE90" i="58"/>
  <c r="ED90" i="58"/>
  <c r="EC90" i="58"/>
  <c r="EB90" i="58"/>
  <c r="EA90" i="58"/>
  <c r="DZ90" i="58"/>
  <c r="DY90" i="58"/>
  <c r="DX90" i="58"/>
  <c r="DW90" i="58"/>
  <c r="DV90" i="58"/>
  <c r="DU90" i="58"/>
  <c r="DT90" i="58"/>
  <c r="DS90" i="58"/>
  <c r="DR90" i="58"/>
  <c r="DQ90" i="58"/>
  <c r="DP90" i="58"/>
  <c r="DO90" i="58"/>
  <c r="DN90" i="58"/>
  <c r="DM90" i="58"/>
  <c r="DL90" i="58"/>
  <c r="DK90" i="58"/>
  <c r="DJ90" i="58"/>
  <c r="CZ90" i="58"/>
  <c r="CY90" i="58"/>
  <c r="CX90" i="58"/>
  <c r="CW90" i="58"/>
  <c r="CV90" i="58"/>
  <c r="CU90" i="58"/>
  <c r="CT90" i="58"/>
  <c r="CS90" i="58"/>
  <c r="CR90" i="58"/>
  <c r="CQ90" i="58"/>
  <c r="CP90" i="58"/>
  <c r="CO90" i="58"/>
  <c r="CN90" i="58"/>
  <c r="CM90" i="58"/>
  <c r="CL90" i="58"/>
  <c r="CK90" i="58"/>
  <c r="CJ90" i="58"/>
  <c r="CI90" i="58"/>
  <c r="CH90" i="58"/>
  <c r="CG90" i="58"/>
  <c r="CF90" i="58"/>
  <c r="CE90" i="58"/>
  <c r="CD90" i="58"/>
  <c r="CC90" i="58"/>
  <c r="CB90" i="58"/>
  <c r="CA90" i="58"/>
  <c r="BZ90" i="58"/>
  <c r="BY90" i="58"/>
  <c r="BX90" i="58"/>
  <c r="BW90" i="58"/>
  <c r="BV90" i="58"/>
  <c r="BU90" i="58"/>
  <c r="BT90" i="58"/>
  <c r="BS90" i="58"/>
  <c r="BR90" i="58"/>
  <c r="BQ90" i="58"/>
  <c r="BM90" i="58"/>
  <c r="FK90" i="58" s="1"/>
  <c r="BL90" i="58"/>
  <c r="BK90" i="58"/>
  <c r="BJ90" i="58"/>
  <c r="BI90" i="58"/>
  <c r="BH90" i="58"/>
  <c r="BG90" i="58"/>
  <c r="BF90" i="58"/>
  <c r="BE90" i="58"/>
  <c r="BD90" i="58"/>
  <c r="ES89" i="58"/>
  <c r="ER89" i="58"/>
  <c r="EQ89" i="58"/>
  <c r="EP89" i="58"/>
  <c r="EO89" i="58"/>
  <c r="EN89" i="58"/>
  <c r="EM89" i="58"/>
  <c r="EL89" i="58"/>
  <c r="EK89" i="58"/>
  <c r="EJ89" i="58"/>
  <c r="EI89" i="58"/>
  <c r="EH89" i="58"/>
  <c r="EG89" i="58"/>
  <c r="EF89" i="58"/>
  <c r="EE89" i="58"/>
  <c r="ED89" i="58"/>
  <c r="EC89" i="58"/>
  <c r="EB89" i="58"/>
  <c r="EA89" i="58"/>
  <c r="DZ89" i="58"/>
  <c r="DY89" i="58"/>
  <c r="DX89" i="58"/>
  <c r="DW89" i="58"/>
  <c r="DV89" i="58"/>
  <c r="DU89" i="58"/>
  <c r="DT89" i="58"/>
  <c r="DS89" i="58"/>
  <c r="DR89" i="58"/>
  <c r="DQ89" i="58"/>
  <c r="DP89" i="58"/>
  <c r="DO89" i="58"/>
  <c r="DN89" i="58"/>
  <c r="DM89" i="58"/>
  <c r="DL89" i="58"/>
  <c r="DK89" i="58"/>
  <c r="DJ89" i="58"/>
  <c r="CZ89" i="58"/>
  <c r="CY89" i="58"/>
  <c r="CX89" i="58"/>
  <c r="CW89" i="58"/>
  <c r="CV89" i="58"/>
  <c r="CU89" i="58"/>
  <c r="CT89" i="58"/>
  <c r="CS89" i="58"/>
  <c r="CR89" i="58"/>
  <c r="CQ89" i="58"/>
  <c r="CP89" i="58"/>
  <c r="CO89" i="58"/>
  <c r="CN89" i="58"/>
  <c r="CM89" i="58"/>
  <c r="CL89" i="58"/>
  <c r="CK89" i="58"/>
  <c r="CJ89" i="58"/>
  <c r="CI89" i="58"/>
  <c r="CH89" i="58"/>
  <c r="CG89" i="58"/>
  <c r="CF89" i="58"/>
  <c r="CE89" i="58"/>
  <c r="CD89" i="58"/>
  <c r="CC89" i="58"/>
  <c r="CB89" i="58"/>
  <c r="CA89" i="58"/>
  <c r="BZ89" i="58"/>
  <c r="BY89" i="58"/>
  <c r="BX89" i="58"/>
  <c r="BW89" i="58"/>
  <c r="BV89" i="58"/>
  <c r="BU89" i="58"/>
  <c r="BT89" i="58"/>
  <c r="BS89" i="58"/>
  <c r="BR89" i="58"/>
  <c r="BQ89" i="58"/>
  <c r="BM89" i="58"/>
  <c r="FK89" i="58" s="1"/>
  <c r="BL89" i="58"/>
  <c r="BK89" i="58"/>
  <c r="BJ89" i="58"/>
  <c r="BI89" i="58"/>
  <c r="BH89" i="58"/>
  <c r="BG89" i="58"/>
  <c r="BF89" i="58"/>
  <c r="BE89" i="58"/>
  <c r="BD89" i="58"/>
  <c r="H61" i="55"/>
  <c r="H60" i="55"/>
  <c r="ES88" i="58"/>
  <c r="ER88" i="58"/>
  <c r="EQ88" i="58"/>
  <c r="EP88" i="58"/>
  <c r="EO88" i="58"/>
  <c r="EN88" i="58"/>
  <c r="EM88" i="58"/>
  <c r="EL88" i="58"/>
  <c r="EK88" i="58"/>
  <c r="EJ88" i="58"/>
  <c r="EI88" i="58"/>
  <c r="EH88" i="58"/>
  <c r="EG88" i="58"/>
  <c r="EF88" i="58"/>
  <c r="EE88" i="58"/>
  <c r="ED88" i="58"/>
  <c r="EC88" i="58"/>
  <c r="EB88" i="58"/>
  <c r="EA88" i="58"/>
  <c r="DZ88" i="58"/>
  <c r="DY88" i="58"/>
  <c r="DX88" i="58"/>
  <c r="DW88" i="58"/>
  <c r="DV88" i="58"/>
  <c r="DU88" i="58"/>
  <c r="DT88" i="58"/>
  <c r="DS88" i="58"/>
  <c r="DR88" i="58"/>
  <c r="DQ88" i="58"/>
  <c r="DP88" i="58"/>
  <c r="DO88" i="58"/>
  <c r="DN88" i="58"/>
  <c r="DM88" i="58"/>
  <c r="DL88" i="58"/>
  <c r="DK88" i="58"/>
  <c r="DJ88" i="58"/>
  <c r="H53" i="51"/>
  <c r="CZ88" i="58"/>
  <c r="CY88" i="58"/>
  <c r="CX88" i="58"/>
  <c r="CW88" i="58"/>
  <c r="CV88" i="58"/>
  <c r="CU88" i="58"/>
  <c r="CT88" i="58"/>
  <c r="CS88" i="58"/>
  <c r="CR88" i="58"/>
  <c r="CQ88" i="58"/>
  <c r="CP88" i="58"/>
  <c r="CO88" i="58"/>
  <c r="CN88" i="58"/>
  <c r="CM88" i="58"/>
  <c r="CL88" i="58"/>
  <c r="CK88" i="58"/>
  <c r="CJ88" i="58"/>
  <c r="CI88" i="58"/>
  <c r="CH88" i="58"/>
  <c r="CG88" i="58"/>
  <c r="CF88" i="58"/>
  <c r="CE88" i="58"/>
  <c r="CD88" i="58"/>
  <c r="CC88" i="58"/>
  <c r="CB88" i="58"/>
  <c r="CA88" i="58"/>
  <c r="BZ88" i="58"/>
  <c r="BY88" i="58"/>
  <c r="BX88" i="58"/>
  <c r="BW88" i="58"/>
  <c r="BV88" i="58"/>
  <c r="BU88" i="58"/>
  <c r="BT88" i="58"/>
  <c r="BS88" i="58"/>
  <c r="BR88" i="58"/>
  <c r="BQ88" i="58"/>
  <c r="BM88" i="58"/>
  <c r="FK88" i="58" s="1"/>
  <c r="BL88" i="58"/>
  <c r="BK88" i="58"/>
  <c r="BJ88" i="58"/>
  <c r="BI88" i="58"/>
  <c r="BH88" i="58"/>
  <c r="BG88" i="58"/>
  <c r="BF88" i="58"/>
  <c r="BE88" i="58"/>
  <c r="BD88" i="58"/>
  <c r="H59" i="55"/>
  <c r="ES87" i="58"/>
  <c r="ER87" i="58"/>
  <c r="EQ87" i="58"/>
  <c r="EP87" i="58"/>
  <c r="EO87" i="58"/>
  <c r="EN87" i="58"/>
  <c r="EM87" i="58"/>
  <c r="EL87" i="58"/>
  <c r="EK87" i="58"/>
  <c r="EJ87" i="58"/>
  <c r="EI87" i="58"/>
  <c r="EH87" i="58"/>
  <c r="EG87" i="58"/>
  <c r="EF87" i="58"/>
  <c r="EE87" i="58"/>
  <c r="ED87" i="58"/>
  <c r="EC87" i="58"/>
  <c r="EB87" i="58"/>
  <c r="EA87" i="58"/>
  <c r="DZ87" i="58"/>
  <c r="DY87" i="58"/>
  <c r="DX87" i="58"/>
  <c r="DW87" i="58"/>
  <c r="DV87" i="58"/>
  <c r="DU87" i="58"/>
  <c r="DT87" i="58"/>
  <c r="DS87" i="58"/>
  <c r="DR87" i="58"/>
  <c r="DQ87" i="58"/>
  <c r="DP87" i="58"/>
  <c r="DO87" i="58"/>
  <c r="DN87" i="58"/>
  <c r="DM87" i="58"/>
  <c r="DL87" i="58"/>
  <c r="DK87" i="58"/>
  <c r="DJ87" i="58"/>
  <c r="CZ87" i="58"/>
  <c r="CY87" i="58"/>
  <c r="CX87" i="58"/>
  <c r="CW87" i="58"/>
  <c r="CV87" i="58"/>
  <c r="CU87" i="58"/>
  <c r="CT87" i="58"/>
  <c r="CS87" i="58"/>
  <c r="CR87" i="58"/>
  <c r="CQ87" i="58"/>
  <c r="CP87" i="58"/>
  <c r="CO87" i="58"/>
  <c r="CN87" i="58"/>
  <c r="CM87" i="58"/>
  <c r="CL87" i="58"/>
  <c r="CK87" i="58"/>
  <c r="CJ87" i="58"/>
  <c r="CI87" i="58"/>
  <c r="CH87" i="58"/>
  <c r="CG87" i="58"/>
  <c r="CF87" i="58"/>
  <c r="CE87" i="58"/>
  <c r="CD87" i="58"/>
  <c r="CC87" i="58"/>
  <c r="CB87" i="58"/>
  <c r="CA87" i="58"/>
  <c r="BZ87" i="58"/>
  <c r="BY87" i="58"/>
  <c r="BX87" i="58"/>
  <c r="BW87" i="58"/>
  <c r="BV87" i="58"/>
  <c r="BU87" i="58"/>
  <c r="BT87" i="58"/>
  <c r="BS87" i="58"/>
  <c r="BR87" i="58"/>
  <c r="BQ87" i="58"/>
  <c r="BM87" i="58"/>
  <c r="FK87" i="58" s="1"/>
  <c r="BL87" i="58"/>
  <c r="BK87" i="58"/>
  <c r="BJ87" i="58"/>
  <c r="BI87" i="58"/>
  <c r="BH87" i="58"/>
  <c r="BG87" i="58"/>
  <c r="BF87" i="58"/>
  <c r="BE87" i="58"/>
  <c r="BD87" i="58"/>
  <c r="ES86" i="58"/>
  <c r="ER86" i="58"/>
  <c r="EQ86" i="58"/>
  <c r="EP86" i="58"/>
  <c r="EO86" i="58"/>
  <c r="EN86" i="58"/>
  <c r="EM86" i="58"/>
  <c r="EL86" i="58"/>
  <c r="EK86" i="58"/>
  <c r="EJ86" i="58"/>
  <c r="EI86" i="58"/>
  <c r="EH86" i="58"/>
  <c r="EG86" i="58"/>
  <c r="EF86" i="58"/>
  <c r="EE86" i="58"/>
  <c r="ED86" i="58"/>
  <c r="EC86" i="58"/>
  <c r="EB86" i="58"/>
  <c r="EA86" i="58"/>
  <c r="DZ86" i="58"/>
  <c r="DY86" i="58"/>
  <c r="DX86" i="58"/>
  <c r="DW86" i="58"/>
  <c r="DV86" i="58"/>
  <c r="DU86" i="58"/>
  <c r="DT86" i="58"/>
  <c r="DS86" i="58"/>
  <c r="DR86" i="58"/>
  <c r="DQ86" i="58"/>
  <c r="DP86" i="58"/>
  <c r="DO86" i="58"/>
  <c r="DN86" i="58"/>
  <c r="DM86" i="58"/>
  <c r="DL86" i="58"/>
  <c r="DK86" i="58"/>
  <c r="DJ86" i="58"/>
  <c r="CZ86" i="58"/>
  <c r="CY86" i="58"/>
  <c r="CX86" i="58"/>
  <c r="CW86" i="58"/>
  <c r="CV86" i="58"/>
  <c r="CU86" i="58"/>
  <c r="CT86" i="58"/>
  <c r="CS86" i="58"/>
  <c r="CR86" i="58"/>
  <c r="CQ86" i="58"/>
  <c r="CP86" i="58"/>
  <c r="CO86" i="58"/>
  <c r="CN86" i="58"/>
  <c r="CM86" i="58"/>
  <c r="CL86" i="58"/>
  <c r="CK86" i="58"/>
  <c r="CJ86" i="58"/>
  <c r="CI86" i="58"/>
  <c r="CH86" i="58"/>
  <c r="CG86" i="58"/>
  <c r="CF86" i="58"/>
  <c r="CE86" i="58"/>
  <c r="CD86" i="58"/>
  <c r="CC86" i="58"/>
  <c r="CB86" i="58"/>
  <c r="CA86" i="58"/>
  <c r="BZ86" i="58"/>
  <c r="BY86" i="58"/>
  <c r="BX86" i="58"/>
  <c r="BW86" i="58"/>
  <c r="BV86" i="58"/>
  <c r="BU86" i="58"/>
  <c r="BT86" i="58"/>
  <c r="BS86" i="58"/>
  <c r="BR86" i="58"/>
  <c r="BQ86" i="58"/>
  <c r="BM86" i="58"/>
  <c r="FK86" i="58" s="1"/>
  <c r="BL86" i="58"/>
  <c r="BK86" i="58"/>
  <c r="BJ86" i="58"/>
  <c r="BI86" i="58"/>
  <c r="BH86" i="58"/>
  <c r="BG86" i="58"/>
  <c r="BF86" i="58"/>
  <c r="BE86" i="58"/>
  <c r="BD86" i="58"/>
  <c r="G61" i="55"/>
  <c r="G60" i="55"/>
  <c r="ES85" i="58"/>
  <c r="ER85" i="58"/>
  <c r="EQ85" i="58"/>
  <c r="EP85" i="58"/>
  <c r="EO85" i="58"/>
  <c r="EN85" i="58"/>
  <c r="EM85" i="58"/>
  <c r="EL85" i="58"/>
  <c r="EK85" i="58"/>
  <c r="EJ85" i="58"/>
  <c r="EI85" i="58"/>
  <c r="EH85" i="58"/>
  <c r="EG85" i="58"/>
  <c r="EF85" i="58"/>
  <c r="EE85" i="58"/>
  <c r="ED85" i="58"/>
  <c r="EC85" i="58"/>
  <c r="EB85" i="58"/>
  <c r="EA85" i="58"/>
  <c r="DZ85" i="58"/>
  <c r="DY85" i="58"/>
  <c r="DX85" i="58"/>
  <c r="DW85" i="58"/>
  <c r="DV85" i="58"/>
  <c r="DU85" i="58"/>
  <c r="DT85" i="58"/>
  <c r="DS85" i="58"/>
  <c r="DR85" i="58"/>
  <c r="DQ85" i="58"/>
  <c r="DP85" i="58"/>
  <c r="DO85" i="58"/>
  <c r="DN85" i="58"/>
  <c r="DM85" i="58"/>
  <c r="DL85" i="58"/>
  <c r="DK85" i="58"/>
  <c r="DJ85" i="58"/>
  <c r="G53" i="51"/>
  <c r="CZ85" i="58"/>
  <c r="CY85" i="58"/>
  <c r="CX85" i="58"/>
  <c r="CW85" i="58"/>
  <c r="CV85" i="58"/>
  <c r="CU85" i="58"/>
  <c r="CT85" i="58"/>
  <c r="CS85" i="58"/>
  <c r="CR85" i="58"/>
  <c r="CQ85" i="58"/>
  <c r="CP85" i="58"/>
  <c r="CO85" i="58"/>
  <c r="CN85" i="58"/>
  <c r="CM85" i="58"/>
  <c r="CL85" i="58"/>
  <c r="CK85" i="58"/>
  <c r="CJ85" i="58"/>
  <c r="CI85" i="58"/>
  <c r="CH85" i="58"/>
  <c r="CG85" i="58"/>
  <c r="CF85" i="58"/>
  <c r="CE85" i="58"/>
  <c r="CD85" i="58"/>
  <c r="CC85" i="58"/>
  <c r="CB85" i="58"/>
  <c r="CA85" i="58"/>
  <c r="BZ85" i="58"/>
  <c r="BY85" i="58"/>
  <c r="BX85" i="58"/>
  <c r="BW85" i="58"/>
  <c r="BV85" i="58"/>
  <c r="BU85" i="58"/>
  <c r="BT85" i="58"/>
  <c r="BS85" i="58"/>
  <c r="BR85" i="58"/>
  <c r="BQ85" i="58"/>
  <c r="BM85" i="58"/>
  <c r="FK85" i="58" s="1"/>
  <c r="BL85" i="58"/>
  <c r="BK85" i="58"/>
  <c r="BJ85" i="58"/>
  <c r="BI85" i="58"/>
  <c r="BH85" i="58"/>
  <c r="BG85" i="58"/>
  <c r="BF85" i="58"/>
  <c r="BE85" i="58"/>
  <c r="BD85" i="58"/>
  <c r="G59" i="55"/>
  <c r="E61" i="43"/>
  <c r="E60" i="43"/>
  <c r="ES84" i="58"/>
  <c r="ER84" i="58"/>
  <c r="EQ84" i="58"/>
  <c r="EP84" i="58"/>
  <c r="EO84" i="58"/>
  <c r="EN84" i="58"/>
  <c r="EM84" i="58"/>
  <c r="EL84" i="58"/>
  <c r="EK84" i="58"/>
  <c r="EJ84" i="58"/>
  <c r="EI84" i="58"/>
  <c r="EH84" i="58"/>
  <c r="EG84" i="58"/>
  <c r="EF84" i="58"/>
  <c r="EE84" i="58"/>
  <c r="ED84" i="58"/>
  <c r="EC84" i="58"/>
  <c r="EB84" i="58"/>
  <c r="EA84" i="58"/>
  <c r="DZ84" i="58"/>
  <c r="DY84" i="58"/>
  <c r="DX84" i="58"/>
  <c r="DW84" i="58"/>
  <c r="DV84" i="58"/>
  <c r="DU84" i="58"/>
  <c r="DT84" i="58"/>
  <c r="DS84" i="58"/>
  <c r="DR84" i="58"/>
  <c r="DQ84" i="58"/>
  <c r="DP84" i="58"/>
  <c r="DO84" i="58"/>
  <c r="DN84" i="58"/>
  <c r="DM84" i="58"/>
  <c r="DL84" i="58"/>
  <c r="DK84" i="58"/>
  <c r="DJ84" i="58"/>
  <c r="E53" i="39"/>
  <c r="CZ84" i="58"/>
  <c r="CY84" i="58"/>
  <c r="CX84" i="58"/>
  <c r="CW84" i="58"/>
  <c r="CV84" i="58"/>
  <c r="CU84" i="58"/>
  <c r="CT84" i="58"/>
  <c r="CS84" i="58"/>
  <c r="CR84" i="58"/>
  <c r="CQ84" i="58"/>
  <c r="CP84" i="58"/>
  <c r="CO84" i="58"/>
  <c r="CN84" i="58"/>
  <c r="CM84" i="58"/>
  <c r="CL84" i="58"/>
  <c r="CK84" i="58"/>
  <c r="CJ84" i="58"/>
  <c r="CI84" i="58"/>
  <c r="CH84" i="58"/>
  <c r="CG84" i="58"/>
  <c r="CF84" i="58"/>
  <c r="CE84" i="58"/>
  <c r="CD84" i="58"/>
  <c r="CC84" i="58"/>
  <c r="CB84" i="58"/>
  <c r="CA84" i="58"/>
  <c r="BZ84" i="58"/>
  <c r="BY84" i="58"/>
  <c r="BX84" i="58"/>
  <c r="BW84" i="58"/>
  <c r="BV84" i="58"/>
  <c r="BU84" i="58"/>
  <c r="BT84" i="58"/>
  <c r="BS84" i="58"/>
  <c r="BR84" i="58"/>
  <c r="BQ84" i="58"/>
  <c r="BM84" i="58"/>
  <c r="FK84" i="58" s="1"/>
  <c r="BL84" i="58"/>
  <c r="BK84" i="58"/>
  <c r="BJ84" i="58"/>
  <c r="BI84" i="58"/>
  <c r="BH84" i="58"/>
  <c r="BG84" i="58"/>
  <c r="BF84" i="58"/>
  <c r="BE84" i="58"/>
  <c r="BD84" i="58"/>
  <c r="I60" i="59"/>
  <c r="I59" i="59"/>
  <c r="ES83" i="58"/>
  <c r="ER83" i="58"/>
  <c r="EQ83" i="58"/>
  <c r="EP83" i="58"/>
  <c r="EO83" i="58"/>
  <c r="EN83" i="58"/>
  <c r="EM83" i="58"/>
  <c r="EL83" i="58"/>
  <c r="EK83" i="58"/>
  <c r="EJ83" i="58"/>
  <c r="EI83" i="58"/>
  <c r="EH83" i="58"/>
  <c r="EG83" i="58"/>
  <c r="EF83" i="58"/>
  <c r="EE83" i="58"/>
  <c r="ED83" i="58"/>
  <c r="EC83" i="58"/>
  <c r="EB83" i="58"/>
  <c r="EA83" i="58"/>
  <c r="DZ83" i="58"/>
  <c r="DY83" i="58"/>
  <c r="DX83" i="58"/>
  <c r="DW83" i="58"/>
  <c r="DV83" i="58"/>
  <c r="DU83" i="58"/>
  <c r="DT83" i="58"/>
  <c r="DS83" i="58"/>
  <c r="DR83" i="58"/>
  <c r="DQ83" i="58"/>
  <c r="DP83" i="58"/>
  <c r="DO83" i="58"/>
  <c r="DN83" i="58"/>
  <c r="DM83" i="58"/>
  <c r="DL83" i="58"/>
  <c r="DK83" i="58"/>
  <c r="DJ83" i="58"/>
  <c r="I52" i="31"/>
  <c r="CZ83" i="58"/>
  <c r="CY83" i="58"/>
  <c r="CX83" i="58"/>
  <c r="CW83" i="58"/>
  <c r="CV83" i="58"/>
  <c r="CU83" i="58"/>
  <c r="CT83" i="58"/>
  <c r="CS83" i="58"/>
  <c r="CR83" i="58"/>
  <c r="CQ83" i="58"/>
  <c r="CP83" i="58"/>
  <c r="CO83" i="58"/>
  <c r="CN83" i="58"/>
  <c r="CM83" i="58"/>
  <c r="CL83" i="58"/>
  <c r="CK83" i="58"/>
  <c r="CJ83" i="58"/>
  <c r="CI83" i="58"/>
  <c r="CH83" i="58"/>
  <c r="CG83" i="58"/>
  <c r="CF83" i="58"/>
  <c r="CE83" i="58"/>
  <c r="CD83" i="58"/>
  <c r="CC83" i="58"/>
  <c r="CB83" i="58"/>
  <c r="CA83" i="58"/>
  <c r="BZ83" i="58"/>
  <c r="BY83" i="58"/>
  <c r="BX83" i="58"/>
  <c r="BW83" i="58"/>
  <c r="BV83" i="58"/>
  <c r="BU83" i="58"/>
  <c r="BT83" i="58"/>
  <c r="BS83" i="58"/>
  <c r="BR83" i="58"/>
  <c r="BQ83" i="58"/>
  <c r="BM83" i="58"/>
  <c r="FK83" i="58" s="1"/>
  <c r="BL83" i="58"/>
  <c r="BK83" i="58"/>
  <c r="BJ83" i="58"/>
  <c r="BI83" i="58"/>
  <c r="BH83" i="58"/>
  <c r="BG83" i="58"/>
  <c r="BF83" i="58"/>
  <c r="BE83" i="58"/>
  <c r="BD83" i="58"/>
  <c r="I17" i="30"/>
  <c r="FH82" i="58"/>
  <c r="FG82" i="58"/>
  <c r="FF82" i="58"/>
  <c r="FE82" i="58"/>
  <c r="FD82" i="58"/>
  <c r="FC82" i="58"/>
  <c r="FB82" i="58"/>
  <c r="ES82" i="58"/>
  <c r="ER82" i="58"/>
  <c r="EQ82" i="58"/>
  <c r="EP82" i="58"/>
  <c r="CZ82" i="58"/>
  <c r="CY82" i="58"/>
  <c r="CX82" i="58"/>
  <c r="CW82" i="58"/>
  <c r="CV82" i="58"/>
  <c r="CU82" i="58"/>
  <c r="CT82" i="58"/>
  <c r="BM82" i="58"/>
  <c r="BL82" i="58"/>
  <c r="ES81" i="58"/>
  <c r="ER81" i="58"/>
  <c r="EQ81" i="58"/>
  <c r="EP81" i="58"/>
  <c r="EO81" i="58"/>
  <c r="EN81" i="58"/>
  <c r="EM81" i="58"/>
  <c r="EL81" i="58"/>
  <c r="EK81" i="58"/>
  <c r="EJ81" i="58"/>
  <c r="EI81" i="58"/>
  <c r="EH81" i="58"/>
  <c r="EG81" i="58"/>
  <c r="EF81" i="58"/>
  <c r="EE81" i="58"/>
  <c r="ED81" i="58"/>
  <c r="EC81" i="58"/>
  <c r="EB81" i="58"/>
  <c r="EA81" i="58"/>
  <c r="DZ81" i="58"/>
  <c r="DY81" i="58"/>
  <c r="DX81" i="58"/>
  <c r="DW81" i="58"/>
  <c r="DV81" i="58"/>
  <c r="DU81" i="58"/>
  <c r="DT81" i="58"/>
  <c r="DS81" i="58"/>
  <c r="DR81" i="58"/>
  <c r="DQ81" i="58"/>
  <c r="DP81" i="58"/>
  <c r="DO81" i="58"/>
  <c r="DN81" i="58"/>
  <c r="DM81" i="58"/>
  <c r="DL81" i="58"/>
  <c r="DK81" i="58"/>
  <c r="DJ81" i="58"/>
  <c r="CZ81" i="58"/>
  <c r="CY81" i="58"/>
  <c r="CX81" i="58"/>
  <c r="CW81" i="58"/>
  <c r="CV81" i="58"/>
  <c r="CU81" i="58"/>
  <c r="CT81" i="58"/>
  <c r="CS81" i="58"/>
  <c r="CR81" i="58"/>
  <c r="CQ81" i="58"/>
  <c r="CP81" i="58"/>
  <c r="CO81" i="58"/>
  <c r="CN81" i="58"/>
  <c r="CM81" i="58"/>
  <c r="CL81" i="58"/>
  <c r="CK81" i="58"/>
  <c r="CJ81" i="58"/>
  <c r="CI81" i="58"/>
  <c r="CH81" i="58"/>
  <c r="CG81" i="58"/>
  <c r="CF81" i="58"/>
  <c r="CE81" i="58"/>
  <c r="CD81" i="58"/>
  <c r="CC81" i="58"/>
  <c r="CB81" i="58"/>
  <c r="CA81" i="58"/>
  <c r="BZ81" i="58"/>
  <c r="BY81" i="58"/>
  <c r="BX81" i="58"/>
  <c r="BW81" i="58"/>
  <c r="BV81" i="58"/>
  <c r="BU81" i="58"/>
  <c r="BT81" i="58"/>
  <c r="BS81" i="58"/>
  <c r="BR81" i="58"/>
  <c r="BQ81" i="58"/>
  <c r="BM81" i="58"/>
  <c r="BL81" i="58"/>
  <c r="BK81" i="58"/>
  <c r="BJ81" i="58"/>
  <c r="BI81" i="58"/>
  <c r="BH81" i="58"/>
  <c r="BG81" i="58"/>
  <c r="BF81" i="58"/>
  <c r="BE81" i="58"/>
  <c r="BD81" i="58"/>
  <c r="ES80" i="58"/>
  <c r="ER80" i="58"/>
  <c r="EQ80" i="58"/>
  <c r="EP80" i="58"/>
  <c r="EO80" i="58"/>
  <c r="EN80" i="58"/>
  <c r="EM80" i="58"/>
  <c r="EL80" i="58"/>
  <c r="EK80" i="58"/>
  <c r="EJ80" i="58"/>
  <c r="EI80" i="58"/>
  <c r="EH80" i="58"/>
  <c r="EG80" i="58"/>
  <c r="EF80" i="58"/>
  <c r="EE80" i="58"/>
  <c r="ED80" i="58"/>
  <c r="EC80" i="58"/>
  <c r="EB80" i="58"/>
  <c r="EA80" i="58"/>
  <c r="DZ80" i="58"/>
  <c r="DY80" i="58"/>
  <c r="DX80" i="58"/>
  <c r="DW80" i="58"/>
  <c r="DV80" i="58"/>
  <c r="DU80" i="58"/>
  <c r="DT80" i="58"/>
  <c r="DS80" i="58"/>
  <c r="DR80" i="58"/>
  <c r="DQ80" i="58"/>
  <c r="DP80" i="58"/>
  <c r="DO80" i="58"/>
  <c r="DN80" i="58"/>
  <c r="DM80" i="58"/>
  <c r="DL80" i="58"/>
  <c r="DK80" i="58"/>
  <c r="DJ80" i="58"/>
  <c r="CZ80" i="58"/>
  <c r="CY80" i="58"/>
  <c r="CX80" i="58"/>
  <c r="CW80" i="58"/>
  <c r="CV80" i="58"/>
  <c r="CU80" i="58"/>
  <c r="CT80" i="58"/>
  <c r="CS80" i="58"/>
  <c r="CR80" i="58"/>
  <c r="CQ80" i="58"/>
  <c r="CP80" i="58"/>
  <c r="CO80" i="58"/>
  <c r="CN80" i="58"/>
  <c r="CM80" i="58"/>
  <c r="CL80" i="58"/>
  <c r="CK80" i="58"/>
  <c r="CJ80" i="58"/>
  <c r="CI80" i="58"/>
  <c r="CH80" i="58"/>
  <c r="CG80" i="58"/>
  <c r="CF80" i="58"/>
  <c r="CE80" i="58"/>
  <c r="CD80" i="58"/>
  <c r="CC80" i="58"/>
  <c r="CB80" i="58"/>
  <c r="CA80" i="58"/>
  <c r="BZ80" i="58"/>
  <c r="BY80" i="58"/>
  <c r="BX80" i="58"/>
  <c r="BW80" i="58"/>
  <c r="BV80" i="58"/>
  <c r="BU80" i="58"/>
  <c r="BT80" i="58"/>
  <c r="BS80" i="58"/>
  <c r="BR80" i="58"/>
  <c r="BQ80" i="58"/>
  <c r="BM80" i="58"/>
  <c r="BL80" i="58"/>
  <c r="BK80" i="58"/>
  <c r="BJ80" i="58"/>
  <c r="BI80" i="58"/>
  <c r="BH80" i="58"/>
  <c r="BG80" i="58"/>
  <c r="BF80" i="58"/>
  <c r="BE80" i="58"/>
  <c r="BD80" i="58"/>
  <c r="F61" i="55"/>
  <c r="F60" i="55"/>
  <c r="ES79" i="58"/>
  <c r="ER79" i="58"/>
  <c r="EQ79" i="58"/>
  <c r="EP79" i="58"/>
  <c r="EO79" i="58"/>
  <c r="EN79" i="58"/>
  <c r="EM79" i="58"/>
  <c r="EL79" i="58"/>
  <c r="EK79" i="58"/>
  <c r="EJ79" i="58"/>
  <c r="EI79" i="58"/>
  <c r="EH79" i="58"/>
  <c r="EG79" i="58"/>
  <c r="EF79" i="58"/>
  <c r="EE79" i="58"/>
  <c r="ED79" i="58"/>
  <c r="EC79" i="58"/>
  <c r="EB79" i="58"/>
  <c r="EA79" i="58"/>
  <c r="DZ79" i="58"/>
  <c r="DY79" i="58"/>
  <c r="DX79" i="58"/>
  <c r="DW79" i="58"/>
  <c r="DV79" i="58"/>
  <c r="DU79" i="58"/>
  <c r="DT79" i="58"/>
  <c r="DS79" i="58"/>
  <c r="DR79" i="58"/>
  <c r="DQ79" i="58"/>
  <c r="DP79" i="58"/>
  <c r="DO79" i="58"/>
  <c r="DN79" i="58"/>
  <c r="DM79" i="58"/>
  <c r="DL79" i="58"/>
  <c r="DK79" i="58"/>
  <c r="DJ79" i="58"/>
  <c r="F53" i="51"/>
  <c r="F52" i="51"/>
  <c r="CZ79" i="58"/>
  <c r="CY79" i="58"/>
  <c r="CX79" i="58"/>
  <c r="CW79" i="58"/>
  <c r="CV79" i="58"/>
  <c r="CU79" i="58"/>
  <c r="CT79" i="58"/>
  <c r="CS79" i="58"/>
  <c r="CR79" i="58"/>
  <c r="CQ79" i="58"/>
  <c r="CP79" i="58"/>
  <c r="CO79" i="58"/>
  <c r="CN79" i="58"/>
  <c r="CM79" i="58"/>
  <c r="CL79" i="58"/>
  <c r="CK79" i="58"/>
  <c r="CJ79" i="58"/>
  <c r="CI79" i="58"/>
  <c r="CH79" i="58"/>
  <c r="CG79" i="58"/>
  <c r="CF79" i="58"/>
  <c r="CE79" i="58"/>
  <c r="CD79" i="58"/>
  <c r="CC79" i="58"/>
  <c r="CB79" i="58"/>
  <c r="CA79" i="58"/>
  <c r="BZ79" i="58"/>
  <c r="BY79" i="58"/>
  <c r="BX79" i="58"/>
  <c r="BW79" i="58"/>
  <c r="BV79" i="58"/>
  <c r="BU79" i="58"/>
  <c r="BT79" i="58"/>
  <c r="BS79" i="58"/>
  <c r="BR79" i="58"/>
  <c r="BQ79" i="58"/>
  <c r="BM79" i="58"/>
  <c r="BL79" i="58"/>
  <c r="BK79" i="58"/>
  <c r="BJ79" i="58"/>
  <c r="BI79" i="58"/>
  <c r="BH79" i="58"/>
  <c r="BG79" i="58"/>
  <c r="BF79" i="58"/>
  <c r="BE79" i="58"/>
  <c r="BD79" i="58"/>
  <c r="F59" i="55"/>
  <c r="D61" i="43"/>
  <c r="D60" i="43"/>
  <c r="ES78" i="58"/>
  <c r="ER78" i="58"/>
  <c r="EQ78" i="58"/>
  <c r="EP78" i="58"/>
  <c r="EO78" i="58"/>
  <c r="EN78" i="58"/>
  <c r="EM78" i="58"/>
  <c r="EL78" i="58"/>
  <c r="EK78" i="58"/>
  <c r="EJ78" i="58"/>
  <c r="EI78" i="58"/>
  <c r="EH78" i="58"/>
  <c r="EG78" i="58"/>
  <c r="EF78" i="58"/>
  <c r="EE78" i="58"/>
  <c r="ED78" i="58"/>
  <c r="EC78" i="58"/>
  <c r="EB78" i="58"/>
  <c r="EA78" i="58"/>
  <c r="DZ78" i="58"/>
  <c r="DY78" i="58"/>
  <c r="DX78" i="58"/>
  <c r="DW78" i="58"/>
  <c r="DV78" i="58"/>
  <c r="DU78" i="58"/>
  <c r="DT78" i="58"/>
  <c r="DS78" i="58"/>
  <c r="DR78" i="58"/>
  <c r="DQ78" i="58"/>
  <c r="DP78" i="58"/>
  <c r="DO78" i="58"/>
  <c r="DN78" i="58"/>
  <c r="DM78" i="58"/>
  <c r="DL78" i="58"/>
  <c r="DK78" i="58"/>
  <c r="DJ78" i="58"/>
  <c r="D53" i="39"/>
  <c r="CZ78" i="58"/>
  <c r="CY78" i="58"/>
  <c r="CX78" i="58"/>
  <c r="CW78" i="58"/>
  <c r="CV78" i="58"/>
  <c r="CU78" i="58"/>
  <c r="CT78" i="58"/>
  <c r="CS78" i="58"/>
  <c r="CR78" i="58"/>
  <c r="CQ78" i="58"/>
  <c r="CP78" i="58"/>
  <c r="CO78" i="58"/>
  <c r="CN78" i="58"/>
  <c r="CM78" i="58"/>
  <c r="CL78" i="58"/>
  <c r="CK78" i="58"/>
  <c r="CJ78" i="58"/>
  <c r="CI78" i="58"/>
  <c r="CH78" i="58"/>
  <c r="CG78" i="58"/>
  <c r="CF78" i="58"/>
  <c r="CE78" i="58"/>
  <c r="CD78" i="58"/>
  <c r="CC78" i="58"/>
  <c r="CB78" i="58"/>
  <c r="CA78" i="58"/>
  <c r="BZ78" i="58"/>
  <c r="BY78" i="58"/>
  <c r="BX78" i="58"/>
  <c r="BW78" i="58"/>
  <c r="BV78" i="58"/>
  <c r="BU78" i="58"/>
  <c r="BT78" i="58"/>
  <c r="BS78" i="58"/>
  <c r="BR78" i="58"/>
  <c r="BQ78" i="58"/>
  <c r="BM78" i="58"/>
  <c r="BL78" i="58"/>
  <c r="BK78" i="58"/>
  <c r="BJ78" i="58"/>
  <c r="BI78" i="58"/>
  <c r="BH78" i="58"/>
  <c r="BG78" i="58"/>
  <c r="BF78" i="58"/>
  <c r="BE78" i="58"/>
  <c r="BD78" i="58"/>
  <c r="D59" i="43"/>
  <c r="H60" i="59"/>
  <c r="H59" i="59"/>
  <c r="ES77" i="58"/>
  <c r="ER77" i="58"/>
  <c r="EQ77" i="58"/>
  <c r="EP77" i="58"/>
  <c r="EO77" i="58"/>
  <c r="EN77" i="58"/>
  <c r="EM77" i="58"/>
  <c r="EL77" i="58"/>
  <c r="EK77" i="58"/>
  <c r="EJ77" i="58"/>
  <c r="EI77" i="58"/>
  <c r="EH77" i="58"/>
  <c r="EG77" i="58"/>
  <c r="EF77" i="58"/>
  <c r="EE77" i="58"/>
  <c r="ED77" i="58"/>
  <c r="EC77" i="58"/>
  <c r="EB77" i="58"/>
  <c r="EA77" i="58"/>
  <c r="DZ77" i="58"/>
  <c r="DY77" i="58"/>
  <c r="DX77" i="58"/>
  <c r="DW77" i="58"/>
  <c r="DV77" i="58"/>
  <c r="DU77" i="58"/>
  <c r="DT77" i="58"/>
  <c r="DS77" i="58"/>
  <c r="DR77" i="58"/>
  <c r="DQ77" i="58"/>
  <c r="DP77" i="58"/>
  <c r="DO77" i="58"/>
  <c r="DN77" i="58"/>
  <c r="DM77" i="58"/>
  <c r="DL77" i="58"/>
  <c r="DK77" i="58"/>
  <c r="DJ77" i="58"/>
  <c r="H52" i="31"/>
  <c r="CZ77" i="58"/>
  <c r="CY77" i="58"/>
  <c r="CX77" i="58"/>
  <c r="CW77" i="58"/>
  <c r="CV77" i="58"/>
  <c r="CU77" i="58"/>
  <c r="CT77" i="58"/>
  <c r="CS77" i="58"/>
  <c r="CR77" i="58"/>
  <c r="CQ77" i="58"/>
  <c r="CP77" i="58"/>
  <c r="CO77" i="58"/>
  <c r="CN77" i="58"/>
  <c r="CM77" i="58"/>
  <c r="CL77" i="58"/>
  <c r="CK77" i="58"/>
  <c r="CJ77" i="58"/>
  <c r="CI77" i="58"/>
  <c r="CH77" i="58"/>
  <c r="CG77" i="58"/>
  <c r="CF77" i="58"/>
  <c r="CE77" i="58"/>
  <c r="CD77" i="58"/>
  <c r="CC77" i="58"/>
  <c r="CB77" i="58"/>
  <c r="CA77" i="58"/>
  <c r="BZ77" i="58"/>
  <c r="BY77" i="58"/>
  <c r="BX77" i="58"/>
  <c r="BW77" i="58"/>
  <c r="BV77" i="58"/>
  <c r="BU77" i="58"/>
  <c r="BT77" i="58"/>
  <c r="BS77" i="58"/>
  <c r="BR77" i="58"/>
  <c r="BQ77" i="58"/>
  <c r="BM77" i="58"/>
  <c r="BL77" i="58"/>
  <c r="BK77" i="58"/>
  <c r="BJ77" i="58"/>
  <c r="BI77" i="58"/>
  <c r="BH77" i="58"/>
  <c r="BG77" i="58"/>
  <c r="BF77" i="58"/>
  <c r="BE77" i="58"/>
  <c r="BD77" i="58"/>
  <c r="H17" i="30"/>
  <c r="ES76" i="58"/>
  <c r="ER76" i="58"/>
  <c r="EQ76" i="58"/>
  <c r="EP76" i="58"/>
  <c r="EO76" i="58"/>
  <c r="EN76" i="58"/>
  <c r="EM76" i="58"/>
  <c r="EL76" i="58"/>
  <c r="EK76" i="58"/>
  <c r="EJ76" i="58"/>
  <c r="EI76" i="58"/>
  <c r="EH76" i="58"/>
  <c r="EG76" i="58"/>
  <c r="EF76" i="58"/>
  <c r="EE76" i="58"/>
  <c r="ED76" i="58"/>
  <c r="EC76" i="58"/>
  <c r="EB76" i="58"/>
  <c r="EA76" i="58"/>
  <c r="DZ76" i="58"/>
  <c r="DY76" i="58"/>
  <c r="DX76" i="58"/>
  <c r="DW76" i="58"/>
  <c r="DV76" i="58"/>
  <c r="DU76" i="58"/>
  <c r="DT76" i="58"/>
  <c r="DS76" i="58"/>
  <c r="DR76" i="58"/>
  <c r="DQ76" i="58"/>
  <c r="DP76" i="58"/>
  <c r="DO76" i="58"/>
  <c r="DN76" i="58"/>
  <c r="DM76" i="58"/>
  <c r="DL76" i="58"/>
  <c r="DK76" i="58"/>
  <c r="DJ76" i="58"/>
  <c r="CZ76" i="58"/>
  <c r="CY76" i="58"/>
  <c r="CX76" i="58"/>
  <c r="CW76" i="58"/>
  <c r="CV76" i="58"/>
  <c r="CU76" i="58"/>
  <c r="CT76" i="58"/>
  <c r="CS76" i="58"/>
  <c r="CR76" i="58"/>
  <c r="CQ76" i="58"/>
  <c r="CP76" i="58"/>
  <c r="CO76" i="58"/>
  <c r="CN76" i="58"/>
  <c r="CM76" i="58"/>
  <c r="CL76" i="58"/>
  <c r="CK76" i="58"/>
  <c r="CJ76" i="58"/>
  <c r="CI76" i="58"/>
  <c r="CH76" i="58"/>
  <c r="CG76" i="58"/>
  <c r="CF76" i="58"/>
  <c r="CE76" i="58"/>
  <c r="CD76" i="58"/>
  <c r="CC76" i="58"/>
  <c r="CB76" i="58"/>
  <c r="CA76" i="58"/>
  <c r="BZ76" i="58"/>
  <c r="BY76" i="58"/>
  <c r="BX76" i="58"/>
  <c r="BW76" i="58"/>
  <c r="BV76" i="58"/>
  <c r="BU76" i="58"/>
  <c r="BT76" i="58"/>
  <c r="BS76" i="58"/>
  <c r="BR76" i="58"/>
  <c r="BQ76" i="58"/>
  <c r="BM76" i="58"/>
  <c r="FK76" i="58" s="1"/>
  <c r="BL76" i="58"/>
  <c r="BK76" i="58"/>
  <c r="BJ76" i="58"/>
  <c r="BI76" i="58"/>
  <c r="BH76" i="58"/>
  <c r="BG76" i="58"/>
  <c r="BF76" i="58"/>
  <c r="BE76" i="58"/>
  <c r="BD76" i="58"/>
  <c r="ES75" i="58"/>
  <c r="ER75" i="58"/>
  <c r="EQ75" i="58"/>
  <c r="EP75" i="58"/>
  <c r="EO75" i="58"/>
  <c r="EN75" i="58"/>
  <c r="EM75" i="58"/>
  <c r="EL75" i="58"/>
  <c r="EK75" i="58"/>
  <c r="EJ75" i="58"/>
  <c r="EI75" i="58"/>
  <c r="EH75" i="58"/>
  <c r="EG75" i="58"/>
  <c r="EF75" i="58"/>
  <c r="EE75" i="58"/>
  <c r="ED75" i="58"/>
  <c r="EC75" i="58"/>
  <c r="EB75" i="58"/>
  <c r="EA75" i="58"/>
  <c r="DZ75" i="58"/>
  <c r="DY75" i="58"/>
  <c r="DX75" i="58"/>
  <c r="DW75" i="58"/>
  <c r="DV75" i="58"/>
  <c r="DU75" i="58"/>
  <c r="DT75" i="58"/>
  <c r="DS75" i="58"/>
  <c r="DR75" i="58"/>
  <c r="DQ75" i="58"/>
  <c r="DP75" i="58"/>
  <c r="DO75" i="58"/>
  <c r="DN75" i="58"/>
  <c r="DM75" i="58"/>
  <c r="DL75" i="58"/>
  <c r="DK75" i="58"/>
  <c r="DJ75" i="58"/>
  <c r="CZ75" i="58"/>
  <c r="CY75" i="58"/>
  <c r="CX75" i="58"/>
  <c r="CW75" i="58"/>
  <c r="CV75" i="58"/>
  <c r="CU75" i="58"/>
  <c r="CT75" i="58"/>
  <c r="CS75" i="58"/>
  <c r="CR75" i="58"/>
  <c r="CQ75" i="58"/>
  <c r="CP75" i="58"/>
  <c r="CO75" i="58"/>
  <c r="CN75" i="58"/>
  <c r="CM75" i="58"/>
  <c r="CL75" i="58"/>
  <c r="CK75" i="58"/>
  <c r="CJ75" i="58"/>
  <c r="CI75" i="58"/>
  <c r="CH75" i="58"/>
  <c r="CG75" i="58"/>
  <c r="CF75" i="58"/>
  <c r="CE75" i="58"/>
  <c r="CD75" i="58"/>
  <c r="CC75" i="58"/>
  <c r="CB75" i="58"/>
  <c r="CA75" i="58"/>
  <c r="BZ75" i="58"/>
  <c r="BY75" i="58"/>
  <c r="BX75" i="58"/>
  <c r="BW75" i="58"/>
  <c r="BV75" i="58"/>
  <c r="BU75" i="58"/>
  <c r="BT75" i="58"/>
  <c r="BS75" i="58"/>
  <c r="BR75" i="58"/>
  <c r="BQ75" i="58"/>
  <c r="BM75" i="58"/>
  <c r="FK75" i="58" s="1"/>
  <c r="BL75" i="58"/>
  <c r="BK75" i="58"/>
  <c r="BJ75" i="58"/>
  <c r="BI75" i="58"/>
  <c r="BH75" i="58"/>
  <c r="BG75" i="58"/>
  <c r="BF75" i="58"/>
  <c r="BE75" i="58"/>
  <c r="BD75" i="58"/>
  <c r="ES74" i="58"/>
  <c r="ER74" i="58"/>
  <c r="EQ74" i="58"/>
  <c r="EP74" i="58"/>
  <c r="EO74" i="58"/>
  <c r="EN74" i="58"/>
  <c r="EM74" i="58"/>
  <c r="EL74" i="58"/>
  <c r="EK74" i="58"/>
  <c r="EJ74" i="58"/>
  <c r="EI74" i="58"/>
  <c r="EH74" i="58"/>
  <c r="EG74" i="58"/>
  <c r="EF74" i="58"/>
  <c r="EE74" i="58"/>
  <c r="ED74" i="58"/>
  <c r="EC74" i="58"/>
  <c r="EB74" i="58"/>
  <c r="EA74" i="58"/>
  <c r="DZ74" i="58"/>
  <c r="DY74" i="58"/>
  <c r="DX74" i="58"/>
  <c r="DW74" i="58"/>
  <c r="DV74" i="58"/>
  <c r="DU74" i="58"/>
  <c r="DT74" i="58"/>
  <c r="DS74" i="58"/>
  <c r="DR74" i="58"/>
  <c r="DQ74" i="58"/>
  <c r="DP74" i="58"/>
  <c r="DO74" i="58"/>
  <c r="DN74" i="58"/>
  <c r="DM74" i="58"/>
  <c r="DL74" i="58"/>
  <c r="DK74" i="58"/>
  <c r="DJ74" i="58"/>
  <c r="CZ74" i="58"/>
  <c r="CY74" i="58"/>
  <c r="CX74" i="58"/>
  <c r="CW74" i="58"/>
  <c r="CV74" i="58"/>
  <c r="CU74" i="58"/>
  <c r="CT74" i="58"/>
  <c r="CS74" i="58"/>
  <c r="CR74" i="58"/>
  <c r="CQ74" i="58"/>
  <c r="CP74" i="58"/>
  <c r="CO74" i="58"/>
  <c r="CN74" i="58"/>
  <c r="CM74" i="58"/>
  <c r="CL74" i="58"/>
  <c r="CK74" i="58"/>
  <c r="CJ74" i="58"/>
  <c r="CI74" i="58"/>
  <c r="CH74" i="58"/>
  <c r="CG74" i="58"/>
  <c r="CF74" i="58"/>
  <c r="CE74" i="58"/>
  <c r="CD74" i="58"/>
  <c r="CC74" i="58"/>
  <c r="CB74" i="58"/>
  <c r="CA74" i="58"/>
  <c r="BZ74" i="58"/>
  <c r="BY74" i="58"/>
  <c r="BX74" i="58"/>
  <c r="BW74" i="58"/>
  <c r="BV74" i="58"/>
  <c r="BU74" i="58"/>
  <c r="BT74" i="58"/>
  <c r="BS74" i="58"/>
  <c r="BR74" i="58"/>
  <c r="BQ74" i="58"/>
  <c r="BM74" i="58"/>
  <c r="FK74" i="58" s="1"/>
  <c r="BL74" i="58"/>
  <c r="BK74" i="58"/>
  <c r="BJ74" i="58"/>
  <c r="BI74" i="58"/>
  <c r="BH74" i="58"/>
  <c r="BG74" i="58"/>
  <c r="BF74" i="58"/>
  <c r="BE74" i="58"/>
  <c r="BD74" i="58"/>
  <c r="ES73" i="58"/>
  <c r="ER73" i="58"/>
  <c r="EQ73" i="58"/>
  <c r="EP73" i="58"/>
  <c r="EO73" i="58"/>
  <c r="EN73" i="58"/>
  <c r="EM73" i="58"/>
  <c r="EL73" i="58"/>
  <c r="EK73" i="58"/>
  <c r="EJ73" i="58"/>
  <c r="EI73" i="58"/>
  <c r="EH73" i="58"/>
  <c r="EG73" i="58"/>
  <c r="EF73" i="58"/>
  <c r="EE73" i="58"/>
  <c r="ED73" i="58"/>
  <c r="EC73" i="58"/>
  <c r="EB73" i="58"/>
  <c r="EA73" i="58"/>
  <c r="DZ73" i="58"/>
  <c r="DY73" i="58"/>
  <c r="DX73" i="58"/>
  <c r="DW73" i="58"/>
  <c r="DV73" i="58"/>
  <c r="DU73" i="58"/>
  <c r="DT73" i="58"/>
  <c r="DS73" i="58"/>
  <c r="DR73" i="58"/>
  <c r="DQ73" i="58"/>
  <c r="DP73" i="58"/>
  <c r="DO73" i="58"/>
  <c r="DN73" i="58"/>
  <c r="DM73" i="58"/>
  <c r="DL73" i="58"/>
  <c r="DK73" i="58"/>
  <c r="DJ73" i="58"/>
  <c r="CZ73" i="58"/>
  <c r="CY73" i="58"/>
  <c r="CX73" i="58"/>
  <c r="CW73" i="58"/>
  <c r="CV73" i="58"/>
  <c r="CU73" i="58"/>
  <c r="CT73" i="58"/>
  <c r="CS73" i="58"/>
  <c r="CR73" i="58"/>
  <c r="CQ73" i="58"/>
  <c r="CP73" i="58"/>
  <c r="CO73" i="58"/>
  <c r="CN73" i="58"/>
  <c r="CM73" i="58"/>
  <c r="CL73" i="58"/>
  <c r="CK73" i="58"/>
  <c r="CJ73" i="58"/>
  <c r="CI73" i="58"/>
  <c r="CH73" i="58"/>
  <c r="CG73" i="58"/>
  <c r="CF73" i="58"/>
  <c r="CE73" i="58"/>
  <c r="CD73" i="58"/>
  <c r="CC73" i="58"/>
  <c r="CB73" i="58"/>
  <c r="CA73" i="58"/>
  <c r="BZ73" i="58"/>
  <c r="BY73" i="58"/>
  <c r="BX73" i="58"/>
  <c r="BW73" i="58"/>
  <c r="BV73" i="58"/>
  <c r="BU73" i="58"/>
  <c r="BT73" i="58"/>
  <c r="BS73" i="58"/>
  <c r="BR73" i="58"/>
  <c r="BQ73" i="58"/>
  <c r="BM73" i="58"/>
  <c r="FK73" i="58" s="1"/>
  <c r="BL73" i="58"/>
  <c r="BK73" i="58"/>
  <c r="BJ73" i="58"/>
  <c r="BI73" i="58"/>
  <c r="BH73" i="58"/>
  <c r="BG73" i="58"/>
  <c r="BF73" i="58"/>
  <c r="BE73" i="58"/>
  <c r="BD73" i="58"/>
  <c r="E61" i="55"/>
  <c r="E60" i="55"/>
  <c r="ES72" i="58"/>
  <c r="ER72" i="58"/>
  <c r="EQ72" i="58"/>
  <c r="EP72" i="58"/>
  <c r="EO72" i="58"/>
  <c r="EN72" i="58"/>
  <c r="EM72" i="58"/>
  <c r="EL72" i="58"/>
  <c r="EK72" i="58"/>
  <c r="EJ72" i="58"/>
  <c r="EI72" i="58"/>
  <c r="EH72" i="58"/>
  <c r="EG72" i="58"/>
  <c r="EF72" i="58"/>
  <c r="EE72" i="58"/>
  <c r="ED72" i="58"/>
  <c r="EC72" i="58"/>
  <c r="EB72" i="58"/>
  <c r="EA72" i="58"/>
  <c r="DZ72" i="58"/>
  <c r="DY72" i="58"/>
  <c r="DX72" i="58"/>
  <c r="DW72" i="58"/>
  <c r="DV72" i="58"/>
  <c r="DU72" i="58"/>
  <c r="DT72" i="58"/>
  <c r="DS72" i="58"/>
  <c r="DR72" i="58"/>
  <c r="DQ72" i="58"/>
  <c r="DP72" i="58"/>
  <c r="DO72" i="58"/>
  <c r="DN72" i="58"/>
  <c r="DM72" i="58"/>
  <c r="DL72" i="58"/>
  <c r="DK72" i="58"/>
  <c r="DJ72" i="58"/>
  <c r="E53" i="51"/>
  <c r="CZ72" i="58"/>
  <c r="CY72" i="58"/>
  <c r="CX72" i="58"/>
  <c r="CW72" i="58"/>
  <c r="CV72" i="58"/>
  <c r="CU72" i="58"/>
  <c r="CT72" i="58"/>
  <c r="CS72" i="58"/>
  <c r="CR72" i="58"/>
  <c r="CQ72" i="58"/>
  <c r="CP72" i="58"/>
  <c r="CO72" i="58"/>
  <c r="CN72" i="58"/>
  <c r="CM72" i="58"/>
  <c r="CL72" i="58"/>
  <c r="CK72" i="58"/>
  <c r="CJ72" i="58"/>
  <c r="CI72" i="58"/>
  <c r="CH72" i="58"/>
  <c r="CG72" i="58"/>
  <c r="CF72" i="58"/>
  <c r="CE72" i="58"/>
  <c r="CD72" i="58"/>
  <c r="CC72" i="58"/>
  <c r="CB72" i="58"/>
  <c r="CA72" i="58"/>
  <c r="BZ72" i="58"/>
  <c r="BY72" i="58"/>
  <c r="BX72" i="58"/>
  <c r="BW72" i="58"/>
  <c r="BV72" i="58"/>
  <c r="BU72" i="58"/>
  <c r="BT72" i="58"/>
  <c r="BS72" i="58"/>
  <c r="BR72" i="58"/>
  <c r="BQ72" i="58"/>
  <c r="BM72" i="58"/>
  <c r="FK72" i="58" s="1"/>
  <c r="BL72" i="58"/>
  <c r="BK72" i="58"/>
  <c r="BJ72" i="58"/>
  <c r="BI72" i="58"/>
  <c r="BH72" i="58"/>
  <c r="BG72" i="58"/>
  <c r="BF72" i="58"/>
  <c r="BE72" i="58"/>
  <c r="BD72" i="58"/>
  <c r="H61" i="42"/>
  <c r="H60" i="42"/>
  <c r="ES71" i="58"/>
  <c r="ER71" i="58"/>
  <c r="EQ71" i="58"/>
  <c r="EP71" i="58"/>
  <c r="EO71" i="58"/>
  <c r="EN71" i="58"/>
  <c r="EM71" i="58"/>
  <c r="EL71" i="58"/>
  <c r="EK71" i="58"/>
  <c r="EJ71" i="58"/>
  <c r="EI71" i="58"/>
  <c r="EH71" i="58"/>
  <c r="EG71" i="58"/>
  <c r="EF71" i="58"/>
  <c r="EE71" i="58"/>
  <c r="ED71" i="58"/>
  <c r="EC71" i="58"/>
  <c r="EB71" i="58"/>
  <c r="EA71" i="58"/>
  <c r="DZ71" i="58"/>
  <c r="DY71" i="58"/>
  <c r="DX71" i="58"/>
  <c r="DW71" i="58"/>
  <c r="DV71" i="58"/>
  <c r="DU71" i="58"/>
  <c r="DT71" i="58"/>
  <c r="DS71" i="58"/>
  <c r="DR71" i="58"/>
  <c r="DQ71" i="58"/>
  <c r="DP71" i="58"/>
  <c r="DO71" i="58"/>
  <c r="DN71" i="58"/>
  <c r="DM71" i="58"/>
  <c r="DL71" i="58"/>
  <c r="DK71" i="58"/>
  <c r="DJ71" i="58"/>
  <c r="H53" i="62"/>
  <c r="CZ71" i="58"/>
  <c r="CY71" i="58"/>
  <c r="CX71" i="58"/>
  <c r="CW71" i="58"/>
  <c r="CV71" i="58"/>
  <c r="CU71" i="58"/>
  <c r="CT71" i="58"/>
  <c r="CS71" i="58"/>
  <c r="CR71" i="58"/>
  <c r="CQ71" i="58"/>
  <c r="CP71" i="58"/>
  <c r="CO71" i="58"/>
  <c r="CN71" i="58"/>
  <c r="CM71" i="58"/>
  <c r="CL71" i="58"/>
  <c r="CK71" i="58"/>
  <c r="CJ71" i="58"/>
  <c r="CI71" i="58"/>
  <c r="CH71" i="58"/>
  <c r="CG71" i="58"/>
  <c r="CF71" i="58"/>
  <c r="CE71" i="58"/>
  <c r="CD71" i="58"/>
  <c r="CC71" i="58"/>
  <c r="CB71" i="58"/>
  <c r="CA71" i="58"/>
  <c r="BZ71" i="58"/>
  <c r="BY71" i="58"/>
  <c r="BX71" i="58"/>
  <c r="BW71" i="58"/>
  <c r="BV71" i="58"/>
  <c r="BU71" i="58"/>
  <c r="BT71" i="58"/>
  <c r="BS71" i="58"/>
  <c r="BR71" i="58"/>
  <c r="BQ71" i="58"/>
  <c r="BM71" i="58"/>
  <c r="FK71" i="58" s="1"/>
  <c r="BL71" i="58"/>
  <c r="BK71" i="58"/>
  <c r="BJ71" i="58"/>
  <c r="BI71" i="58"/>
  <c r="BH71" i="58"/>
  <c r="BG71" i="58"/>
  <c r="BF71" i="58"/>
  <c r="BE71" i="58"/>
  <c r="BD71" i="58"/>
  <c r="H59" i="42"/>
  <c r="ES70" i="58"/>
  <c r="ER70" i="58"/>
  <c r="EQ70" i="58"/>
  <c r="EP70" i="58"/>
  <c r="EO70" i="58"/>
  <c r="EN70" i="58"/>
  <c r="EM70" i="58"/>
  <c r="EL70" i="58"/>
  <c r="EK70" i="58"/>
  <c r="EJ70" i="58"/>
  <c r="EI70" i="58"/>
  <c r="EH70" i="58"/>
  <c r="EG70" i="58"/>
  <c r="EF70" i="58"/>
  <c r="EE70" i="58"/>
  <c r="ED70" i="58"/>
  <c r="EC70" i="58"/>
  <c r="EB70" i="58"/>
  <c r="EA70" i="58"/>
  <c r="DZ70" i="58"/>
  <c r="DY70" i="58"/>
  <c r="DX70" i="58"/>
  <c r="DW70" i="58"/>
  <c r="DV70" i="58"/>
  <c r="DU70" i="58"/>
  <c r="DT70" i="58"/>
  <c r="DS70" i="58"/>
  <c r="DR70" i="58"/>
  <c r="DQ70" i="58"/>
  <c r="DP70" i="58"/>
  <c r="DO70" i="58"/>
  <c r="DN70" i="58"/>
  <c r="DM70" i="58"/>
  <c r="DL70" i="58"/>
  <c r="DK70" i="58"/>
  <c r="DJ70" i="58"/>
  <c r="CZ70" i="58"/>
  <c r="CY70" i="58"/>
  <c r="CX70" i="58"/>
  <c r="CW70" i="58"/>
  <c r="CV70" i="58"/>
  <c r="CU70" i="58"/>
  <c r="CT70" i="58"/>
  <c r="CS70" i="58"/>
  <c r="CR70" i="58"/>
  <c r="CQ70" i="58"/>
  <c r="CP70" i="58"/>
  <c r="CO70" i="58"/>
  <c r="CN70" i="58"/>
  <c r="CM70" i="58"/>
  <c r="CL70" i="58"/>
  <c r="CK70" i="58"/>
  <c r="CJ70" i="58"/>
  <c r="CI70" i="58"/>
  <c r="CH70" i="58"/>
  <c r="CG70" i="58"/>
  <c r="CF70" i="58"/>
  <c r="CE70" i="58"/>
  <c r="CD70" i="58"/>
  <c r="CC70" i="58"/>
  <c r="CB70" i="58"/>
  <c r="CA70" i="58"/>
  <c r="BZ70" i="58"/>
  <c r="BY70" i="58"/>
  <c r="BX70" i="58"/>
  <c r="BW70" i="58"/>
  <c r="BV70" i="58"/>
  <c r="BU70" i="58"/>
  <c r="BT70" i="58"/>
  <c r="BS70" i="58"/>
  <c r="BR70" i="58"/>
  <c r="BQ70" i="58"/>
  <c r="BM70" i="58"/>
  <c r="FK70" i="58" s="1"/>
  <c r="BL70" i="58"/>
  <c r="BK70" i="58"/>
  <c r="BJ70" i="58"/>
  <c r="BI70" i="58"/>
  <c r="BH70" i="58"/>
  <c r="BG70" i="58"/>
  <c r="BF70" i="58"/>
  <c r="BE70" i="58"/>
  <c r="BD70" i="58"/>
  <c r="ES69" i="58"/>
  <c r="ER69" i="58"/>
  <c r="EQ69" i="58"/>
  <c r="EP69" i="58"/>
  <c r="EO69" i="58"/>
  <c r="EN69" i="58"/>
  <c r="EM69" i="58"/>
  <c r="EL69" i="58"/>
  <c r="EK69" i="58"/>
  <c r="EJ69" i="58"/>
  <c r="EI69" i="58"/>
  <c r="EH69" i="58"/>
  <c r="EG69" i="58"/>
  <c r="EF69" i="58"/>
  <c r="EE69" i="58"/>
  <c r="ED69" i="58"/>
  <c r="EC69" i="58"/>
  <c r="EB69" i="58"/>
  <c r="EA69" i="58"/>
  <c r="DZ69" i="58"/>
  <c r="DY69" i="58"/>
  <c r="DX69" i="58"/>
  <c r="DW69" i="58"/>
  <c r="DV69" i="58"/>
  <c r="DU69" i="58"/>
  <c r="DT69" i="58"/>
  <c r="DS69" i="58"/>
  <c r="DR69" i="58"/>
  <c r="DQ69" i="58"/>
  <c r="DP69" i="58"/>
  <c r="DO69" i="58"/>
  <c r="DN69" i="58"/>
  <c r="DM69" i="58"/>
  <c r="DL69" i="58"/>
  <c r="DK69" i="58"/>
  <c r="DJ69" i="58"/>
  <c r="CZ69" i="58"/>
  <c r="CY69" i="58"/>
  <c r="CX69" i="58"/>
  <c r="CW69" i="58"/>
  <c r="CV69" i="58"/>
  <c r="CU69" i="58"/>
  <c r="CT69" i="58"/>
  <c r="CS69" i="58"/>
  <c r="CR69" i="58"/>
  <c r="CQ69" i="58"/>
  <c r="CP69" i="58"/>
  <c r="CO69" i="58"/>
  <c r="CN69" i="58"/>
  <c r="CM69" i="58"/>
  <c r="CL69" i="58"/>
  <c r="CK69" i="58"/>
  <c r="CJ69" i="58"/>
  <c r="CI69" i="58"/>
  <c r="CH69" i="58"/>
  <c r="CG69" i="58"/>
  <c r="CF69" i="58"/>
  <c r="CE69" i="58"/>
  <c r="CD69" i="58"/>
  <c r="CC69" i="58"/>
  <c r="CB69" i="58"/>
  <c r="CA69" i="58"/>
  <c r="BZ69" i="58"/>
  <c r="BY69" i="58"/>
  <c r="BX69" i="58"/>
  <c r="BW69" i="58"/>
  <c r="BV69" i="58"/>
  <c r="BU69" i="58"/>
  <c r="BT69" i="58"/>
  <c r="BS69" i="58"/>
  <c r="BR69" i="58"/>
  <c r="BQ69" i="58"/>
  <c r="BM69" i="58"/>
  <c r="FK69" i="58" s="1"/>
  <c r="BL69" i="58"/>
  <c r="BK69" i="58"/>
  <c r="BJ69" i="58"/>
  <c r="BI69" i="58"/>
  <c r="BH69" i="58"/>
  <c r="BG69" i="58"/>
  <c r="BF69" i="58"/>
  <c r="BE69" i="58"/>
  <c r="BD69" i="58"/>
  <c r="ES68" i="58"/>
  <c r="ER68" i="58"/>
  <c r="EQ68" i="58"/>
  <c r="EP68" i="58"/>
  <c r="CZ68" i="58"/>
  <c r="CY68" i="58"/>
  <c r="CX68" i="58"/>
  <c r="CW68" i="58"/>
  <c r="CV68" i="58"/>
  <c r="CU68" i="58"/>
  <c r="CT68" i="58"/>
  <c r="BM68" i="58"/>
  <c r="FK68" i="58" s="1"/>
  <c r="BL68" i="58"/>
  <c r="ES67" i="58"/>
  <c r="ER67" i="58"/>
  <c r="EQ67" i="58"/>
  <c r="EP67" i="58"/>
  <c r="CZ67" i="58"/>
  <c r="CY67" i="58"/>
  <c r="CX67" i="58"/>
  <c r="CW67" i="58"/>
  <c r="CV67" i="58"/>
  <c r="CU67" i="58"/>
  <c r="CT67" i="58"/>
  <c r="BM67" i="58"/>
  <c r="FK67" i="58" s="1"/>
  <c r="BL67" i="58"/>
  <c r="D61" i="55"/>
  <c r="D60" i="55"/>
  <c r="ES66" i="58"/>
  <c r="ER66" i="58"/>
  <c r="EQ66" i="58"/>
  <c r="EP66" i="58"/>
  <c r="EO66" i="58"/>
  <c r="EN66" i="58"/>
  <c r="EM66" i="58"/>
  <c r="EL66" i="58"/>
  <c r="EK66" i="58"/>
  <c r="EJ66" i="58"/>
  <c r="EI66" i="58"/>
  <c r="EH66" i="58"/>
  <c r="EG66" i="58"/>
  <c r="EF66" i="58"/>
  <c r="EE66" i="58"/>
  <c r="ED66" i="58"/>
  <c r="EC66" i="58"/>
  <c r="EB66" i="58"/>
  <c r="EA66" i="58"/>
  <c r="DZ66" i="58"/>
  <c r="DY66" i="58"/>
  <c r="DX66" i="58"/>
  <c r="DW66" i="58"/>
  <c r="DV66" i="58"/>
  <c r="DU66" i="58"/>
  <c r="DT66" i="58"/>
  <c r="DS66" i="58"/>
  <c r="DR66" i="58"/>
  <c r="DQ66" i="58"/>
  <c r="DP66" i="58"/>
  <c r="DO66" i="58"/>
  <c r="DN66" i="58"/>
  <c r="DM66" i="58"/>
  <c r="DL66" i="58"/>
  <c r="DK66" i="58"/>
  <c r="DJ66" i="58"/>
  <c r="D53" i="51"/>
  <c r="CZ66" i="58"/>
  <c r="CY66" i="58"/>
  <c r="CX66" i="58"/>
  <c r="CW66" i="58"/>
  <c r="CV66" i="58"/>
  <c r="CU66" i="58"/>
  <c r="CT66" i="58"/>
  <c r="CS66" i="58"/>
  <c r="CR66" i="58"/>
  <c r="CQ66" i="58"/>
  <c r="CP66" i="58"/>
  <c r="CO66" i="58"/>
  <c r="CN66" i="58"/>
  <c r="CM66" i="58"/>
  <c r="CL66" i="58"/>
  <c r="CK66" i="58"/>
  <c r="CJ66" i="58"/>
  <c r="CI66" i="58"/>
  <c r="CH66" i="58"/>
  <c r="CG66" i="58"/>
  <c r="CF66" i="58"/>
  <c r="CE66" i="58"/>
  <c r="CD66" i="58"/>
  <c r="CC66" i="58"/>
  <c r="CB66" i="58"/>
  <c r="CA66" i="58"/>
  <c r="BZ66" i="58"/>
  <c r="BY66" i="58"/>
  <c r="BX66" i="58"/>
  <c r="BW66" i="58"/>
  <c r="BV66" i="58"/>
  <c r="BU66" i="58"/>
  <c r="BT66" i="58"/>
  <c r="BS66" i="58"/>
  <c r="BR66" i="58"/>
  <c r="BQ66" i="58"/>
  <c r="BM66" i="58"/>
  <c r="FK66" i="58" s="1"/>
  <c r="BL66" i="58"/>
  <c r="BK66" i="58"/>
  <c r="BJ66" i="58"/>
  <c r="BI66" i="58"/>
  <c r="BH66" i="58"/>
  <c r="BG66" i="58"/>
  <c r="BF66" i="58"/>
  <c r="BE66" i="58"/>
  <c r="BD66" i="58"/>
  <c r="D57" i="47"/>
  <c r="G61" i="42"/>
  <c r="G60" i="42"/>
  <c r="ES65" i="58"/>
  <c r="ER65" i="58"/>
  <c r="EQ65" i="58"/>
  <c r="EP65" i="58"/>
  <c r="EO65" i="58"/>
  <c r="EN65" i="58"/>
  <c r="EM65" i="58"/>
  <c r="EL65" i="58"/>
  <c r="EK65" i="58"/>
  <c r="EJ65" i="58"/>
  <c r="EI65" i="58"/>
  <c r="EH65" i="58"/>
  <c r="EG65" i="58"/>
  <c r="EF65" i="58"/>
  <c r="EE65" i="58"/>
  <c r="ED65" i="58"/>
  <c r="EC65" i="58"/>
  <c r="EB65" i="58"/>
  <c r="EA65" i="58"/>
  <c r="DZ65" i="58"/>
  <c r="DY65" i="58"/>
  <c r="DX65" i="58"/>
  <c r="DW65" i="58"/>
  <c r="DV65" i="58"/>
  <c r="DU65" i="58"/>
  <c r="DT65" i="58"/>
  <c r="DS65" i="58"/>
  <c r="DR65" i="58"/>
  <c r="DQ65" i="58"/>
  <c r="DP65" i="58"/>
  <c r="DO65" i="58"/>
  <c r="DN65" i="58"/>
  <c r="DM65" i="58"/>
  <c r="DL65" i="58"/>
  <c r="DK65" i="58"/>
  <c r="DJ65" i="58"/>
  <c r="G53" i="62"/>
  <c r="CZ65" i="58"/>
  <c r="CY65" i="58"/>
  <c r="CX65" i="58"/>
  <c r="CW65" i="58"/>
  <c r="CV65" i="58"/>
  <c r="CU65" i="58"/>
  <c r="CT65" i="58"/>
  <c r="CS65" i="58"/>
  <c r="CR65" i="58"/>
  <c r="CQ65" i="58"/>
  <c r="CP65" i="58"/>
  <c r="CO65" i="58"/>
  <c r="CN65" i="58"/>
  <c r="CM65" i="58"/>
  <c r="CL65" i="58"/>
  <c r="CK65" i="58"/>
  <c r="CJ65" i="58"/>
  <c r="CI65" i="58"/>
  <c r="CH65" i="58"/>
  <c r="CG65" i="58"/>
  <c r="CF65" i="58"/>
  <c r="CE65" i="58"/>
  <c r="CD65" i="58"/>
  <c r="CC65" i="58"/>
  <c r="CB65" i="58"/>
  <c r="CA65" i="58"/>
  <c r="BZ65" i="58"/>
  <c r="BY65" i="58"/>
  <c r="BX65" i="58"/>
  <c r="BW65" i="58"/>
  <c r="BV65" i="58"/>
  <c r="BU65" i="58"/>
  <c r="BT65" i="58"/>
  <c r="BS65" i="58"/>
  <c r="BR65" i="58"/>
  <c r="BQ65" i="58"/>
  <c r="BM65" i="58"/>
  <c r="FK65" i="58" s="1"/>
  <c r="BL65" i="58"/>
  <c r="BK65" i="58"/>
  <c r="BJ65" i="58"/>
  <c r="BI65" i="58"/>
  <c r="BH65" i="58"/>
  <c r="BG65" i="58"/>
  <c r="BF65" i="58"/>
  <c r="BE65" i="58"/>
  <c r="BD65" i="58"/>
  <c r="G59" i="42"/>
  <c r="ES64" i="58"/>
  <c r="ER64" i="58"/>
  <c r="EQ64" i="58"/>
  <c r="EP64" i="58"/>
  <c r="EO64" i="58"/>
  <c r="EN64" i="58"/>
  <c r="EM64" i="58"/>
  <c r="EL64" i="58"/>
  <c r="EK64" i="58"/>
  <c r="EJ64" i="58"/>
  <c r="EI64" i="58"/>
  <c r="EH64" i="58"/>
  <c r="EG64" i="58"/>
  <c r="EF64" i="58"/>
  <c r="EE64" i="58"/>
  <c r="ED64" i="58"/>
  <c r="EC64" i="58"/>
  <c r="EB64" i="58"/>
  <c r="EA64" i="58"/>
  <c r="DZ64" i="58"/>
  <c r="DY64" i="58"/>
  <c r="DX64" i="58"/>
  <c r="DW64" i="58"/>
  <c r="DV64" i="58"/>
  <c r="DU64" i="58"/>
  <c r="DT64" i="58"/>
  <c r="DS64" i="58"/>
  <c r="DR64" i="58"/>
  <c r="DQ64" i="58"/>
  <c r="DP64" i="58"/>
  <c r="DO64" i="58"/>
  <c r="DN64" i="58"/>
  <c r="DM64" i="58"/>
  <c r="DL64" i="58"/>
  <c r="DK64" i="58"/>
  <c r="DJ64" i="58"/>
  <c r="CZ64" i="58"/>
  <c r="CY64" i="58"/>
  <c r="CX64" i="58"/>
  <c r="CW64" i="58"/>
  <c r="CV64" i="58"/>
  <c r="CU64" i="58"/>
  <c r="CT64" i="58"/>
  <c r="CS64" i="58"/>
  <c r="CR64" i="58"/>
  <c r="CQ64" i="58"/>
  <c r="CP64" i="58"/>
  <c r="CO64" i="58"/>
  <c r="CN64" i="58"/>
  <c r="CM64" i="58"/>
  <c r="CL64" i="58"/>
  <c r="CK64" i="58"/>
  <c r="CJ64" i="58"/>
  <c r="CI64" i="58"/>
  <c r="CH64" i="58"/>
  <c r="CG64" i="58"/>
  <c r="CF64" i="58"/>
  <c r="CE64" i="58"/>
  <c r="CD64" i="58"/>
  <c r="CC64" i="58"/>
  <c r="CB64" i="58"/>
  <c r="CA64" i="58"/>
  <c r="BZ64" i="58"/>
  <c r="BY64" i="58"/>
  <c r="BX64" i="58"/>
  <c r="BW64" i="58"/>
  <c r="BV64" i="58"/>
  <c r="BU64" i="58"/>
  <c r="BT64" i="58"/>
  <c r="BS64" i="58"/>
  <c r="BR64" i="58"/>
  <c r="BQ64" i="58"/>
  <c r="BM64" i="58"/>
  <c r="FK64" i="58" s="1"/>
  <c r="BL64" i="58"/>
  <c r="BK64" i="58"/>
  <c r="BJ64" i="58"/>
  <c r="BI64" i="58"/>
  <c r="BH64" i="58"/>
  <c r="BG64" i="58"/>
  <c r="BF64" i="58"/>
  <c r="BE64" i="58"/>
  <c r="BD64" i="58"/>
  <c r="ES63" i="58"/>
  <c r="ER63" i="58"/>
  <c r="EQ63" i="58"/>
  <c r="EP63" i="58"/>
  <c r="EO63" i="58"/>
  <c r="EN63" i="58"/>
  <c r="EM63" i="58"/>
  <c r="EL63" i="58"/>
  <c r="EK63" i="58"/>
  <c r="EJ63" i="58"/>
  <c r="EI63" i="58"/>
  <c r="EH63" i="58"/>
  <c r="EG63" i="58"/>
  <c r="EF63" i="58"/>
  <c r="EE63" i="58"/>
  <c r="ED63" i="58"/>
  <c r="EC63" i="58"/>
  <c r="EB63" i="58"/>
  <c r="EA63" i="58"/>
  <c r="DZ63" i="58"/>
  <c r="DY63" i="58"/>
  <c r="DX63" i="58"/>
  <c r="DW63" i="58"/>
  <c r="DV63" i="58"/>
  <c r="DU63" i="58"/>
  <c r="DT63" i="58"/>
  <c r="DS63" i="58"/>
  <c r="DR63" i="58"/>
  <c r="DQ63" i="58"/>
  <c r="DP63" i="58"/>
  <c r="DO63" i="58"/>
  <c r="DN63" i="58"/>
  <c r="DM63" i="58"/>
  <c r="DL63" i="58"/>
  <c r="DK63" i="58"/>
  <c r="DJ63" i="58"/>
  <c r="CZ63" i="58"/>
  <c r="CY63" i="58"/>
  <c r="CX63" i="58"/>
  <c r="CW63" i="58"/>
  <c r="CV63" i="58"/>
  <c r="CU63" i="58"/>
  <c r="CT63" i="58"/>
  <c r="CS63" i="58"/>
  <c r="CR63" i="58"/>
  <c r="CQ63" i="58"/>
  <c r="CP63" i="58"/>
  <c r="CO63" i="58"/>
  <c r="CN63" i="58"/>
  <c r="CM63" i="58"/>
  <c r="CL63" i="58"/>
  <c r="CK63" i="58"/>
  <c r="CJ63" i="58"/>
  <c r="CI63" i="58"/>
  <c r="CH63" i="58"/>
  <c r="CG63" i="58"/>
  <c r="CF63" i="58"/>
  <c r="CE63" i="58"/>
  <c r="CD63" i="58"/>
  <c r="CC63" i="58"/>
  <c r="CB63" i="58"/>
  <c r="CA63" i="58"/>
  <c r="BZ63" i="58"/>
  <c r="BY63" i="58"/>
  <c r="BX63" i="58"/>
  <c r="BW63" i="58"/>
  <c r="BV63" i="58"/>
  <c r="BU63" i="58"/>
  <c r="BT63" i="58"/>
  <c r="BS63" i="58"/>
  <c r="BR63" i="58"/>
  <c r="BQ63" i="58"/>
  <c r="BM63" i="58"/>
  <c r="FK63" i="58" s="1"/>
  <c r="BL63" i="58"/>
  <c r="BK63" i="58"/>
  <c r="BJ63" i="58"/>
  <c r="BI63" i="58"/>
  <c r="BH63" i="58"/>
  <c r="BG63" i="58"/>
  <c r="BF63" i="58"/>
  <c r="BE63" i="58"/>
  <c r="BD63" i="58"/>
  <c r="ES62" i="58"/>
  <c r="ER62" i="58"/>
  <c r="EQ62" i="58"/>
  <c r="EP62" i="58"/>
  <c r="EO62" i="58"/>
  <c r="EN62" i="58"/>
  <c r="EM62" i="58"/>
  <c r="EL62" i="58"/>
  <c r="EK62" i="58"/>
  <c r="EJ62" i="58"/>
  <c r="EI62" i="58"/>
  <c r="EH62" i="58"/>
  <c r="EG62" i="58"/>
  <c r="EF62" i="58"/>
  <c r="EE62" i="58"/>
  <c r="ED62" i="58"/>
  <c r="EC62" i="58"/>
  <c r="EB62" i="58"/>
  <c r="EA62" i="58"/>
  <c r="DZ62" i="58"/>
  <c r="DY62" i="58"/>
  <c r="DX62" i="58"/>
  <c r="DW62" i="58"/>
  <c r="DV62" i="58"/>
  <c r="DU62" i="58"/>
  <c r="DT62" i="58"/>
  <c r="DS62" i="58"/>
  <c r="DR62" i="58"/>
  <c r="DQ62" i="58"/>
  <c r="DP62" i="58"/>
  <c r="DO62" i="58"/>
  <c r="DN62" i="58"/>
  <c r="DM62" i="58"/>
  <c r="DL62" i="58"/>
  <c r="DK62" i="58"/>
  <c r="DJ62" i="58"/>
  <c r="CZ62" i="58"/>
  <c r="CY62" i="58"/>
  <c r="CX62" i="58"/>
  <c r="CW62" i="58"/>
  <c r="CV62" i="58"/>
  <c r="CU62" i="58"/>
  <c r="CT62" i="58"/>
  <c r="CS62" i="58"/>
  <c r="CR62" i="58"/>
  <c r="CQ62" i="58"/>
  <c r="CP62" i="58"/>
  <c r="CO62" i="58"/>
  <c r="CN62" i="58"/>
  <c r="CM62" i="58"/>
  <c r="CL62" i="58"/>
  <c r="CK62" i="58"/>
  <c r="CJ62" i="58"/>
  <c r="CI62" i="58"/>
  <c r="CH62" i="58"/>
  <c r="CG62" i="58"/>
  <c r="CF62" i="58"/>
  <c r="CE62" i="58"/>
  <c r="CD62" i="58"/>
  <c r="CC62" i="58"/>
  <c r="CB62" i="58"/>
  <c r="CA62" i="58"/>
  <c r="BZ62" i="58"/>
  <c r="BY62" i="58"/>
  <c r="BX62" i="58"/>
  <c r="BW62" i="58"/>
  <c r="BV62" i="58"/>
  <c r="BU62" i="58"/>
  <c r="BT62" i="58"/>
  <c r="BS62" i="58"/>
  <c r="BR62" i="58"/>
  <c r="BQ62" i="58"/>
  <c r="BM62" i="58"/>
  <c r="FK62" i="58" s="1"/>
  <c r="BL62" i="58"/>
  <c r="BK62" i="58"/>
  <c r="BJ62" i="58"/>
  <c r="BI62" i="58"/>
  <c r="BH62" i="58"/>
  <c r="BG62" i="58"/>
  <c r="BF62" i="58"/>
  <c r="BE62" i="58"/>
  <c r="BD62" i="58"/>
  <c r="ES61" i="58"/>
  <c r="ER61" i="58"/>
  <c r="EQ61" i="58"/>
  <c r="EP61" i="58"/>
  <c r="EO61" i="58"/>
  <c r="EN61" i="58"/>
  <c r="EM61" i="58"/>
  <c r="EL61" i="58"/>
  <c r="EK61" i="58"/>
  <c r="EJ61" i="58"/>
  <c r="EI61" i="58"/>
  <c r="EH61" i="58"/>
  <c r="EG61" i="58"/>
  <c r="EF61" i="58"/>
  <c r="EE61" i="58"/>
  <c r="ED61" i="58"/>
  <c r="EC61" i="58"/>
  <c r="EB61" i="58"/>
  <c r="EA61" i="58"/>
  <c r="DZ61" i="58"/>
  <c r="DY61" i="58"/>
  <c r="DX61" i="58"/>
  <c r="DW61" i="58"/>
  <c r="DV61" i="58"/>
  <c r="DU61" i="58"/>
  <c r="DT61" i="58"/>
  <c r="DS61" i="58"/>
  <c r="DR61" i="58"/>
  <c r="DQ61" i="58"/>
  <c r="DP61" i="58"/>
  <c r="DO61" i="58"/>
  <c r="DN61" i="58"/>
  <c r="DM61" i="58"/>
  <c r="DL61" i="58"/>
  <c r="DK61" i="58"/>
  <c r="DJ61" i="58"/>
  <c r="CZ61" i="58"/>
  <c r="CY61" i="58"/>
  <c r="CX61" i="58"/>
  <c r="CW61" i="58"/>
  <c r="CV61" i="58"/>
  <c r="CU61" i="58"/>
  <c r="CT61" i="58"/>
  <c r="CS61" i="58"/>
  <c r="CR61" i="58"/>
  <c r="CQ61" i="58"/>
  <c r="CP61" i="58"/>
  <c r="CO61" i="58"/>
  <c r="CN61" i="58"/>
  <c r="CM61" i="58"/>
  <c r="CL61" i="58"/>
  <c r="CK61" i="58"/>
  <c r="CJ61" i="58"/>
  <c r="CI61" i="58"/>
  <c r="CH61" i="58"/>
  <c r="CG61" i="58"/>
  <c r="CF61" i="58"/>
  <c r="CE61" i="58"/>
  <c r="CD61" i="58"/>
  <c r="CC61" i="58"/>
  <c r="CB61" i="58"/>
  <c r="CA61" i="58"/>
  <c r="BZ61" i="58"/>
  <c r="BY61" i="58"/>
  <c r="BX61" i="58"/>
  <c r="BW61" i="58"/>
  <c r="BV61" i="58"/>
  <c r="BU61" i="58"/>
  <c r="BT61" i="58"/>
  <c r="BS61" i="58"/>
  <c r="BR61" i="58"/>
  <c r="BQ61" i="58"/>
  <c r="BM61" i="58"/>
  <c r="FK61" i="58" s="1"/>
  <c r="BL61" i="58"/>
  <c r="BK61" i="58"/>
  <c r="BJ61" i="58"/>
  <c r="BI61" i="58"/>
  <c r="BH61" i="58"/>
  <c r="BG61" i="58"/>
  <c r="BF61" i="58"/>
  <c r="BE61" i="58"/>
  <c r="BD61" i="58"/>
  <c r="ES60" i="58"/>
  <c r="ER60" i="58"/>
  <c r="EQ60" i="58"/>
  <c r="EP60" i="58"/>
  <c r="EO60" i="58"/>
  <c r="EN60" i="58"/>
  <c r="EM60" i="58"/>
  <c r="EL60" i="58"/>
  <c r="EK60" i="58"/>
  <c r="EJ60" i="58"/>
  <c r="EI60" i="58"/>
  <c r="EH60" i="58"/>
  <c r="EG60" i="58"/>
  <c r="EF60" i="58"/>
  <c r="EE60" i="58"/>
  <c r="ED60" i="58"/>
  <c r="EC60" i="58"/>
  <c r="EB60" i="58"/>
  <c r="EA60" i="58"/>
  <c r="DZ60" i="58"/>
  <c r="DY60" i="58"/>
  <c r="DX60" i="58"/>
  <c r="DW60" i="58"/>
  <c r="DV60" i="58"/>
  <c r="DU60" i="58"/>
  <c r="DT60" i="58"/>
  <c r="DS60" i="58"/>
  <c r="DR60" i="58"/>
  <c r="DQ60" i="58"/>
  <c r="DP60" i="58"/>
  <c r="DO60" i="58"/>
  <c r="DN60" i="58"/>
  <c r="DM60" i="58"/>
  <c r="DL60" i="58"/>
  <c r="DK60" i="58"/>
  <c r="DJ60" i="58"/>
  <c r="CZ60" i="58"/>
  <c r="CY60" i="58"/>
  <c r="CX60" i="58"/>
  <c r="CW60" i="58"/>
  <c r="CV60" i="58"/>
  <c r="CU60" i="58"/>
  <c r="CT60" i="58"/>
  <c r="CS60" i="58"/>
  <c r="CR60" i="58"/>
  <c r="CQ60" i="58"/>
  <c r="CP60" i="58"/>
  <c r="CO60" i="58"/>
  <c r="CN60" i="58"/>
  <c r="CM60" i="58"/>
  <c r="CL60" i="58"/>
  <c r="CK60" i="58"/>
  <c r="CJ60" i="58"/>
  <c r="CI60" i="58"/>
  <c r="CH60" i="58"/>
  <c r="CG60" i="58"/>
  <c r="CF60" i="58"/>
  <c r="CE60" i="58"/>
  <c r="CD60" i="58"/>
  <c r="CC60" i="58"/>
  <c r="CB60" i="58"/>
  <c r="CA60" i="58"/>
  <c r="BZ60" i="58"/>
  <c r="BY60" i="58"/>
  <c r="BX60" i="58"/>
  <c r="BW60" i="58"/>
  <c r="BV60" i="58"/>
  <c r="BU60" i="58"/>
  <c r="BT60" i="58"/>
  <c r="BS60" i="58"/>
  <c r="BR60" i="58"/>
  <c r="BQ60" i="58"/>
  <c r="BM60" i="58"/>
  <c r="FK60" i="58" s="1"/>
  <c r="BL60" i="58"/>
  <c r="BK60" i="58"/>
  <c r="BJ60" i="58"/>
  <c r="BI60" i="58"/>
  <c r="BH60" i="58"/>
  <c r="BG60" i="58"/>
  <c r="BF60" i="58"/>
  <c r="BE60" i="58"/>
  <c r="BD60" i="58"/>
  <c r="ES59" i="58"/>
  <c r="ER59" i="58"/>
  <c r="EQ59" i="58"/>
  <c r="EP59" i="58"/>
  <c r="EO59" i="58"/>
  <c r="EN59" i="58"/>
  <c r="EM59" i="58"/>
  <c r="EL59" i="58"/>
  <c r="EK59" i="58"/>
  <c r="EJ59" i="58"/>
  <c r="EI59" i="58"/>
  <c r="EH59" i="58"/>
  <c r="EG59" i="58"/>
  <c r="EF59" i="58"/>
  <c r="EE59" i="58"/>
  <c r="ED59" i="58"/>
  <c r="EC59" i="58"/>
  <c r="EB59" i="58"/>
  <c r="EA59" i="58"/>
  <c r="DZ59" i="58"/>
  <c r="DY59" i="58"/>
  <c r="DX59" i="58"/>
  <c r="DW59" i="58"/>
  <c r="DV59" i="58"/>
  <c r="DU59" i="58"/>
  <c r="DT59" i="58"/>
  <c r="DS59" i="58"/>
  <c r="DR59" i="58"/>
  <c r="DQ59" i="58"/>
  <c r="DP59" i="58"/>
  <c r="DO59" i="58"/>
  <c r="DN59" i="58"/>
  <c r="DM59" i="58"/>
  <c r="DL59" i="58"/>
  <c r="DK59" i="58"/>
  <c r="DJ59" i="58"/>
  <c r="CZ59" i="58"/>
  <c r="CY59" i="58"/>
  <c r="CX59" i="58"/>
  <c r="CW59" i="58"/>
  <c r="CV59" i="58"/>
  <c r="CU59" i="58"/>
  <c r="CT59" i="58"/>
  <c r="CS59" i="58"/>
  <c r="CR59" i="58"/>
  <c r="CQ59" i="58"/>
  <c r="CP59" i="58"/>
  <c r="CO59" i="58"/>
  <c r="CN59" i="58"/>
  <c r="CM59" i="58"/>
  <c r="CL59" i="58"/>
  <c r="CK59" i="58"/>
  <c r="CJ59" i="58"/>
  <c r="CI59" i="58"/>
  <c r="CH59" i="58"/>
  <c r="CG59" i="58"/>
  <c r="CF59" i="58"/>
  <c r="CE59" i="58"/>
  <c r="CD59" i="58"/>
  <c r="CC59" i="58"/>
  <c r="CB59" i="58"/>
  <c r="CA59" i="58"/>
  <c r="BZ59" i="58"/>
  <c r="BY59" i="58"/>
  <c r="BX59" i="58"/>
  <c r="BW59" i="58"/>
  <c r="BV59" i="58"/>
  <c r="BU59" i="58"/>
  <c r="BT59" i="58"/>
  <c r="BS59" i="58"/>
  <c r="BR59" i="58"/>
  <c r="BQ59" i="58"/>
  <c r="BM59" i="58"/>
  <c r="FK59" i="58" s="1"/>
  <c r="BL59" i="58"/>
  <c r="BK59" i="58"/>
  <c r="BJ59" i="58"/>
  <c r="BI59" i="58"/>
  <c r="BH59" i="58"/>
  <c r="BG59" i="58"/>
  <c r="BF59" i="58"/>
  <c r="BE59" i="58"/>
  <c r="BD59" i="58"/>
  <c r="ES58" i="58"/>
  <c r="ER58" i="58"/>
  <c r="EQ58" i="58"/>
  <c r="EP58" i="58"/>
  <c r="EO58" i="58"/>
  <c r="EN58" i="58"/>
  <c r="EM58" i="58"/>
  <c r="EL58" i="58"/>
  <c r="EK58" i="58"/>
  <c r="EJ58" i="58"/>
  <c r="EI58" i="58"/>
  <c r="EH58" i="58"/>
  <c r="EG58" i="58"/>
  <c r="EF58" i="58"/>
  <c r="EE58" i="58"/>
  <c r="ED58" i="58"/>
  <c r="EC58" i="58"/>
  <c r="EB58" i="58"/>
  <c r="EA58" i="58"/>
  <c r="DZ58" i="58"/>
  <c r="DY58" i="58"/>
  <c r="DX58" i="58"/>
  <c r="DW58" i="58"/>
  <c r="DV58" i="58"/>
  <c r="DU58" i="58"/>
  <c r="DT58" i="58"/>
  <c r="DS58" i="58"/>
  <c r="DR58" i="58"/>
  <c r="DQ58" i="58"/>
  <c r="DP58" i="58"/>
  <c r="DO58" i="58"/>
  <c r="DN58" i="58"/>
  <c r="DM58" i="58"/>
  <c r="DL58" i="58"/>
  <c r="DK58" i="58"/>
  <c r="DJ58" i="58"/>
  <c r="CZ58" i="58"/>
  <c r="CY58" i="58"/>
  <c r="CX58" i="58"/>
  <c r="CW58" i="58"/>
  <c r="CV58" i="58"/>
  <c r="CU58" i="58"/>
  <c r="CT58" i="58"/>
  <c r="CS58" i="58"/>
  <c r="CR58" i="58"/>
  <c r="CQ58" i="58"/>
  <c r="CP58" i="58"/>
  <c r="CO58" i="58"/>
  <c r="CN58" i="58"/>
  <c r="CM58" i="58"/>
  <c r="CL58" i="58"/>
  <c r="CK58" i="58"/>
  <c r="CJ58" i="58"/>
  <c r="CI58" i="58"/>
  <c r="CH58" i="58"/>
  <c r="CG58" i="58"/>
  <c r="CF58" i="58"/>
  <c r="CE58" i="58"/>
  <c r="CD58" i="58"/>
  <c r="CC58" i="58"/>
  <c r="CB58" i="58"/>
  <c r="CA58" i="58"/>
  <c r="BZ58" i="58"/>
  <c r="BY58" i="58"/>
  <c r="BX58" i="58"/>
  <c r="BW58" i="58"/>
  <c r="BV58" i="58"/>
  <c r="BU58" i="58"/>
  <c r="BT58" i="58"/>
  <c r="BS58" i="58"/>
  <c r="BR58" i="58"/>
  <c r="BQ58" i="58"/>
  <c r="BM58" i="58"/>
  <c r="FK58" i="58" s="1"/>
  <c r="BL58" i="58"/>
  <c r="BK58" i="58"/>
  <c r="BJ58" i="58"/>
  <c r="BI58" i="58"/>
  <c r="BH58" i="58"/>
  <c r="BG58" i="58"/>
  <c r="BF58" i="58"/>
  <c r="BE58" i="58"/>
  <c r="BD58" i="58"/>
  <c r="ES57" i="58"/>
  <c r="ER57" i="58"/>
  <c r="EQ57" i="58"/>
  <c r="EP57" i="58"/>
  <c r="EO57" i="58"/>
  <c r="EN57" i="58"/>
  <c r="EM57" i="58"/>
  <c r="EL57" i="58"/>
  <c r="EK57" i="58"/>
  <c r="EJ57" i="58"/>
  <c r="EI57" i="58"/>
  <c r="EH57" i="58"/>
  <c r="EG57" i="58"/>
  <c r="EF57" i="58"/>
  <c r="EE57" i="58"/>
  <c r="ED57" i="58"/>
  <c r="EC57" i="58"/>
  <c r="EB57" i="58"/>
  <c r="EA57" i="58"/>
  <c r="DZ57" i="58"/>
  <c r="DY57" i="58"/>
  <c r="DX57" i="58"/>
  <c r="DW57" i="58"/>
  <c r="DV57" i="58"/>
  <c r="DU57" i="58"/>
  <c r="DT57" i="58"/>
  <c r="DS57" i="58"/>
  <c r="DR57" i="58"/>
  <c r="DQ57" i="58"/>
  <c r="DP57" i="58"/>
  <c r="DO57" i="58"/>
  <c r="DN57" i="58"/>
  <c r="DM57" i="58"/>
  <c r="DL57" i="58"/>
  <c r="DK57" i="58"/>
  <c r="DJ57" i="58"/>
  <c r="CZ57" i="58"/>
  <c r="CY57" i="58"/>
  <c r="CX57" i="58"/>
  <c r="CW57" i="58"/>
  <c r="CV57" i="58"/>
  <c r="CU57" i="58"/>
  <c r="CT57" i="58"/>
  <c r="CS57" i="58"/>
  <c r="CR57" i="58"/>
  <c r="CQ57" i="58"/>
  <c r="CP57" i="58"/>
  <c r="CO57" i="58"/>
  <c r="CN57" i="58"/>
  <c r="CM57" i="58"/>
  <c r="CL57" i="58"/>
  <c r="CK57" i="58"/>
  <c r="CJ57" i="58"/>
  <c r="CI57" i="58"/>
  <c r="CH57" i="58"/>
  <c r="CG57" i="58"/>
  <c r="CF57" i="58"/>
  <c r="CE57" i="58"/>
  <c r="CD57" i="58"/>
  <c r="CC57" i="58"/>
  <c r="CB57" i="58"/>
  <c r="CA57" i="58"/>
  <c r="BZ57" i="58"/>
  <c r="BY57" i="58"/>
  <c r="BX57" i="58"/>
  <c r="BW57" i="58"/>
  <c r="BV57" i="58"/>
  <c r="BU57" i="58"/>
  <c r="BT57" i="58"/>
  <c r="BS57" i="58"/>
  <c r="BR57" i="58"/>
  <c r="BQ57" i="58"/>
  <c r="BM57" i="58"/>
  <c r="FK57" i="58" s="1"/>
  <c r="BL57" i="58"/>
  <c r="BK57" i="58"/>
  <c r="BJ57" i="58"/>
  <c r="BI57" i="58"/>
  <c r="BH57" i="58"/>
  <c r="BG57" i="58"/>
  <c r="BF57" i="58"/>
  <c r="BE57" i="58"/>
  <c r="BD57" i="58"/>
  <c r="F61" i="42"/>
  <c r="F60" i="42"/>
  <c r="ES56" i="58"/>
  <c r="ER56" i="58"/>
  <c r="EQ56" i="58"/>
  <c r="EP56" i="58"/>
  <c r="EO56" i="58"/>
  <c r="EN56" i="58"/>
  <c r="EM56" i="58"/>
  <c r="EL56" i="58"/>
  <c r="EK56" i="58"/>
  <c r="EJ56" i="58"/>
  <c r="EI56" i="58"/>
  <c r="EH56" i="58"/>
  <c r="EG56" i="58"/>
  <c r="EF56" i="58"/>
  <c r="EE56" i="58"/>
  <c r="ED56" i="58"/>
  <c r="EC56" i="58"/>
  <c r="EB56" i="58"/>
  <c r="EA56" i="58"/>
  <c r="DZ56" i="58"/>
  <c r="DY56" i="58"/>
  <c r="DX56" i="58"/>
  <c r="DW56" i="58"/>
  <c r="DV56" i="58"/>
  <c r="DU56" i="58"/>
  <c r="DT56" i="58"/>
  <c r="DS56" i="58"/>
  <c r="DR56" i="58"/>
  <c r="DQ56" i="58"/>
  <c r="DP56" i="58"/>
  <c r="DO56" i="58"/>
  <c r="DN56" i="58"/>
  <c r="DM56" i="58"/>
  <c r="DL56" i="58"/>
  <c r="DK56" i="58"/>
  <c r="DJ56" i="58"/>
  <c r="F53" i="62"/>
  <c r="CZ56" i="58"/>
  <c r="CY56" i="58"/>
  <c r="CX56" i="58"/>
  <c r="CW56" i="58"/>
  <c r="CV56" i="58"/>
  <c r="CU56" i="58"/>
  <c r="CT56" i="58"/>
  <c r="CS56" i="58"/>
  <c r="CR56" i="58"/>
  <c r="CQ56" i="58"/>
  <c r="CP56" i="58"/>
  <c r="CO56" i="58"/>
  <c r="CN56" i="58"/>
  <c r="CM56" i="58"/>
  <c r="CL56" i="58"/>
  <c r="CK56" i="58"/>
  <c r="CJ56" i="58"/>
  <c r="CI56" i="58"/>
  <c r="CH56" i="58"/>
  <c r="CG56" i="58"/>
  <c r="CF56" i="58"/>
  <c r="CE56" i="58"/>
  <c r="CD56" i="58"/>
  <c r="CC56" i="58"/>
  <c r="CB56" i="58"/>
  <c r="CA56" i="58"/>
  <c r="BZ56" i="58"/>
  <c r="BY56" i="58"/>
  <c r="BX56" i="58"/>
  <c r="BW56" i="58"/>
  <c r="BV56" i="58"/>
  <c r="BU56" i="58"/>
  <c r="BT56" i="58"/>
  <c r="BS56" i="58"/>
  <c r="BR56" i="58"/>
  <c r="BQ56" i="58"/>
  <c r="BM56" i="58"/>
  <c r="FK56" i="58" s="1"/>
  <c r="BL56" i="58"/>
  <c r="BK56" i="58"/>
  <c r="BJ56" i="58"/>
  <c r="BI56" i="58"/>
  <c r="BH56" i="58"/>
  <c r="BG56" i="58"/>
  <c r="BF56" i="58"/>
  <c r="BE56" i="58"/>
  <c r="BD56" i="58"/>
  <c r="G60" i="59"/>
  <c r="G59" i="59"/>
  <c r="ES55" i="58"/>
  <c r="ER55" i="58"/>
  <c r="EQ55" i="58"/>
  <c r="EP55" i="58"/>
  <c r="EO55" i="58"/>
  <c r="EN55" i="58"/>
  <c r="EM55" i="58"/>
  <c r="EL55" i="58"/>
  <c r="EK55" i="58"/>
  <c r="EJ55" i="58"/>
  <c r="EI55" i="58"/>
  <c r="EH55" i="58"/>
  <c r="EG55" i="58"/>
  <c r="EF55" i="58"/>
  <c r="EE55" i="58"/>
  <c r="ED55" i="58"/>
  <c r="EC55" i="58"/>
  <c r="EB55" i="58"/>
  <c r="EA55" i="58"/>
  <c r="DZ55" i="58"/>
  <c r="DY55" i="58"/>
  <c r="DX55" i="58"/>
  <c r="DW55" i="58"/>
  <c r="DV55" i="58"/>
  <c r="DU55" i="58"/>
  <c r="DT55" i="58"/>
  <c r="DS55" i="58"/>
  <c r="DR55" i="58"/>
  <c r="DQ55" i="58"/>
  <c r="DP55" i="58"/>
  <c r="DO55" i="58"/>
  <c r="DN55" i="58"/>
  <c r="DM55" i="58"/>
  <c r="DL55" i="58"/>
  <c r="DK55" i="58"/>
  <c r="DJ55" i="58"/>
  <c r="G52" i="31"/>
  <c r="CZ55" i="58"/>
  <c r="CY55" i="58"/>
  <c r="CX55" i="58"/>
  <c r="CW55" i="58"/>
  <c r="CV55" i="58"/>
  <c r="CU55" i="58"/>
  <c r="CT55" i="58"/>
  <c r="CS55" i="58"/>
  <c r="CR55" i="58"/>
  <c r="CQ55" i="58"/>
  <c r="CP55" i="58"/>
  <c r="CO55" i="58"/>
  <c r="CN55" i="58"/>
  <c r="CM55" i="58"/>
  <c r="CL55" i="58"/>
  <c r="CK55" i="58"/>
  <c r="CJ55" i="58"/>
  <c r="CI55" i="58"/>
  <c r="CH55" i="58"/>
  <c r="CG55" i="58"/>
  <c r="CF55" i="58"/>
  <c r="CE55" i="58"/>
  <c r="CD55" i="58"/>
  <c r="CC55" i="58"/>
  <c r="CB55" i="58"/>
  <c r="CA55" i="58"/>
  <c r="BZ55" i="58"/>
  <c r="BY55" i="58"/>
  <c r="BX55" i="58"/>
  <c r="BW55" i="58"/>
  <c r="BV55" i="58"/>
  <c r="BU55" i="58"/>
  <c r="BT55" i="58"/>
  <c r="BS55" i="58"/>
  <c r="BR55" i="58"/>
  <c r="BQ55" i="58"/>
  <c r="BM55" i="58"/>
  <c r="BL55" i="58"/>
  <c r="BK55" i="58"/>
  <c r="BJ55" i="58"/>
  <c r="BI55" i="58"/>
  <c r="BH55" i="58"/>
  <c r="BG55" i="58"/>
  <c r="BF55" i="58"/>
  <c r="BE55" i="58"/>
  <c r="BD55" i="58"/>
  <c r="G58" i="59"/>
  <c r="ES54" i="58"/>
  <c r="ER54" i="58"/>
  <c r="EQ54" i="58"/>
  <c r="EP54" i="58"/>
  <c r="EO54" i="58"/>
  <c r="EN54" i="58"/>
  <c r="EM54" i="58"/>
  <c r="EL54" i="58"/>
  <c r="EK54" i="58"/>
  <c r="EJ54" i="58"/>
  <c r="EI54" i="58"/>
  <c r="EH54" i="58"/>
  <c r="EG54" i="58"/>
  <c r="EF54" i="58"/>
  <c r="EE54" i="58"/>
  <c r="ED54" i="58"/>
  <c r="EC54" i="58"/>
  <c r="EB54" i="58"/>
  <c r="EA54" i="58"/>
  <c r="DZ54" i="58"/>
  <c r="DY54" i="58"/>
  <c r="DX54" i="58"/>
  <c r="DW54" i="58"/>
  <c r="DV54" i="58"/>
  <c r="DU54" i="58"/>
  <c r="DT54" i="58"/>
  <c r="DS54" i="58"/>
  <c r="DR54" i="58"/>
  <c r="DQ54" i="58"/>
  <c r="DP54" i="58"/>
  <c r="DO54" i="58"/>
  <c r="DN54" i="58"/>
  <c r="DM54" i="58"/>
  <c r="DL54" i="58"/>
  <c r="DK54" i="58"/>
  <c r="DJ54" i="58"/>
  <c r="CZ54" i="58"/>
  <c r="CY54" i="58"/>
  <c r="CX54" i="58"/>
  <c r="CW54" i="58"/>
  <c r="CV54" i="58"/>
  <c r="CU54" i="58"/>
  <c r="CT54" i="58"/>
  <c r="CS54" i="58"/>
  <c r="CR54" i="58"/>
  <c r="CQ54" i="58"/>
  <c r="CP54" i="58"/>
  <c r="CO54" i="58"/>
  <c r="CN54" i="58"/>
  <c r="CM54" i="58"/>
  <c r="CL54" i="58"/>
  <c r="CK54" i="58"/>
  <c r="CJ54" i="58"/>
  <c r="CI54" i="58"/>
  <c r="CH54" i="58"/>
  <c r="CG54" i="58"/>
  <c r="CF54" i="58"/>
  <c r="CE54" i="58"/>
  <c r="CD54" i="58"/>
  <c r="CC54" i="58"/>
  <c r="CB54" i="58"/>
  <c r="CA54" i="58"/>
  <c r="BZ54" i="58"/>
  <c r="BY54" i="58"/>
  <c r="BX54" i="58"/>
  <c r="BW54" i="58"/>
  <c r="BV54" i="58"/>
  <c r="BU54" i="58"/>
  <c r="BT54" i="58"/>
  <c r="BS54" i="58"/>
  <c r="BR54" i="58"/>
  <c r="BQ54" i="58"/>
  <c r="BM54" i="58"/>
  <c r="FK54" i="58" s="1"/>
  <c r="BL54" i="58"/>
  <c r="BK54" i="58"/>
  <c r="BJ54" i="58"/>
  <c r="BI54" i="58"/>
  <c r="BH54" i="58"/>
  <c r="BG54" i="58"/>
  <c r="BF54" i="58"/>
  <c r="BE54" i="58"/>
  <c r="BD54" i="58"/>
  <c r="ES53" i="58"/>
  <c r="ER53" i="58"/>
  <c r="EQ53" i="58"/>
  <c r="EP53" i="58"/>
  <c r="EO53" i="58"/>
  <c r="EN53" i="58"/>
  <c r="EM53" i="58"/>
  <c r="EL53" i="58"/>
  <c r="EK53" i="58"/>
  <c r="EJ53" i="58"/>
  <c r="EI53" i="58"/>
  <c r="EH53" i="58"/>
  <c r="EG53" i="58"/>
  <c r="EF53" i="58"/>
  <c r="EE53" i="58"/>
  <c r="ED53" i="58"/>
  <c r="EC53" i="58"/>
  <c r="EB53" i="58"/>
  <c r="EA53" i="58"/>
  <c r="DZ53" i="58"/>
  <c r="DY53" i="58"/>
  <c r="DX53" i="58"/>
  <c r="DW53" i="58"/>
  <c r="DV53" i="58"/>
  <c r="DU53" i="58"/>
  <c r="DT53" i="58"/>
  <c r="DS53" i="58"/>
  <c r="DR53" i="58"/>
  <c r="DQ53" i="58"/>
  <c r="DP53" i="58"/>
  <c r="DO53" i="58"/>
  <c r="DN53" i="58"/>
  <c r="DM53" i="58"/>
  <c r="DL53" i="58"/>
  <c r="DK53" i="58"/>
  <c r="DJ53" i="58"/>
  <c r="CZ53" i="58"/>
  <c r="CY53" i="58"/>
  <c r="CX53" i="58"/>
  <c r="CW53" i="58"/>
  <c r="CV53" i="58"/>
  <c r="CU53" i="58"/>
  <c r="CT53" i="58"/>
  <c r="CS53" i="58"/>
  <c r="CR53" i="58"/>
  <c r="CQ53" i="58"/>
  <c r="CP53" i="58"/>
  <c r="CO53" i="58"/>
  <c r="CN53" i="58"/>
  <c r="CM53" i="58"/>
  <c r="CL53" i="58"/>
  <c r="CK53" i="58"/>
  <c r="CJ53" i="58"/>
  <c r="CI53" i="58"/>
  <c r="CH53" i="58"/>
  <c r="CG53" i="58"/>
  <c r="CF53" i="58"/>
  <c r="CE53" i="58"/>
  <c r="CD53" i="58"/>
  <c r="CC53" i="58"/>
  <c r="CB53" i="58"/>
  <c r="CA53" i="58"/>
  <c r="BZ53" i="58"/>
  <c r="BY53" i="58"/>
  <c r="BX53" i="58"/>
  <c r="BW53" i="58"/>
  <c r="BV53" i="58"/>
  <c r="BU53" i="58"/>
  <c r="BT53" i="58"/>
  <c r="BS53" i="58"/>
  <c r="BR53" i="58"/>
  <c r="BQ53" i="58"/>
  <c r="BM53" i="58"/>
  <c r="FK53" i="58" s="1"/>
  <c r="BL53" i="58"/>
  <c r="BK53" i="58"/>
  <c r="BJ53" i="58"/>
  <c r="BI53" i="58"/>
  <c r="BH53" i="58"/>
  <c r="BG53" i="58"/>
  <c r="BF53" i="58"/>
  <c r="BE53" i="58"/>
  <c r="BD53" i="58"/>
  <c r="ES52" i="58"/>
  <c r="ER52" i="58"/>
  <c r="EQ52" i="58"/>
  <c r="EP52" i="58"/>
  <c r="EO52" i="58"/>
  <c r="EN52" i="58"/>
  <c r="EM52" i="58"/>
  <c r="EL52" i="58"/>
  <c r="EK52" i="58"/>
  <c r="EJ52" i="58"/>
  <c r="EI52" i="58"/>
  <c r="EH52" i="58"/>
  <c r="EG52" i="58"/>
  <c r="EF52" i="58"/>
  <c r="EE52" i="58"/>
  <c r="ED52" i="58"/>
  <c r="EC52" i="58"/>
  <c r="EB52" i="58"/>
  <c r="EA52" i="58"/>
  <c r="DZ52" i="58"/>
  <c r="DY52" i="58"/>
  <c r="DX52" i="58"/>
  <c r="DW52" i="58"/>
  <c r="DV52" i="58"/>
  <c r="DU52" i="58"/>
  <c r="DT52" i="58"/>
  <c r="DS52" i="58"/>
  <c r="DR52" i="58"/>
  <c r="DQ52" i="58"/>
  <c r="DP52" i="58"/>
  <c r="DO52" i="58"/>
  <c r="DN52" i="58"/>
  <c r="DM52" i="58"/>
  <c r="DL52" i="58"/>
  <c r="DK52" i="58"/>
  <c r="DJ52" i="58"/>
  <c r="CZ52" i="58"/>
  <c r="CY52" i="58"/>
  <c r="CX52" i="58"/>
  <c r="CW52" i="58"/>
  <c r="CV52" i="58"/>
  <c r="CU52" i="58"/>
  <c r="CT52" i="58"/>
  <c r="CS52" i="58"/>
  <c r="CR52" i="58"/>
  <c r="CQ52" i="58"/>
  <c r="CP52" i="58"/>
  <c r="CO52" i="58"/>
  <c r="CN52" i="58"/>
  <c r="CM52" i="58"/>
  <c r="CL52" i="58"/>
  <c r="CK52" i="58"/>
  <c r="CJ52" i="58"/>
  <c r="CI52" i="58"/>
  <c r="CH52" i="58"/>
  <c r="CG52" i="58"/>
  <c r="CF52" i="58"/>
  <c r="CE52" i="58"/>
  <c r="CD52" i="58"/>
  <c r="CC52" i="58"/>
  <c r="CB52" i="58"/>
  <c r="CA52" i="58"/>
  <c r="BZ52" i="58"/>
  <c r="BY52" i="58"/>
  <c r="BX52" i="58"/>
  <c r="BW52" i="58"/>
  <c r="BV52" i="58"/>
  <c r="BU52" i="58"/>
  <c r="BT52" i="58"/>
  <c r="BS52" i="58"/>
  <c r="BR52" i="58"/>
  <c r="BQ52" i="58"/>
  <c r="BM52" i="58"/>
  <c r="FK52" i="58" s="1"/>
  <c r="BL52" i="58"/>
  <c r="BK52" i="58"/>
  <c r="BJ52" i="58"/>
  <c r="BI52" i="58"/>
  <c r="BH52" i="58"/>
  <c r="BG52" i="58"/>
  <c r="BF52" i="58"/>
  <c r="BE52" i="58"/>
  <c r="BD52" i="58"/>
  <c r="ES51" i="58"/>
  <c r="ER51" i="58"/>
  <c r="EQ51" i="58"/>
  <c r="EP51" i="58"/>
  <c r="EO51" i="58"/>
  <c r="EN51" i="58"/>
  <c r="EM51" i="58"/>
  <c r="EL51" i="58"/>
  <c r="EK51" i="58"/>
  <c r="EJ51" i="58"/>
  <c r="EI51" i="58"/>
  <c r="EH51" i="58"/>
  <c r="EG51" i="58"/>
  <c r="EF51" i="58"/>
  <c r="EE51" i="58"/>
  <c r="ED51" i="58"/>
  <c r="EC51" i="58"/>
  <c r="EB51" i="58"/>
  <c r="EA51" i="58"/>
  <c r="DZ51" i="58"/>
  <c r="DY51" i="58"/>
  <c r="DX51" i="58"/>
  <c r="DW51" i="58"/>
  <c r="DV51" i="58"/>
  <c r="DU51" i="58"/>
  <c r="DT51" i="58"/>
  <c r="DS51" i="58"/>
  <c r="DR51" i="58"/>
  <c r="DQ51" i="58"/>
  <c r="DP51" i="58"/>
  <c r="DO51" i="58"/>
  <c r="DN51" i="58"/>
  <c r="DM51" i="58"/>
  <c r="DL51" i="58"/>
  <c r="DK51" i="58"/>
  <c r="DJ51" i="58"/>
  <c r="CZ51" i="58"/>
  <c r="CY51" i="58"/>
  <c r="CX51" i="58"/>
  <c r="CW51" i="58"/>
  <c r="CV51" i="58"/>
  <c r="CU51" i="58"/>
  <c r="CT51" i="58"/>
  <c r="CS51" i="58"/>
  <c r="CR51" i="58"/>
  <c r="CQ51" i="58"/>
  <c r="CP51" i="58"/>
  <c r="CO51" i="58"/>
  <c r="CN51" i="58"/>
  <c r="CM51" i="58"/>
  <c r="CL51" i="58"/>
  <c r="CK51" i="58"/>
  <c r="CJ51" i="58"/>
  <c r="CI51" i="58"/>
  <c r="CH51" i="58"/>
  <c r="CG51" i="58"/>
  <c r="CF51" i="58"/>
  <c r="CE51" i="58"/>
  <c r="CD51" i="58"/>
  <c r="CC51" i="58"/>
  <c r="CB51" i="58"/>
  <c r="CA51" i="58"/>
  <c r="BZ51" i="58"/>
  <c r="BY51" i="58"/>
  <c r="BX51" i="58"/>
  <c r="BW51" i="58"/>
  <c r="BV51" i="58"/>
  <c r="BU51" i="58"/>
  <c r="BT51" i="58"/>
  <c r="BS51" i="58"/>
  <c r="BR51" i="58"/>
  <c r="BQ51" i="58"/>
  <c r="BM51" i="58"/>
  <c r="FK51" i="58" s="1"/>
  <c r="BL51" i="58"/>
  <c r="BK51" i="58"/>
  <c r="BJ51" i="58"/>
  <c r="BI51" i="58"/>
  <c r="BH51" i="58"/>
  <c r="BG51" i="58"/>
  <c r="BF51" i="58"/>
  <c r="BE51" i="58"/>
  <c r="BD51" i="58"/>
  <c r="G24" i="46"/>
  <c r="ES50" i="58"/>
  <c r="ER50" i="58"/>
  <c r="EQ50" i="58"/>
  <c r="EP50" i="58"/>
  <c r="EO50" i="58"/>
  <c r="EN50" i="58"/>
  <c r="EM50" i="58"/>
  <c r="EL50" i="58"/>
  <c r="EK50" i="58"/>
  <c r="EJ50" i="58"/>
  <c r="EI50" i="58"/>
  <c r="EH50" i="58"/>
  <c r="EG50" i="58"/>
  <c r="EF50" i="58"/>
  <c r="EE50" i="58"/>
  <c r="ED50" i="58"/>
  <c r="EC50" i="58"/>
  <c r="EB50" i="58"/>
  <c r="EA50" i="58"/>
  <c r="DZ50" i="58"/>
  <c r="DY50" i="58"/>
  <c r="DX50" i="58"/>
  <c r="DW50" i="58"/>
  <c r="DV50" i="58"/>
  <c r="DU50" i="58"/>
  <c r="DT50" i="58"/>
  <c r="DS50" i="58"/>
  <c r="DR50" i="58"/>
  <c r="DQ50" i="58"/>
  <c r="DP50" i="58"/>
  <c r="DO50" i="58"/>
  <c r="DN50" i="58"/>
  <c r="DM50" i="58"/>
  <c r="DL50" i="58"/>
  <c r="DK50" i="58"/>
  <c r="DJ50" i="58"/>
  <c r="CZ50" i="58"/>
  <c r="CY50" i="58"/>
  <c r="CX50" i="58"/>
  <c r="CW50" i="58"/>
  <c r="CV50" i="58"/>
  <c r="CU50" i="58"/>
  <c r="CT50" i="58"/>
  <c r="CS50" i="58"/>
  <c r="CR50" i="58"/>
  <c r="CQ50" i="58"/>
  <c r="CP50" i="58"/>
  <c r="CO50" i="58"/>
  <c r="CN50" i="58"/>
  <c r="CM50" i="58"/>
  <c r="CL50" i="58"/>
  <c r="CK50" i="58"/>
  <c r="CJ50" i="58"/>
  <c r="CI50" i="58"/>
  <c r="CH50" i="58"/>
  <c r="CG50" i="58"/>
  <c r="CF50" i="58"/>
  <c r="CE50" i="58"/>
  <c r="CD50" i="58"/>
  <c r="CC50" i="58"/>
  <c r="CB50" i="58"/>
  <c r="CA50" i="58"/>
  <c r="BZ50" i="58"/>
  <c r="BY50" i="58"/>
  <c r="BX50" i="58"/>
  <c r="BW50" i="58"/>
  <c r="BV50" i="58"/>
  <c r="BU50" i="58"/>
  <c r="BT50" i="58"/>
  <c r="BS50" i="58"/>
  <c r="BR50" i="58"/>
  <c r="BQ50" i="58"/>
  <c r="BM50" i="58"/>
  <c r="FK50" i="58" s="1"/>
  <c r="BL50" i="58"/>
  <c r="BK50" i="58"/>
  <c r="BJ50" i="58"/>
  <c r="BI50" i="58"/>
  <c r="BH50" i="58"/>
  <c r="BG50" i="58"/>
  <c r="BF50" i="58"/>
  <c r="BE50" i="58"/>
  <c r="BD50" i="58"/>
  <c r="ES49" i="58"/>
  <c r="ER49" i="58"/>
  <c r="EQ49" i="58"/>
  <c r="EP49" i="58"/>
  <c r="EO49" i="58"/>
  <c r="EN49" i="58"/>
  <c r="EM49" i="58"/>
  <c r="EL49" i="58"/>
  <c r="EK49" i="58"/>
  <c r="EJ49" i="58"/>
  <c r="EI49" i="58"/>
  <c r="EH49" i="58"/>
  <c r="EG49" i="58"/>
  <c r="EF49" i="58"/>
  <c r="EE49" i="58"/>
  <c r="ED49" i="58"/>
  <c r="EC49" i="58"/>
  <c r="EB49" i="58"/>
  <c r="EA49" i="58"/>
  <c r="DZ49" i="58"/>
  <c r="DY49" i="58"/>
  <c r="DX49" i="58"/>
  <c r="DW49" i="58"/>
  <c r="DV49" i="58"/>
  <c r="DU49" i="58"/>
  <c r="DT49" i="58"/>
  <c r="DS49" i="58"/>
  <c r="DR49" i="58"/>
  <c r="DQ49" i="58"/>
  <c r="DP49" i="58"/>
  <c r="DO49" i="58"/>
  <c r="DN49" i="58"/>
  <c r="DM49" i="58"/>
  <c r="DL49" i="58"/>
  <c r="DK49" i="58"/>
  <c r="DJ49" i="58"/>
  <c r="CZ49" i="58"/>
  <c r="CY49" i="58"/>
  <c r="CX49" i="58"/>
  <c r="CW49" i="58"/>
  <c r="CV49" i="58"/>
  <c r="CU49" i="58"/>
  <c r="CT49" i="58"/>
  <c r="CS49" i="58"/>
  <c r="CR49" i="58"/>
  <c r="CQ49" i="58"/>
  <c r="CP49" i="58"/>
  <c r="CO49" i="58"/>
  <c r="CN49" i="58"/>
  <c r="CM49" i="58"/>
  <c r="CL49" i="58"/>
  <c r="CK49" i="58"/>
  <c r="CJ49" i="58"/>
  <c r="CI49" i="58"/>
  <c r="CH49" i="58"/>
  <c r="CG49" i="58"/>
  <c r="CF49" i="58"/>
  <c r="CE49" i="58"/>
  <c r="CD49" i="58"/>
  <c r="CC49" i="58"/>
  <c r="CB49" i="58"/>
  <c r="CA49" i="58"/>
  <c r="BZ49" i="58"/>
  <c r="BY49" i="58"/>
  <c r="BX49" i="58"/>
  <c r="BW49" i="58"/>
  <c r="BV49" i="58"/>
  <c r="BU49" i="58"/>
  <c r="BT49" i="58"/>
  <c r="BS49" i="58"/>
  <c r="BR49" i="58"/>
  <c r="BQ49" i="58"/>
  <c r="BM49" i="58"/>
  <c r="FK49" i="58" s="1"/>
  <c r="BL49" i="58"/>
  <c r="BK49" i="58"/>
  <c r="BJ49" i="58"/>
  <c r="BI49" i="58"/>
  <c r="BH49" i="58"/>
  <c r="BG49" i="58"/>
  <c r="BF49" i="58"/>
  <c r="BE49" i="58"/>
  <c r="BD49" i="58"/>
  <c r="ES48" i="58"/>
  <c r="ER48" i="58"/>
  <c r="EQ48" i="58"/>
  <c r="EP48" i="58"/>
  <c r="EO48" i="58"/>
  <c r="EN48" i="58"/>
  <c r="EM48" i="58"/>
  <c r="EL48" i="58"/>
  <c r="EK48" i="58"/>
  <c r="EJ48" i="58"/>
  <c r="EI48" i="58"/>
  <c r="EH48" i="58"/>
  <c r="EG48" i="58"/>
  <c r="EF48" i="58"/>
  <c r="EE48" i="58"/>
  <c r="ED48" i="58"/>
  <c r="EC48" i="58"/>
  <c r="EB48" i="58"/>
  <c r="EA48" i="58"/>
  <c r="DZ48" i="58"/>
  <c r="DY48" i="58"/>
  <c r="DX48" i="58"/>
  <c r="DW48" i="58"/>
  <c r="DV48" i="58"/>
  <c r="DU48" i="58"/>
  <c r="DT48" i="58"/>
  <c r="DS48" i="58"/>
  <c r="DR48" i="58"/>
  <c r="DQ48" i="58"/>
  <c r="DP48" i="58"/>
  <c r="DO48" i="58"/>
  <c r="DN48" i="58"/>
  <c r="DM48" i="58"/>
  <c r="DL48" i="58"/>
  <c r="DK48" i="58"/>
  <c r="DJ48" i="58"/>
  <c r="CZ48" i="58"/>
  <c r="CY48" i="58"/>
  <c r="CX48" i="58"/>
  <c r="CW48" i="58"/>
  <c r="CV48" i="58"/>
  <c r="CU48" i="58"/>
  <c r="CT48" i="58"/>
  <c r="CS48" i="58"/>
  <c r="CR48" i="58"/>
  <c r="CQ48" i="58"/>
  <c r="CP48" i="58"/>
  <c r="CO48" i="58"/>
  <c r="CN48" i="58"/>
  <c r="CM48" i="58"/>
  <c r="CL48" i="58"/>
  <c r="CK48" i="58"/>
  <c r="CJ48" i="58"/>
  <c r="CI48" i="58"/>
  <c r="CH48" i="58"/>
  <c r="CG48" i="58"/>
  <c r="CF48" i="58"/>
  <c r="CE48" i="58"/>
  <c r="CD48" i="58"/>
  <c r="CC48" i="58"/>
  <c r="CB48" i="58"/>
  <c r="CA48" i="58"/>
  <c r="BZ48" i="58"/>
  <c r="BY48" i="58"/>
  <c r="BX48" i="58"/>
  <c r="BW48" i="58"/>
  <c r="BV48" i="58"/>
  <c r="BU48" i="58"/>
  <c r="BT48" i="58"/>
  <c r="BS48" i="58"/>
  <c r="BR48" i="58"/>
  <c r="BQ48" i="58"/>
  <c r="BM48" i="58"/>
  <c r="FK48" i="58" s="1"/>
  <c r="BL48" i="58"/>
  <c r="BK48" i="58"/>
  <c r="BJ48" i="58"/>
  <c r="BI48" i="58"/>
  <c r="BH48" i="58"/>
  <c r="BG48" i="58"/>
  <c r="BF48" i="58"/>
  <c r="BE48" i="58"/>
  <c r="BD48" i="58"/>
  <c r="F24" i="46"/>
  <c r="ES47" i="58"/>
  <c r="ER47" i="58"/>
  <c r="EQ47" i="58"/>
  <c r="EP47" i="58"/>
  <c r="EO47" i="58"/>
  <c r="EN47" i="58"/>
  <c r="EM47" i="58"/>
  <c r="EL47" i="58"/>
  <c r="EK47" i="58"/>
  <c r="EJ47" i="58"/>
  <c r="EI47" i="58"/>
  <c r="EH47" i="58"/>
  <c r="EG47" i="58"/>
  <c r="EF47" i="58"/>
  <c r="EE47" i="58"/>
  <c r="ED47" i="58"/>
  <c r="EC47" i="58"/>
  <c r="EB47" i="58"/>
  <c r="EA47" i="58"/>
  <c r="DZ47" i="58"/>
  <c r="DY47" i="58"/>
  <c r="DX47" i="58"/>
  <c r="DW47" i="58"/>
  <c r="DV47" i="58"/>
  <c r="DU47" i="58"/>
  <c r="DT47" i="58"/>
  <c r="DS47" i="58"/>
  <c r="DR47" i="58"/>
  <c r="DQ47" i="58"/>
  <c r="DP47" i="58"/>
  <c r="DO47" i="58"/>
  <c r="DN47" i="58"/>
  <c r="DM47" i="58"/>
  <c r="DL47" i="58"/>
  <c r="DK47" i="58"/>
  <c r="DJ47" i="58"/>
  <c r="CZ47" i="58"/>
  <c r="CY47" i="58"/>
  <c r="CX47" i="58"/>
  <c r="CW47" i="58"/>
  <c r="CV47" i="58"/>
  <c r="CU47" i="58"/>
  <c r="CT47" i="58"/>
  <c r="CS47" i="58"/>
  <c r="CR47" i="58"/>
  <c r="CQ47" i="58"/>
  <c r="CP47" i="58"/>
  <c r="CO47" i="58"/>
  <c r="CN47" i="58"/>
  <c r="CM47" i="58"/>
  <c r="CL47" i="58"/>
  <c r="CK47" i="58"/>
  <c r="CJ47" i="58"/>
  <c r="CI47" i="58"/>
  <c r="CH47" i="58"/>
  <c r="CG47" i="58"/>
  <c r="CF47" i="58"/>
  <c r="CE47" i="58"/>
  <c r="CD47" i="58"/>
  <c r="CC47" i="58"/>
  <c r="CB47" i="58"/>
  <c r="CA47" i="58"/>
  <c r="BZ47" i="58"/>
  <c r="BY47" i="58"/>
  <c r="BX47" i="58"/>
  <c r="BW47" i="58"/>
  <c r="BV47" i="58"/>
  <c r="BU47" i="58"/>
  <c r="BT47" i="58"/>
  <c r="BS47" i="58"/>
  <c r="BR47" i="58"/>
  <c r="BQ47" i="58"/>
  <c r="BM47" i="58"/>
  <c r="FK47" i="58" s="1"/>
  <c r="BL47" i="58"/>
  <c r="BK47" i="58"/>
  <c r="BJ47" i="58"/>
  <c r="BI47" i="58"/>
  <c r="BH47" i="58"/>
  <c r="BG47" i="58"/>
  <c r="BF47" i="58"/>
  <c r="BE47" i="58"/>
  <c r="BD47" i="58"/>
  <c r="ES46" i="58"/>
  <c r="ER46" i="58"/>
  <c r="EQ46" i="58"/>
  <c r="EP46" i="58"/>
  <c r="EO46" i="58"/>
  <c r="EN46" i="58"/>
  <c r="EM46" i="58"/>
  <c r="EL46" i="58"/>
  <c r="EK46" i="58"/>
  <c r="EJ46" i="58"/>
  <c r="EI46" i="58"/>
  <c r="EH46" i="58"/>
  <c r="EG46" i="58"/>
  <c r="EF46" i="58"/>
  <c r="EE46" i="58"/>
  <c r="ED46" i="58"/>
  <c r="EC46" i="58"/>
  <c r="EB46" i="58"/>
  <c r="EA46" i="58"/>
  <c r="DZ46" i="58"/>
  <c r="DY46" i="58"/>
  <c r="DX46" i="58"/>
  <c r="DW46" i="58"/>
  <c r="DV46" i="58"/>
  <c r="DU46" i="58"/>
  <c r="DT46" i="58"/>
  <c r="DS46" i="58"/>
  <c r="DR46" i="58"/>
  <c r="DQ46" i="58"/>
  <c r="DP46" i="58"/>
  <c r="DO46" i="58"/>
  <c r="DN46" i="58"/>
  <c r="DM46" i="58"/>
  <c r="DL46" i="58"/>
  <c r="DK46" i="58"/>
  <c r="DJ46" i="58"/>
  <c r="CZ46" i="58"/>
  <c r="CY46" i="58"/>
  <c r="CX46" i="58"/>
  <c r="CW46" i="58"/>
  <c r="CV46" i="58"/>
  <c r="CU46" i="58"/>
  <c r="CT46" i="58"/>
  <c r="CS46" i="58"/>
  <c r="CR46" i="58"/>
  <c r="CQ46" i="58"/>
  <c r="CP46" i="58"/>
  <c r="CO46" i="58"/>
  <c r="CN46" i="58"/>
  <c r="CM46" i="58"/>
  <c r="CL46" i="58"/>
  <c r="CK46" i="58"/>
  <c r="CJ46" i="58"/>
  <c r="CI46" i="58"/>
  <c r="CH46" i="58"/>
  <c r="CG46" i="58"/>
  <c r="CF46" i="58"/>
  <c r="CE46" i="58"/>
  <c r="CD46" i="58"/>
  <c r="CC46" i="58"/>
  <c r="CB46" i="58"/>
  <c r="CA46" i="58"/>
  <c r="BZ46" i="58"/>
  <c r="BY46" i="58"/>
  <c r="BX46" i="58"/>
  <c r="BW46" i="58"/>
  <c r="BV46" i="58"/>
  <c r="BU46" i="58"/>
  <c r="BT46" i="58"/>
  <c r="BS46" i="58"/>
  <c r="BR46" i="58"/>
  <c r="BQ46" i="58"/>
  <c r="BM46" i="58"/>
  <c r="FK46" i="58" s="1"/>
  <c r="BL46" i="58"/>
  <c r="BK46" i="58"/>
  <c r="BJ46" i="58"/>
  <c r="BI46" i="58"/>
  <c r="BH46" i="58"/>
  <c r="BG46" i="58"/>
  <c r="BF46" i="58"/>
  <c r="BE46" i="58"/>
  <c r="BD46" i="58"/>
  <c r="ES45" i="58"/>
  <c r="ER45" i="58"/>
  <c r="EQ45" i="58"/>
  <c r="EP45" i="58"/>
  <c r="EO45" i="58"/>
  <c r="EN45" i="58"/>
  <c r="EM45" i="58"/>
  <c r="EL45" i="58"/>
  <c r="EK45" i="58"/>
  <c r="EJ45" i="58"/>
  <c r="EI45" i="58"/>
  <c r="EH45" i="58"/>
  <c r="EG45" i="58"/>
  <c r="EF45" i="58"/>
  <c r="EE45" i="58"/>
  <c r="ED45" i="58"/>
  <c r="EC45" i="58"/>
  <c r="EB45" i="58"/>
  <c r="EA45" i="58"/>
  <c r="DZ45" i="58"/>
  <c r="DY45" i="58"/>
  <c r="DX45" i="58"/>
  <c r="DW45" i="58"/>
  <c r="DV45" i="58"/>
  <c r="DU45" i="58"/>
  <c r="DT45" i="58"/>
  <c r="DS45" i="58"/>
  <c r="DR45" i="58"/>
  <c r="DQ45" i="58"/>
  <c r="DP45" i="58"/>
  <c r="DO45" i="58"/>
  <c r="DN45" i="58"/>
  <c r="DM45" i="58"/>
  <c r="DL45" i="58"/>
  <c r="DK45" i="58"/>
  <c r="DJ45" i="58"/>
  <c r="CZ45" i="58"/>
  <c r="CY45" i="58"/>
  <c r="CX45" i="58"/>
  <c r="CW45" i="58"/>
  <c r="CV45" i="58"/>
  <c r="CU45" i="58"/>
  <c r="CT45" i="58"/>
  <c r="CS45" i="58"/>
  <c r="CR45" i="58"/>
  <c r="CQ45" i="58"/>
  <c r="CP45" i="58"/>
  <c r="CO45" i="58"/>
  <c r="CN45" i="58"/>
  <c r="CM45" i="58"/>
  <c r="CL45" i="58"/>
  <c r="CK45" i="58"/>
  <c r="CJ45" i="58"/>
  <c r="CI45" i="58"/>
  <c r="CH45" i="58"/>
  <c r="CG45" i="58"/>
  <c r="CF45" i="58"/>
  <c r="CE45" i="58"/>
  <c r="CD45" i="58"/>
  <c r="CC45" i="58"/>
  <c r="CB45" i="58"/>
  <c r="CA45" i="58"/>
  <c r="BZ45" i="58"/>
  <c r="BY45" i="58"/>
  <c r="BX45" i="58"/>
  <c r="BW45" i="58"/>
  <c r="BV45" i="58"/>
  <c r="BU45" i="58"/>
  <c r="BT45" i="58"/>
  <c r="BS45" i="58"/>
  <c r="BR45" i="58"/>
  <c r="BQ45" i="58"/>
  <c r="BM45" i="58"/>
  <c r="FK45" i="58" s="1"/>
  <c r="BL45" i="58"/>
  <c r="BK45" i="58"/>
  <c r="BJ45" i="58"/>
  <c r="BI45" i="58"/>
  <c r="BH45" i="58"/>
  <c r="BG45" i="58"/>
  <c r="BF45" i="58"/>
  <c r="BE45" i="58"/>
  <c r="BD45" i="58"/>
  <c r="ES44" i="58"/>
  <c r="ER44" i="58"/>
  <c r="EQ44" i="58"/>
  <c r="EP44" i="58"/>
  <c r="EO44" i="58"/>
  <c r="EN44" i="58"/>
  <c r="EM44" i="58"/>
  <c r="EL44" i="58"/>
  <c r="EK44" i="58"/>
  <c r="EJ44" i="58"/>
  <c r="EI44" i="58"/>
  <c r="EH44" i="58"/>
  <c r="EG44" i="58"/>
  <c r="EF44" i="58"/>
  <c r="EE44" i="58"/>
  <c r="ED44" i="58"/>
  <c r="EC44" i="58"/>
  <c r="EB44" i="58"/>
  <c r="EA44" i="58"/>
  <c r="DZ44" i="58"/>
  <c r="DY44" i="58"/>
  <c r="DX44" i="58"/>
  <c r="DW44" i="58"/>
  <c r="DV44" i="58"/>
  <c r="DU44" i="58"/>
  <c r="DT44" i="58"/>
  <c r="DS44" i="58"/>
  <c r="DR44" i="58"/>
  <c r="DQ44" i="58"/>
  <c r="DP44" i="58"/>
  <c r="DO44" i="58"/>
  <c r="DN44" i="58"/>
  <c r="DM44" i="58"/>
  <c r="DL44" i="58"/>
  <c r="DK44" i="58"/>
  <c r="DJ44" i="58"/>
  <c r="CZ44" i="58"/>
  <c r="CY44" i="58"/>
  <c r="CX44" i="58"/>
  <c r="CW44" i="58"/>
  <c r="CV44" i="58"/>
  <c r="CU44" i="58"/>
  <c r="CT44" i="58"/>
  <c r="CS44" i="58"/>
  <c r="CR44" i="58"/>
  <c r="CQ44" i="58"/>
  <c r="CP44" i="58"/>
  <c r="CO44" i="58"/>
  <c r="CN44" i="58"/>
  <c r="CM44" i="58"/>
  <c r="CL44" i="58"/>
  <c r="CK44" i="58"/>
  <c r="CJ44" i="58"/>
  <c r="CI44" i="58"/>
  <c r="CH44" i="58"/>
  <c r="CG44" i="58"/>
  <c r="CF44" i="58"/>
  <c r="CE44" i="58"/>
  <c r="CD44" i="58"/>
  <c r="CC44" i="58"/>
  <c r="CB44" i="58"/>
  <c r="CA44" i="58"/>
  <c r="BZ44" i="58"/>
  <c r="BY44" i="58"/>
  <c r="BX44" i="58"/>
  <c r="BW44" i="58"/>
  <c r="BV44" i="58"/>
  <c r="BU44" i="58"/>
  <c r="BT44" i="58"/>
  <c r="BS44" i="58"/>
  <c r="BR44" i="58"/>
  <c r="BQ44" i="58"/>
  <c r="BM44" i="58"/>
  <c r="FK44" i="58" s="1"/>
  <c r="BL44" i="58"/>
  <c r="BK44" i="58"/>
  <c r="BJ44" i="58"/>
  <c r="BI44" i="58"/>
  <c r="BH44" i="58"/>
  <c r="BG44" i="58"/>
  <c r="BF44" i="58"/>
  <c r="BE44" i="58"/>
  <c r="BD44" i="58"/>
  <c r="ES43" i="58"/>
  <c r="ER43" i="58"/>
  <c r="EQ43" i="58"/>
  <c r="EP43" i="58"/>
  <c r="EO43" i="58"/>
  <c r="EN43" i="58"/>
  <c r="EM43" i="58"/>
  <c r="EL43" i="58"/>
  <c r="EK43" i="58"/>
  <c r="EJ43" i="58"/>
  <c r="EI43" i="58"/>
  <c r="EH43" i="58"/>
  <c r="EG43" i="58"/>
  <c r="EF43" i="58"/>
  <c r="EE43" i="58"/>
  <c r="ED43" i="58"/>
  <c r="EC43" i="58"/>
  <c r="EB43" i="58"/>
  <c r="EA43" i="58"/>
  <c r="DZ43" i="58"/>
  <c r="DY43" i="58"/>
  <c r="DX43" i="58"/>
  <c r="DW43" i="58"/>
  <c r="DV43" i="58"/>
  <c r="DU43" i="58"/>
  <c r="DT43" i="58"/>
  <c r="DS43" i="58"/>
  <c r="DR43" i="58"/>
  <c r="DQ43" i="58"/>
  <c r="DP43" i="58"/>
  <c r="DO43" i="58"/>
  <c r="DN43" i="58"/>
  <c r="DM43" i="58"/>
  <c r="DL43" i="58"/>
  <c r="DK43" i="58"/>
  <c r="DJ43" i="58"/>
  <c r="CZ43" i="58"/>
  <c r="CY43" i="58"/>
  <c r="CX43" i="58"/>
  <c r="CW43" i="58"/>
  <c r="CV43" i="58"/>
  <c r="CU43" i="58"/>
  <c r="CT43" i="58"/>
  <c r="CS43" i="58"/>
  <c r="CR43" i="58"/>
  <c r="CQ43" i="58"/>
  <c r="CP43" i="58"/>
  <c r="CO43" i="58"/>
  <c r="CN43" i="58"/>
  <c r="CM43" i="58"/>
  <c r="CL43" i="58"/>
  <c r="CK43" i="58"/>
  <c r="CJ43" i="58"/>
  <c r="CI43" i="58"/>
  <c r="CH43" i="58"/>
  <c r="CG43" i="58"/>
  <c r="CF43" i="58"/>
  <c r="CE43" i="58"/>
  <c r="CD43" i="58"/>
  <c r="CC43" i="58"/>
  <c r="CB43" i="58"/>
  <c r="CA43" i="58"/>
  <c r="BZ43" i="58"/>
  <c r="BY43" i="58"/>
  <c r="BX43" i="58"/>
  <c r="BW43" i="58"/>
  <c r="BV43" i="58"/>
  <c r="BU43" i="58"/>
  <c r="BT43" i="58"/>
  <c r="BS43" i="58"/>
  <c r="BR43" i="58"/>
  <c r="BQ43" i="58"/>
  <c r="BM43" i="58"/>
  <c r="FK43" i="58" s="1"/>
  <c r="BL43" i="58"/>
  <c r="BK43" i="58"/>
  <c r="BJ43" i="58"/>
  <c r="BI43" i="58"/>
  <c r="BH43" i="58"/>
  <c r="BG43" i="58"/>
  <c r="BF43" i="58"/>
  <c r="BE43" i="58"/>
  <c r="BD43" i="58"/>
  <c r="ES42" i="58"/>
  <c r="ER42" i="58"/>
  <c r="EQ42" i="58"/>
  <c r="EP42" i="58"/>
  <c r="EO42" i="58"/>
  <c r="EN42" i="58"/>
  <c r="EM42" i="58"/>
  <c r="EL42" i="58"/>
  <c r="EK42" i="58"/>
  <c r="EJ42" i="58"/>
  <c r="EI42" i="58"/>
  <c r="EH42" i="58"/>
  <c r="EG42" i="58"/>
  <c r="EF42" i="58"/>
  <c r="EE42" i="58"/>
  <c r="ED42" i="58"/>
  <c r="EC42" i="58"/>
  <c r="EB42" i="58"/>
  <c r="EA42" i="58"/>
  <c r="DZ42" i="58"/>
  <c r="DY42" i="58"/>
  <c r="DX42" i="58"/>
  <c r="DW42" i="58"/>
  <c r="DV42" i="58"/>
  <c r="DU42" i="58"/>
  <c r="DT42" i="58"/>
  <c r="DS42" i="58"/>
  <c r="DR42" i="58"/>
  <c r="DQ42" i="58"/>
  <c r="DP42" i="58"/>
  <c r="DO42" i="58"/>
  <c r="DN42" i="58"/>
  <c r="DM42" i="58"/>
  <c r="DL42" i="58"/>
  <c r="DK42" i="58"/>
  <c r="DJ42" i="58"/>
  <c r="CZ42" i="58"/>
  <c r="CY42" i="58"/>
  <c r="CX42" i="58"/>
  <c r="CW42" i="58"/>
  <c r="CV42" i="58"/>
  <c r="CU42" i="58"/>
  <c r="CT42" i="58"/>
  <c r="CS42" i="58"/>
  <c r="CR42" i="58"/>
  <c r="CQ42" i="58"/>
  <c r="CP42" i="58"/>
  <c r="CO42" i="58"/>
  <c r="CN42" i="58"/>
  <c r="CM42" i="58"/>
  <c r="CL42" i="58"/>
  <c r="CK42" i="58"/>
  <c r="CJ42" i="58"/>
  <c r="CI42" i="58"/>
  <c r="CH42" i="58"/>
  <c r="CG42" i="58"/>
  <c r="CF42" i="58"/>
  <c r="CE42" i="58"/>
  <c r="CD42" i="58"/>
  <c r="CC42" i="58"/>
  <c r="CB42" i="58"/>
  <c r="CA42" i="58"/>
  <c r="BZ42" i="58"/>
  <c r="BY42" i="58"/>
  <c r="BX42" i="58"/>
  <c r="BW42" i="58"/>
  <c r="BV42" i="58"/>
  <c r="BU42" i="58"/>
  <c r="BT42" i="58"/>
  <c r="BS42" i="58"/>
  <c r="BR42" i="58"/>
  <c r="BQ42" i="58"/>
  <c r="BM42" i="58"/>
  <c r="FK42" i="58" s="1"/>
  <c r="BL42" i="58"/>
  <c r="BK42" i="58"/>
  <c r="BJ42" i="58"/>
  <c r="BI42" i="58"/>
  <c r="BH42" i="58"/>
  <c r="BG42" i="58"/>
  <c r="BF42" i="58"/>
  <c r="BE42" i="58"/>
  <c r="BD42" i="58"/>
  <c r="E61" i="42"/>
  <c r="E60" i="42"/>
  <c r="ES41" i="58"/>
  <c r="ER41" i="58"/>
  <c r="EQ41" i="58"/>
  <c r="EP41" i="58"/>
  <c r="EO41" i="58"/>
  <c r="EN41" i="58"/>
  <c r="EM41" i="58"/>
  <c r="EL41" i="58"/>
  <c r="EK41" i="58"/>
  <c r="EJ41" i="58"/>
  <c r="EI41" i="58"/>
  <c r="EH41" i="58"/>
  <c r="EG41" i="58"/>
  <c r="EF41" i="58"/>
  <c r="EE41" i="58"/>
  <c r="ED41" i="58"/>
  <c r="EC41" i="58"/>
  <c r="EB41" i="58"/>
  <c r="EA41" i="58"/>
  <c r="DZ41" i="58"/>
  <c r="DY41" i="58"/>
  <c r="DX41" i="58"/>
  <c r="DW41" i="58"/>
  <c r="DV41" i="58"/>
  <c r="DU41" i="58"/>
  <c r="DT41" i="58"/>
  <c r="DS41" i="58"/>
  <c r="DR41" i="58"/>
  <c r="DQ41" i="58"/>
  <c r="DP41" i="58"/>
  <c r="DO41" i="58"/>
  <c r="DN41" i="58"/>
  <c r="DM41" i="58"/>
  <c r="DL41" i="58"/>
  <c r="DK41" i="58"/>
  <c r="DJ41" i="58"/>
  <c r="E53" i="62"/>
  <c r="CZ41" i="58"/>
  <c r="CY41" i="58"/>
  <c r="CX41" i="58"/>
  <c r="CW41" i="58"/>
  <c r="CV41" i="58"/>
  <c r="CU41" i="58"/>
  <c r="CT41" i="58"/>
  <c r="CS41" i="58"/>
  <c r="CR41" i="58"/>
  <c r="CQ41" i="58"/>
  <c r="CP41" i="58"/>
  <c r="CO41" i="58"/>
  <c r="CN41" i="58"/>
  <c r="CM41" i="58"/>
  <c r="CL41" i="58"/>
  <c r="CK41" i="58"/>
  <c r="CJ41" i="58"/>
  <c r="CI41" i="58"/>
  <c r="CH41" i="58"/>
  <c r="CG41" i="58"/>
  <c r="CF41" i="58"/>
  <c r="CE41" i="58"/>
  <c r="CD41" i="58"/>
  <c r="CC41" i="58"/>
  <c r="CB41" i="58"/>
  <c r="CA41" i="58"/>
  <c r="BZ41" i="58"/>
  <c r="BY41" i="58"/>
  <c r="BX41" i="58"/>
  <c r="BW41" i="58"/>
  <c r="BV41" i="58"/>
  <c r="BU41" i="58"/>
  <c r="BT41" i="58"/>
  <c r="BS41" i="58"/>
  <c r="BR41" i="58"/>
  <c r="BQ41" i="58"/>
  <c r="BM41" i="58"/>
  <c r="BL41" i="58"/>
  <c r="BK41" i="58"/>
  <c r="BJ41" i="58"/>
  <c r="BI41" i="58"/>
  <c r="BH41" i="58"/>
  <c r="BG41" i="58"/>
  <c r="BF41" i="58"/>
  <c r="BE41" i="58"/>
  <c r="BD41" i="58"/>
  <c r="E59" i="42"/>
  <c r="ES40" i="58"/>
  <c r="ER40" i="58"/>
  <c r="EQ40" i="58"/>
  <c r="EP40" i="58"/>
  <c r="CZ40" i="58"/>
  <c r="CY40" i="58"/>
  <c r="CX40" i="58"/>
  <c r="CW40" i="58"/>
  <c r="BM40" i="58"/>
  <c r="FK40" i="58" s="1"/>
  <c r="BL40" i="58"/>
  <c r="ES39" i="58"/>
  <c r="ER39" i="58"/>
  <c r="EQ39" i="58"/>
  <c r="EP39" i="58"/>
  <c r="CZ39" i="58"/>
  <c r="CY39" i="58"/>
  <c r="CX39" i="58"/>
  <c r="CW39" i="58"/>
  <c r="BM39" i="58"/>
  <c r="FK39" i="58" s="1"/>
  <c r="BL39" i="58"/>
  <c r="ES38" i="58"/>
  <c r="ER38" i="58"/>
  <c r="EQ38" i="58"/>
  <c r="EP38" i="58"/>
  <c r="EO38" i="58"/>
  <c r="EN38" i="58"/>
  <c r="EM38" i="58"/>
  <c r="EL38" i="58"/>
  <c r="EK38" i="58"/>
  <c r="EJ38" i="58"/>
  <c r="EI38" i="58"/>
  <c r="EH38" i="58"/>
  <c r="EG38" i="58"/>
  <c r="EF38" i="58"/>
  <c r="EE38" i="58"/>
  <c r="ED38" i="58"/>
  <c r="EC38" i="58"/>
  <c r="EB38" i="58"/>
  <c r="EA38" i="58"/>
  <c r="DZ38" i="58"/>
  <c r="DY38" i="58"/>
  <c r="DX38" i="58"/>
  <c r="DW38" i="58"/>
  <c r="DV38" i="58"/>
  <c r="DU38" i="58"/>
  <c r="DT38" i="58"/>
  <c r="DS38" i="58"/>
  <c r="DR38" i="58"/>
  <c r="DQ38" i="58"/>
  <c r="DP38" i="58"/>
  <c r="DO38" i="58"/>
  <c r="DN38" i="58"/>
  <c r="DM38" i="58"/>
  <c r="DL38" i="58"/>
  <c r="DK38" i="58"/>
  <c r="DJ38" i="58"/>
  <c r="CZ38" i="58"/>
  <c r="CY38" i="58"/>
  <c r="CX38" i="58"/>
  <c r="CW38" i="58"/>
  <c r="CV38" i="58"/>
  <c r="CU38" i="58"/>
  <c r="CT38" i="58"/>
  <c r="CS38" i="58"/>
  <c r="CR38" i="58"/>
  <c r="CQ38" i="58"/>
  <c r="CP38" i="58"/>
  <c r="CO38" i="58"/>
  <c r="CN38" i="58"/>
  <c r="CM38" i="58"/>
  <c r="CL38" i="58"/>
  <c r="CK38" i="58"/>
  <c r="CJ38" i="58"/>
  <c r="CI38" i="58"/>
  <c r="CH38" i="58"/>
  <c r="CG38" i="58"/>
  <c r="CF38" i="58"/>
  <c r="CE38" i="58"/>
  <c r="CD38" i="58"/>
  <c r="CC38" i="58"/>
  <c r="CB38" i="58"/>
  <c r="CA38" i="58"/>
  <c r="BZ38" i="58"/>
  <c r="BY38" i="58"/>
  <c r="BX38" i="58"/>
  <c r="BW38" i="58"/>
  <c r="BV38" i="58"/>
  <c r="BU38" i="58"/>
  <c r="BT38" i="58"/>
  <c r="BS38" i="58"/>
  <c r="BR38" i="58"/>
  <c r="BQ38" i="58"/>
  <c r="BM38" i="58"/>
  <c r="FK38" i="58" s="1"/>
  <c r="BL38" i="58"/>
  <c r="BK38" i="58"/>
  <c r="BJ38" i="58"/>
  <c r="BI38" i="58"/>
  <c r="BH38" i="58"/>
  <c r="BG38" i="58"/>
  <c r="BF38" i="58"/>
  <c r="BE38" i="58"/>
  <c r="BD38" i="58"/>
  <c r="D61" i="42"/>
  <c r="D60" i="42"/>
  <c r="ES37" i="58"/>
  <c r="ER37" i="58"/>
  <c r="EQ37" i="58"/>
  <c r="EP37" i="58"/>
  <c r="EO37" i="58"/>
  <c r="EN37" i="58"/>
  <c r="EM37" i="58"/>
  <c r="EL37" i="58"/>
  <c r="EK37" i="58"/>
  <c r="EJ37" i="58"/>
  <c r="EI37" i="58"/>
  <c r="EH37" i="58"/>
  <c r="EG37" i="58"/>
  <c r="EF37" i="58"/>
  <c r="EE37" i="58"/>
  <c r="ED37" i="58"/>
  <c r="EC37" i="58"/>
  <c r="EB37" i="58"/>
  <c r="EA37" i="58"/>
  <c r="DZ37" i="58"/>
  <c r="DY37" i="58"/>
  <c r="DX37" i="58"/>
  <c r="DW37" i="58"/>
  <c r="DV37" i="58"/>
  <c r="DU37" i="58"/>
  <c r="DT37" i="58"/>
  <c r="DS37" i="58"/>
  <c r="DR37" i="58"/>
  <c r="DQ37" i="58"/>
  <c r="DP37" i="58"/>
  <c r="DO37" i="58"/>
  <c r="DN37" i="58"/>
  <c r="DM37" i="58"/>
  <c r="DL37" i="58"/>
  <c r="DK37" i="58"/>
  <c r="DJ37" i="58"/>
  <c r="D53" i="62"/>
  <c r="CZ37" i="58"/>
  <c r="CY37" i="58"/>
  <c r="CX37" i="58"/>
  <c r="CW37" i="58"/>
  <c r="CV37" i="58"/>
  <c r="CU37" i="58"/>
  <c r="CT37" i="58"/>
  <c r="CS37" i="58"/>
  <c r="CR37" i="58"/>
  <c r="CQ37" i="58"/>
  <c r="CP37" i="58"/>
  <c r="CO37" i="58"/>
  <c r="CN37" i="58"/>
  <c r="CM37" i="58"/>
  <c r="CL37" i="58"/>
  <c r="CK37" i="58"/>
  <c r="CJ37" i="58"/>
  <c r="CI37" i="58"/>
  <c r="CH37" i="58"/>
  <c r="CG37" i="58"/>
  <c r="CF37" i="58"/>
  <c r="CE37" i="58"/>
  <c r="CD37" i="58"/>
  <c r="CC37" i="58"/>
  <c r="CB37" i="58"/>
  <c r="CA37" i="58"/>
  <c r="BZ37" i="58"/>
  <c r="BY37" i="58"/>
  <c r="BX37" i="58"/>
  <c r="BW37" i="58"/>
  <c r="BV37" i="58"/>
  <c r="BU37" i="58"/>
  <c r="BT37" i="58"/>
  <c r="BS37" i="58"/>
  <c r="BR37" i="58"/>
  <c r="BQ37" i="58"/>
  <c r="BM37" i="58"/>
  <c r="FK37" i="58" s="1"/>
  <c r="BL37" i="58"/>
  <c r="BK37" i="58"/>
  <c r="BJ37" i="58"/>
  <c r="BI37" i="58"/>
  <c r="BH37" i="58"/>
  <c r="BG37" i="58"/>
  <c r="BF37" i="58"/>
  <c r="BE37" i="58"/>
  <c r="BD37" i="58"/>
  <c r="F60" i="59"/>
  <c r="F59" i="59"/>
  <c r="ES36" i="58"/>
  <c r="ER36" i="58"/>
  <c r="EQ36" i="58"/>
  <c r="EP36" i="58"/>
  <c r="EO36" i="58"/>
  <c r="EN36" i="58"/>
  <c r="EM36" i="58"/>
  <c r="EL36" i="58"/>
  <c r="EK36" i="58"/>
  <c r="EJ36" i="58"/>
  <c r="EI36" i="58"/>
  <c r="EH36" i="58"/>
  <c r="EG36" i="58"/>
  <c r="EF36" i="58"/>
  <c r="EE36" i="58"/>
  <c r="ED36" i="58"/>
  <c r="EC36" i="58"/>
  <c r="EB36" i="58"/>
  <c r="EA36" i="58"/>
  <c r="DZ36" i="58"/>
  <c r="DY36" i="58"/>
  <c r="DX36" i="58"/>
  <c r="DW36" i="58"/>
  <c r="DV36" i="58"/>
  <c r="DU36" i="58"/>
  <c r="DT36" i="58"/>
  <c r="DS36" i="58"/>
  <c r="DR36" i="58"/>
  <c r="DQ36" i="58"/>
  <c r="DP36" i="58"/>
  <c r="DO36" i="58"/>
  <c r="DN36" i="58"/>
  <c r="DM36" i="58"/>
  <c r="DL36" i="58"/>
  <c r="DK36" i="58"/>
  <c r="DJ36" i="58"/>
  <c r="F52" i="31"/>
  <c r="CZ36" i="58"/>
  <c r="CY36" i="58"/>
  <c r="CX36" i="58"/>
  <c r="CW36" i="58"/>
  <c r="CV36" i="58"/>
  <c r="CU36" i="58"/>
  <c r="CT36" i="58"/>
  <c r="CS36" i="58"/>
  <c r="CR36" i="58"/>
  <c r="CQ36" i="58"/>
  <c r="CP36" i="58"/>
  <c r="CO36" i="58"/>
  <c r="CN36" i="58"/>
  <c r="CM36" i="58"/>
  <c r="CL36" i="58"/>
  <c r="CK36" i="58"/>
  <c r="CJ36" i="58"/>
  <c r="CI36" i="58"/>
  <c r="CH36" i="58"/>
  <c r="CG36" i="58"/>
  <c r="CF36" i="58"/>
  <c r="CE36" i="58"/>
  <c r="CD36" i="58"/>
  <c r="CC36" i="58"/>
  <c r="CB36" i="58"/>
  <c r="CA36" i="58"/>
  <c r="BZ36" i="58"/>
  <c r="BY36" i="58"/>
  <c r="BX36" i="58"/>
  <c r="BW36" i="58"/>
  <c r="BV36" i="58"/>
  <c r="BU36" i="58"/>
  <c r="BT36" i="58"/>
  <c r="BS36" i="58"/>
  <c r="BR36" i="58"/>
  <c r="BQ36" i="58"/>
  <c r="BM36" i="58"/>
  <c r="BL36" i="58"/>
  <c r="BK36" i="58"/>
  <c r="BJ36" i="58"/>
  <c r="BI36" i="58"/>
  <c r="BH36" i="58"/>
  <c r="BG36" i="58"/>
  <c r="BF36" i="58"/>
  <c r="BE36" i="58"/>
  <c r="BD36" i="58"/>
  <c r="F17" i="30"/>
  <c r="ES35" i="58"/>
  <c r="ER35" i="58"/>
  <c r="EQ35" i="58"/>
  <c r="EP35" i="58"/>
  <c r="EO35" i="58"/>
  <c r="EN35" i="58"/>
  <c r="EM35" i="58"/>
  <c r="EL35" i="58"/>
  <c r="EK35" i="58"/>
  <c r="EJ35" i="58"/>
  <c r="EI35" i="58"/>
  <c r="EH35" i="58"/>
  <c r="EG35" i="58"/>
  <c r="EF35" i="58"/>
  <c r="EE35" i="58"/>
  <c r="ED35" i="58"/>
  <c r="EC35" i="58"/>
  <c r="EB35" i="58"/>
  <c r="EA35" i="58"/>
  <c r="DZ35" i="58"/>
  <c r="DY35" i="58"/>
  <c r="DX35" i="58"/>
  <c r="DW35" i="58"/>
  <c r="DV35" i="58"/>
  <c r="DU35" i="58"/>
  <c r="DT35" i="58"/>
  <c r="DS35" i="58"/>
  <c r="DR35" i="58"/>
  <c r="DQ35" i="58"/>
  <c r="DP35" i="58"/>
  <c r="DO35" i="58"/>
  <c r="DN35" i="58"/>
  <c r="DM35" i="58"/>
  <c r="DL35" i="58"/>
  <c r="DK35" i="58"/>
  <c r="DJ35" i="58"/>
  <c r="CZ35" i="58"/>
  <c r="CY35" i="58"/>
  <c r="CX35" i="58"/>
  <c r="CW35" i="58"/>
  <c r="CV35" i="58"/>
  <c r="CU35" i="58"/>
  <c r="CT35" i="58"/>
  <c r="CS35" i="58"/>
  <c r="CR35" i="58"/>
  <c r="CQ35" i="58"/>
  <c r="CP35" i="58"/>
  <c r="CO35" i="58"/>
  <c r="CN35" i="58"/>
  <c r="CM35" i="58"/>
  <c r="CL35" i="58"/>
  <c r="CK35" i="58"/>
  <c r="CJ35" i="58"/>
  <c r="CI35" i="58"/>
  <c r="CH35" i="58"/>
  <c r="CG35" i="58"/>
  <c r="CF35" i="58"/>
  <c r="CE35" i="58"/>
  <c r="CD35" i="58"/>
  <c r="CC35" i="58"/>
  <c r="CB35" i="58"/>
  <c r="CA35" i="58"/>
  <c r="BZ35" i="58"/>
  <c r="BY35" i="58"/>
  <c r="BX35" i="58"/>
  <c r="BW35" i="58"/>
  <c r="BV35" i="58"/>
  <c r="BU35" i="58"/>
  <c r="BT35" i="58"/>
  <c r="BS35" i="58"/>
  <c r="BR35" i="58"/>
  <c r="BQ35" i="58"/>
  <c r="BM35" i="58"/>
  <c r="FK35" i="58" s="1"/>
  <c r="BL35" i="58"/>
  <c r="BK35" i="58"/>
  <c r="BJ35" i="58"/>
  <c r="BI35" i="58"/>
  <c r="BH35" i="58"/>
  <c r="BG35" i="58"/>
  <c r="BF35" i="58"/>
  <c r="BE35" i="58"/>
  <c r="BD35" i="58"/>
  <c r="ES34" i="58"/>
  <c r="ER34" i="58"/>
  <c r="EQ34" i="58"/>
  <c r="EP34" i="58"/>
  <c r="EO34" i="58"/>
  <c r="EN34" i="58"/>
  <c r="EM34" i="58"/>
  <c r="EL34" i="58"/>
  <c r="EK34" i="58"/>
  <c r="EJ34" i="58"/>
  <c r="EI34" i="58"/>
  <c r="EH34" i="58"/>
  <c r="EG34" i="58"/>
  <c r="EF34" i="58"/>
  <c r="EE34" i="58"/>
  <c r="ED34" i="58"/>
  <c r="EC34" i="58"/>
  <c r="EB34" i="58"/>
  <c r="EA34" i="58"/>
  <c r="DZ34" i="58"/>
  <c r="DY34" i="58"/>
  <c r="DX34" i="58"/>
  <c r="DW34" i="58"/>
  <c r="DV34" i="58"/>
  <c r="DU34" i="58"/>
  <c r="DT34" i="58"/>
  <c r="DS34" i="58"/>
  <c r="DR34" i="58"/>
  <c r="DQ34" i="58"/>
  <c r="DP34" i="58"/>
  <c r="DO34" i="58"/>
  <c r="DN34" i="58"/>
  <c r="DM34" i="58"/>
  <c r="DL34" i="58"/>
  <c r="DK34" i="58"/>
  <c r="DJ34" i="58"/>
  <c r="CZ34" i="58"/>
  <c r="CY34" i="58"/>
  <c r="CX34" i="58"/>
  <c r="CW34" i="58"/>
  <c r="CV34" i="58"/>
  <c r="CU34" i="58"/>
  <c r="CT34" i="58"/>
  <c r="CS34" i="58"/>
  <c r="CR34" i="58"/>
  <c r="CQ34" i="58"/>
  <c r="CP34" i="58"/>
  <c r="CO34" i="58"/>
  <c r="CN34" i="58"/>
  <c r="CM34" i="58"/>
  <c r="CL34" i="58"/>
  <c r="CK34" i="58"/>
  <c r="CJ34" i="58"/>
  <c r="CI34" i="58"/>
  <c r="CH34" i="58"/>
  <c r="CG34" i="58"/>
  <c r="CF34" i="58"/>
  <c r="CE34" i="58"/>
  <c r="CD34" i="58"/>
  <c r="CC34" i="58"/>
  <c r="CB34" i="58"/>
  <c r="CA34" i="58"/>
  <c r="BZ34" i="58"/>
  <c r="BY34" i="58"/>
  <c r="BX34" i="58"/>
  <c r="BW34" i="58"/>
  <c r="BV34" i="58"/>
  <c r="BU34" i="58"/>
  <c r="BT34" i="58"/>
  <c r="BS34" i="58"/>
  <c r="BR34" i="58"/>
  <c r="BQ34" i="58"/>
  <c r="BM34" i="58"/>
  <c r="FK34" i="58" s="1"/>
  <c r="BL34" i="58"/>
  <c r="BK34" i="58"/>
  <c r="BJ34" i="58"/>
  <c r="BI34" i="58"/>
  <c r="BH34" i="58"/>
  <c r="BG34" i="58"/>
  <c r="BF34" i="58"/>
  <c r="BE34" i="58"/>
  <c r="BD34" i="58"/>
  <c r="ES33" i="58"/>
  <c r="ER33" i="58"/>
  <c r="EQ33" i="58"/>
  <c r="EP33" i="58"/>
  <c r="EO33" i="58"/>
  <c r="EN33" i="58"/>
  <c r="EM33" i="58"/>
  <c r="EL33" i="58"/>
  <c r="EK33" i="58"/>
  <c r="EJ33" i="58"/>
  <c r="EI33" i="58"/>
  <c r="EH33" i="58"/>
  <c r="EG33" i="58"/>
  <c r="EF33" i="58"/>
  <c r="EE33" i="58"/>
  <c r="ED33" i="58"/>
  <c r="EC33" i="58"/>
  <c r="EB33" i="58"/>
  <c r="EA33" i="58"/>
  <c r="DZ33" i="58"/>
  <c r="DY33" i="58"/>
  <c r="DX33" i="58"/>
  <c r="DW33" i="58"/>
  <c r="DV33" i="58"/>
  <c r="DU33" i="58"/>
  <c r="DT33" i="58"/>
  <c r="DS33" i="58"/>
  <c r="DR33" i="58"/>
  <c r="DQ33" i="58"/>
  <c r="DP33" i="58"/>
  <c r="DO33" i="58"/>
  <c r="DN33" i="58"/>
  <c r="DM33" i="58"/>
  <c r="DL33" i="58"/>
  <c r="DK33" i="58"/>
  <c r="DJ33" i="58"/>
  <c r="CZ33" i="58"/>
  <c r="CY33" i="58"/>
  <c r="CX33" i="58"/>
  <c r="CW33" i="58"/>
  <c r="CV33" i="58"/>
  <c r="CU33" i="58"/>
  <c r="CT33" i="58"/>
  <c r="CS33" i="58"/>
  <c r="CR33" i="58"/>
  <c r="CQ33" i="58"/>
  <c r="CP33" i="58"/>
  <c r="CO33" i="58"/>
  <c r="CN33" i="58"/>
  <c r="CM33" i="58"/>
  <c r="CL33" i="58"/>
  <c r="CK33" i="58"/>
  <c r="CJ33" i="58"/>
  <c r="CI33" i="58"/>
  <c r="CH33" i="58"/>
  <c r="CG33" i="58"/>
  <c r="CF33" i="58"/>
  <c r="CE33" i="58"/>
  <c r="CD33" i="58"/>
  <c r="CC33" i="58"/>
  <c r="CB33" i="58"/>
  <c r="CA33" i="58"/>
  <c r="BZ33" i="58"/>
  <c r="BY33" i="58"/>
  <c r="BX33" i="58"/>
  <c r="BW33" i="58"/>
  <c r="BV33" i="58"/>
  <c r="BU33" i="58"/>
  <c r="BT33" i="58"/>
  <c r="BS33" i="58"/>
  <c r="BR33" i="58"/>
  <c r="BQ33" i="58"/>
  <c r="BM33" i="58"/>
  <c r="FK33" i="58" s="1"/>
  <c r="BL33" i="58"/>
  <c r="BK33" i="58"/>
  <c r="BJ33" i="58"/>
  <c r="BI33" i="58"/>
  <c r="BH33" i="58"/>
  <c r="BG33" i="58"/>
  <c r="BF33" i="58"/>
  <c r="BE33" i="58"/>
  <c r="BD33" i="58"/>
  <c r="ES32" i="58"/>
  <c r="ER32" i="58"/>
  <c r="EQ32" i="58"/>
  <c r="EP32" i="58"/>
  <c r="EO32" i="58"/>
  <c r="EN32" i="58"/>
  <c r="EM32" i="58"/>
  <c r="EL32" i="58"/>
  <c r="EK32" i="58"/>
  <c r="EJ32" i="58"/>
  <c r="EI32" i="58"/>
  <c r="EH32" i="58"/>
  <c r="EG32" i="58"/>
  <c r="EF32" i="58"/>
  <c r="EE32" i="58"/>
  <c r="ED32" i="58"/>
  <c r="EC32" i="58"/>
  <c r="EB32" i="58"/>
  <c r="EA32" i="58"/>
  <c r="DZ32" i="58"/>
  <c r="DY32" i="58"/>
  <c r="DX32" i="58"/>
  <c r="DW32" i="58"/>
  <c r="DV32" i="58"/>
  <c r="DU32" i="58"/>
  <c r="DT32" i="58"/>
  <c r="DS32" i="58"/>
  <c r="DR32" i="58"/>
  <c r="DQ32" i="58"/>
  <c r="DP32" i="58"/>
  <c r="DO32" i="58"/>
  <c r="DN32" i="58"/>
  <c r="DM32" i="58"/>
  <c r="DL32" i="58"/>
  <c r="DK32" i="58"/>
  <c r="DJ32" i="58"/>
  <c r="CZ32" i="58"/>
  <c r="CY32" i="58"/>
  <c r="CX32" i="58"/>
  <c r="CW32" i="58"/>
  <c r="CV32" i="58"/>
  <c r="CU32" i="58"/>
  <c r="CT32" i="58"/>
  <c r="CS32" i="58"/>
  <c r="CR32" i="58"/>
  <c r="CQ32" i="58"/>
  <c r="CP32" i="58"/>
  <c r="CO32" i="58"/>
  <c r="CN32" i="58"/>
  <c r="CM32" i="58"/>
  <c r="CL32" i="58"/>
  <c r="CK32" i="58"/>
  <c r="CJ32" i="58"/>
  <c r="CI32" i="58"/>
  <c r="CH32" i="58"/>
  <c r="CG32" i="58"/>
  <c r="CF32" i="58"/>
  <c r="CE32" i="58"/>
  <c r="CD32" i="58"/>
  <c r="CC32" i="58"/>
  <c r="CB32" i="58"/>
  <c r="CA32" i="58"/>
  <c r="BZ32" i="58"/>
  <c r="BY32" i="58"/>
  <c r="BX32" i="58"/>
  <c r="BW32" i="58"/>
  <c r="BV32" i="58"/>
  <c r="BU32" i="58"/>
  <c r="BT32" i="58"/>
  <c r="BS32" i="58"/>
  <c r="BR32" i="58"/>
  <c r="BQ32" i="58"/>
  <c r="BM32" i="58"/>
  <c r="FK32" i="58" s="1"/>
  <c r="BL32" i="58"/>
  <c r="BK32" i="58"/>
  <c r="BJ32" i="58"/>
  <c r="BI32" i="58"/>
  <c r="BH32" i="58"/>
  <c r="BG32" i="58"/>
  <c r="BF32" i="58"/>
  <c r="BE32" i="58"/>
  <c r="BD32" i="58"/>
  <c r="J61" i="53"/>
  <c r="J60" i="53"/>
  <c r="ES31" i="58"/>
  <c r="ER31" i="58"/>
  <c r="EQ31" i="58"/>
  <c r="EP31" i="58"/>
  <c r="EO31" i="58"/>
  <c r="EN31" i="58"/>
  <c r="EM31" i="58"/>
  <c r="EL31" i="58"/>
  <c r="EK31" i="58"/>
  <c r="EJ31" i="58"/>
  <c r="EI31" i="58"/>
  <c r="EH31" i="58"/>
  <c r="EG31" i="58"/>
  <c r="EF31" i="58"/>
  <c r="EE31" i="58"/>
  <c r="ED31" i="58"/>
  <c r="EC31" i="58"/>
  <c r="EB31" i="58"/>
  <c r="EA31" i="58"/>
  <c r="DZ31" i="58"/>
  <c r="DY31" i="58"/>
  <c r="DX31" i="58"/>
  <c r="DW31" i="58"/>
  <c r="DV31" i="58"/>
  <c r="DU31" i="58"/>
  <c r="DT31" i="58"/>
  <c r="DS31" i="58"/>
  <c r="DR31" i="58"/>
  <c r="DQ31" i="58"/>
  <c r="DP31" i="58"/>
  <c r="DO31" i="58"/>
  <c r="DN31" i="58"/>
  <c r="DM31" i="58"/>
  <c r="DL31" i="58"/>
  <c r="DK31" i="58"/>
  <c r="DJ31" i="58"/>
  <c r="J53" i="49"/>
  <c r="CZ31" i="58"/>
  <c r="CY31" i="58"/>
  <c r="CX31" i="58"/>
  <c r="CW31" i="58"/>
  <c r="CV31" i="58"/>
  <c r="CU31" i="58"/>
  <c r="CT31" i="58"/>
  <c r="CS31" i="58"/>
  <c r="CR31" i="58"/>
  <c r="CQ31" i="58"/>
  <c r="CP31" i="58"/>
  <c r="CO31" i="58"/>
  <c r="CN31" i="58"/>
  <c r="CM31" i="58"/>
  <c r="CL31" i="58"/>
  <c r="CK31" i="58"/>
  <c r="CJ31" i="58"/>
  <c r="CI31" i="58"/>
  <c r="CH31" i="58"/>
  <c r="CG31" i="58"/>
  <c r="CF31" i="58"/>
  <c r="CE31" i="58"/>
  <c r="CD31" i="58"/>
  <c r="CC31" i="58"/>
  <c r="CB31" i="58"/>
  <c r="CA31" i="58"/>
  <c r="BZ31" i="58"/>
  <c r="BY31" i="58"/>
  <c r="BX31" i="58"/>
  <c r="BW31" i="58"/>
  <c r="BV31" i="58"/>
  <c r="BU31" i="58"/>
  <c r="BT31" i="58"/>
  <c r="BS31" i="58"/>
  <c r="BR31" i="58"/>
  <c r="BQ31" i="58"/>
  <c r="BM31" i="58"/>
  <c r="FK31" i="58" s="1"/>
  <c r="BL31" i="58"/>
  <c r="BK31" i="58"/>
  <c r="BJ31" i="58"/>
  <c r="BI31" i="58"/>
  <c r="BH31" i="58"/>
  <c r="BG31" i="58"/>
  <c r="BF31" i="58"/>
  <c r="BE31" i="58"/>
  <c r="BD31" i="58"/>
  <c r="I61" i="53"/>
  <c r="I60" i="53"/>
  <c r="ES30" i="58"/>
  <c r="ER30" i="58"/>
  <c r="EQ30" i="58"/>
  <c r="EP30" i="58"/>
  <c r="EO30" i="58"/>
  <c r="EN30" i="58"/>
  <c r="EM30" i="58"/>
  <c r="EL30" i="58"/>
  <c r="EK30" i="58"/>
  <c r="EJ30" i="58"/>
  <c r="EI30" i="58"/>
  <c r="EH30" i="58"/>
  <c r="EG30" i="58"/>
  <c r="EF30" i="58"/>
  <c r="EE30" i="58"/>
  <c r="ED30" i="58"/>
  <c r="EC30" i="58"/>
  <c r="EB30" i="58"/>
  <c r="EA30" i="58"/>
  <c r="DZ30" i="58"/>
  <c r="DY30" i="58"/>
  <c r="DX30" i="58"/>
  <c r="DW30" i="58"/>
  <c r="DV30" i="58"/>
  <c r="DU30" i="58"/>
  <c r="DT30" i="58"/>
  <c r="DS30" i="58"/>
  <c r="DR30" i="58"/>
  <c r="DQ30" i="58"/>
  <c r="DP30" i="58"/>
  <c r="DO30" i="58"/>
  <c r="DN30" i="58"/>
  <c r="DM30" i="58"/>
  <c r="DL30" i="58"/>
  <c r="DK30" i="58"/>
  <c r="DJ30" i="58"/>
  <c r="I53" i="49"/>
  <c r="CZ30" i="58"/>
  <c r="CY30" i="58"/>
  <c r="CX30" i="58"/>
  <c r="CW30" i="58"/>
  <c r="CV30" i="58"/>
  <c r="CU30" i="58"/>
  <c r="CT30" i="58"/>
  <c r="CS30" i="58"/>
  <c r="CR30" i="58"/>
  <c r="CQ30" i="58"/>
  <c r="CP30" i="58"/>
  <c r="CO30" i="58"/>
  <c r="CN30" i="58"/>
  <c r="CM30" i="58"/>
  <c r="CL30" i="58"/>
  <c r="CK30" i="58"/>
  <c r="CJ30" i="58"/>
  <c r="CI30" i="58"/>
  <c r="CH30" i="58"/>
  <c r="CG30" i="58"/>
  <c r="CF30" i="58"/>
  <c r="CE30" i="58"/>
  <c r="CD30" i="58"/>
  <c r="CC30" i="58"/>
  <c r="CB30" i="58"/>
  <c r="CA30" i="58"/>
  <c r="BZ30" i="58"/>
  <c r="BY30" i="58"/>
  <c r="BX30" i="58"/>
  <c r="BW30" i="58"/>
  <c r="BV30" i="58"/>
  <c r="BU30" i="58"/>
  <c r="BT30" i="58"/>
  <c r="BS30" i="58"/>
  <c r="BR30" i="58"/>
  <c r="BQ30" i="58"/>
  <c r="BM30" i="58"/>
  <c r="FK30" i="58" s="1"/>
  <c r="BL30" i="58"/>
  <c r="BK30" i="58"/>
  <c r="BJ30" i="58"/>
  <c r="BI30" i="58"/>
  <c r="BH30" i="58"/>
  <c r="BG30" i="58"/>
  <c r="BF30" i="58"/>
  <c r="BE30" i="58"/>
  <c r="BD30" i="58"/>
  <c r="I59" i="53"/>
  <c r="H61" i="41"/>
  <c r="H60" i="41"/>
  <c r="ES29" i="58"/>
  <c r="ER29" i="58"/>
  <c r="EQ29" i="58"/>
  <c r="EP29" i="58"/>
  <c r="EO29" i="58"/>
  <c r="EN29" i="58"/>
  <c r="EM29" i="58"/>
  <c r="EL29" i="58"/>
  <c r="EK29" i="58"/>
  <c r="EJ29" i="58"/>
  <c r="EI29" i="58"/>
  <c r="EH29" i="58"/>
  <c r="EG29" i="58"/>
  <c r="EF29" i="58"/>
  <c r="EE29" i="58"/>
  <c r="ED29" i="58"/>
  <c r="EC29" i="58"/>
  <c r="EB29" i="58"/>
  <c r="EA29" i="58"/>
  <c r="DZ29" i="58"/>
  <c r="DY29" i="58"/>
  <c r="DX29" i="58"/>
  <c r="DW29" i="58"/>
  <c r="DV29" i="58"/>
  <c r="DU29" i="58"/>
  <c r="DT29" i="58"/>
  <c r="DS29" i="58"/>
  <c r="DR29" i="58"/>
  <c r="DQ29" i="58"/>
  <c r="DP29" i="58"/>
  <c r="DO29" i="58"/>
  <c r="DN29" i="58"/>
  <c r="DM29" i="58"/>
  <c r="DL29" i="58"/>
  <c r="DK29" i="58"/>
  <c r="DJ29" i="58"/>
  <c r="H53" i="37"/>
  <c r="CZ29" i="58"/>
  <c r="CY29" i="58"/>
  <c r="CX29" i="58"/>
  <c r="CW29" i="58"/>
  <c r="CV29" i="58"/>
  <c r="CU29" i="58"/>
  <c r="CT29" i="58"/>
  <c r="CS29" i="58"/>
  <c r="CR29" i="58"/>
  <c r="CQ29" i="58"/>
  <c r="CP29" i="58"/>
  <c r="CO29" i="58"/>
  <c r="CN29" i="58"/>
  <c r="CM29" i="58"/>
  <c r="CL29" i="58"/>
  <c r="CK29" i="58"/>
  <c r="CJ29" i="58"/>
  <c r="CI29" i="58"/>
  <c r="CH29" i="58"/>
  <c r="CG29" i="58"/>
  <c r="CF29" i="58"/>
  <c r="CE29" i="58"/>
  <c r="CD29" i="58"/>
  <c r="CC29" i="58"/>
  <c r="CB29" i="58"/>
  <c r="CA29" i="58"/>
  <c r="BZ29" i="58"/>
  <c r="BY29" i="58"/>
  <c r="BX29" i="58"/>
  <c r="BW29" i="58"/>
  <c r="BV29" i="58"/>
  <c r="BU29" i="58"/>
  <c r="BT29" i="58"/>
  <c r="BS29" i="58"/>
  <c r="BR29" i="58"/>
  <c r="BQ29" i="58"/>
  <c r="BM29" i="58"/>
  <c r="FK29" i="58" s="1"/>
  <c r="BL29" i="58"/>
  <c r="BK29" i="58"/>
  <c r="BJ29" i="58"/>
  <c r="BI29" i="58"/>
  <c r="BH29" i="58"/>
  <c r="BG29" i="58"/>
  <c r="BF29" i="58"/>
  <c r="BE29" i="58"/>
  <c r="BD29" i="58"/>
  <c r="ES28" i="58"/>
  <c r="ER28" i="58"/>
  <c r="EQ28" i="58"/>
  <c r="EP28" i="58"/>
  <c r="CZ28" i="58"/>
  <c r="CY28" i="58"/>
  <c r="CX28" i="58"/>
  <c r="CW28" i="58"/>
  <c r="CV28" i="58"/>
  <c r="CU28" i="58"/>
  <c r="CT28" i="58"/>
  <c r="BM28" i="58"/>
  <c r="FK28" i="58" s="1"/>
  <c r="BL28" i="58"/>
  <c r="ES27" i="58"/>
  <c r="ER27" i="58"/>
  <c r="EQ27" i="58"/>
  <c r="EP27" i="58"/>
  <c r="CZ27" i="58"/>
  <c r="CY27" i="58"/>
  <c r="CX27" i="58"/>
  <c r="CW27" i="58"/>
  <c r="CV27" i="58"/>
  <c r="CU27" i="58"/>
  <c r="CT27" i="58"/>
  <c r="BM27" i="58"/>
  <c r="FK27" i="58" s="1"/>
  <c r="BL27" i="58"/>
  <c r="ES26" i="58"/>
  <c r="ER26" i="58"/>
  <c r="EQ26" i="58"/>
  <c r="EP26" i="58"/>
  <c r="CZ26" i="58"/>
  <c r="CY26" i="58"/>
  <c r="CX26" i="58"/>
  <c r="CW26" i="58"/>
  <c r="CV26" i="58"/>
  <c r="CU26" i="58"/>
  <c r="CT26" i="58"/>
  <c r="BM26" i="58"/>
  <c r="FK26" i="58" s="1"/>
  <c r="BL26" i="58"/>
  <c r="ES25" i="58"/>
  <c r="ER25" i="58"/>
  <c r="EQ25" i="58"/>
  <c r="EP25" i="58"/>
  <c r="CZ25" i="58"/>
  <c r="CY25" i="58"/>
  <c r="CX25" i="58"/>
  <c r="CW25" i="58"/>
  <c r="CV25" i="58"/>
  <c r="CU25" i="58"/>
  <c r="CT25" i="58"/>
  <c r="BM25" i="58"/>
  <c r="FK25" i="58" s="1"/>
  <c r="BL25" i="58"/>
  <c r="H61" i="53"/>
  <c r="H60" i="53"/>
  <c r="ES24" i="58"/>
  <c r="ER24" i="58"/>
  <c r="EQ24" i="58"/>
  <c r="EP24" i="58"/>
  <c r="H53" i="49"/>
  <c r="CZ24" i="58"/>
  <c r="CY24" i="58"/>
  <c r="CX24" i="58"/>
  <c r="CW24" i="58"/>
  <c r="CV24" i="58"/>
  <c r="CU24" i="58"/>
  <c r="CT24" i="58"/>
  <c r="BM24" i="58"/>
  <c r="FK24" i="58" s="1"/>
  <c r="BL24" i="58"/>
  <c r="H59" i="53"/>
  <c r="G61" i="41"/>
  <c r="G60" i="41"/>
  <c r="ES23" i="58"/>
  <c r="ER23" i="58"/>
  <c r="EQ23" i="58"/>
  <c r="EP23" i="58"/>
  <c r="G53" i="37"/>
  <c r="CZ23" i="58"/>
  <c r="CY23" i="58"/>
  <c r="CX23" i="58"/>
  <c r="CW23" i="58"/>
  <c r="CV23" i="58"/>
  <c r="CU23" i="58"/>
  <c r="CT23" i="58"/>
  <c r="BM23" i="58"/>
  <c r="BL23" i="58"/>
  <c r="G59" i="41"/>
  <c r="ES22" i="58"/>
  <c r="ER22" i="58"/>
  <c r="EQ22" i="58"/>
  <c r="EP22" i="58"/>
  <c r="EO22" i="58"/>
  <c r="EN22" i="58"/>
  <c r="EM22" i="58"/>
  <c r="EL22" i="58"/>
  <c r="EK22" i="58"/>
  <c r="EJ22" i="58"/>
  <c r="EI22" i="58"/>
  <c r="EH22" i="58"/>
  <c r="EG22" i="58"/>
  <c r="EF22" i="58"/>
  <c r="EE22" i="58"/>
  <c r="ED22" i="58"/>
  <c r="EC22" i="58"/>
  <c r="EB22" i="58"/>
  <c r="EA22" i="58"/>
  <c r="DZ22" i="58"/>
  <c r="DY22" i="58"/>
  <c r="DX22" i="58"/>
  <c r="DW22" i="58"/>
  <c r="DV22" i="58"/>
  <c r="DU22" i="58"/>
  <c r="DT22" i="58"/>
  <c r="DS22" i="58"/>
  <c r="DR22" i="58"/>
  <c r="DQ22" i="58"/>
  <c r="DP22" i="58"/>
  <c r="DO22" i="58"/>
  <c r="DN22" i="58"/>
  <c r="DM22" i="58"/>
  <c r="DL22" i="58"/>
  <c r="DK22" i="58"/>
  <c r="DJ22" i="58"/>
  <c r="CZ22" i="58"/>
  <c r="CY22" i="58"/>
  <c r="CX22" i="58"/>
  <c r="CW22" i="58"/>
  <c r="CV22" i="58"/>
  <c r="CU22" i="58"/>
  <c r="CT22" i="58"/>
  <c r="CS22" i="58"/>
  <c r="CR22" i="58"/>
  <c r="CQ22" i="58"/>
  <c r="CP22" i="58"/>
  <c r="CO22" i="58"/>
  <c r="CN22" i="58"/>
  <c r="CM22" i="58"/>
  <c r="CL22" i="58"/>
  <c r="CK22" i="58"/>
  <c r="CJ22" i="58"/>
  <c r="CI22" i="58"/>
  <c r="CH22" i="58"/>
  <c r="CG22" i="58"/>
  <c r="CF22" i="58"/>
  <c r="CE22" i="58"/>
  <c r="CD22" i="58"/>
  <c r="CC22" i="58"/>
  <c r="CB22" i="58"/>
  <c r="CA22" i="58"/>
  <c r="BZ22" i="58"/>
  <c r="BY22" i="58"/>
  <c r="BX22" i="58"/>
  <c r="BW22" i="58"/>
  <c r="BV22" i="58"/>
  <c r="BU22" i="58"/>
  <c r="BT22" i="58"/>
  <c r="BS22" i="58"/>
  <c r="BR22" i="58"/>
  <c r="BQ22" i="58"/>
  <c r="BM22" i="58"/>
  <c r="FK22" i="58" s="1"/>
  <c r="BL22" i="58"/>
  <c r="BK22" i="58"/>
  <c r="BJ22" i="58"/>
  <c r="BI22" i="58"/>
  <c r="BH22" i="58"/>
  <c r="BG22" i="58"/>
  <c r="BF22" i="58"/>
  <c r="BE22" i="58"/>
  <c r="BD22" i="58"/>
  <c r="ES21" i="58"/>
  <c r="ER21" i="58"/>
  <c r="EQ21" i="58"/>
  <c r="EP21" i="58"/>
  <c r="EO21" i="58"/>
  <c r="EN21" i="58"/>
  <c r="EM21" i="58"/>
  <c r="EL21" i="58"/>
  <c r="EK21" i="58"/>
  <c r="EJ21" i="58"/>
  <c r="EI21" i="58"/>
  <c r="EH21" i="58"/>
  <c r="EG21" i="58"/>
  <c r="EF21" i="58"/>
  <c r="EE21" i="58"/>
  <c r="ED21" i="58"/>
  <c r="EC21" i="58"/>
  <c r="EB21" i="58"/>
  <c r="EA21" i="58"/>
  <c r="DZ21" i="58"/>
  <c r="DY21" i="58"/>
  <c r="DX21" i="58"/>
  <c r="DW21" i="58"/>
  <c r="DV21" i="58"/>
  <c r="DU21" i="58"/>
  <c r="DT21" i="58"/>
  <c r="DS21" i="58"/>
  <c r="DR21" i="58"/>
  <c r="DQ21" i="58"/>
  <c r="DP21" i="58"/>
  <c r="DO21" i="58"/>
  <c r="DN21" i="58"/>
  <c r="DM21" i="58"/>
  <c r="DL21" i="58"/>
  <c r="DK21" i="58"/>
  <c r="DJ21" i="58"/>
  <c r="CZ21" i="58"/>
  <c r="CY21" i="58"/>
  <c r="CX21" i="58"/>
  <c r="CW21" i="58"/>
  <c r="CV21" i="58"/>
  <c r="CU21" i="58"/>
  <c r="CT21" i="58"/>
  <c r="CS21" i="58"/>
  <c r="CR21" i="58"/>
  <c r="CQ21" i="58"/>
  <c r="CP21" i="58"/>
  <c r="CO21" i="58"/>
  <c r="CN21" i="58"/>
  <c r="CM21" i="58"/>
  <c r="CL21" i="58"/>
  <c r="CK21" i="58"/>
  <c r="CJ21" i="58"/>
  <c r="CI21" i="58"/>
  <c r="CH21" i="58"/>
  <c r="CG21" i="58"/>
  <c r="CF21" i="58"/>
  <c r="CE21" i="58"/>
  <c r="CD21" i="58"/>
  <c r="CC21" i="58"/>
  <c r="CB21" i="58"/>
  <c r="CA21" i="58"/>
  <c r="BZ21" i="58"/>
  <c r="BY21" i="58"/>
  <c r="BX21" i="58"/>
  <c r="BW21" i="58"/>
  <c r="BV21" i="58"/>
  <c r="BU21" i="58"/>
  <c r="BT21" i="58"/>
  <c r="BS21" i="58"/>
  <c r="BR21" i="58"/>
  <c r="BQ21" i="58"/>
  <c r="BM21" i="58"/>
  <c r="FK21" i="58" s="1"/>
  <c r="BL21" i="58"/>
  <c r="BK21" i="58"/>
  <c r="BJ21" i="58"/>
  <c r="BI21" i="58"/>
  <c r="BH21" i="58"/>
  <c r="BG21" i="58"/>
  <c r="BF21" i="58"/>
  <c r="BE21" i="58"/>
  <c r="BD21" i="58"/>
  <c r="G61" i="53"/>
  <c r="G60" i="53"/>
  <c r="ES20" i="58"/>
  <c r="ER20" i="58"/>
  <c r="EQ20" i="58"/>
  <c r="EP20" i="58"/>
  <c r="EO20" i="58"/>
  <c r="EN20" i="58"/>
  <c r="EM20" i="58"/>
  <c r="EL20" i="58"/>
  <c r="EK20" i="58"/>
  <c r="EJ20" i="58"/>
  <c r="EI20" i="58"/>
  <c r="EH20" i="58"/>
  <c r="EG20" i="58"/>
  <c r="EF20" i="58"/>
  <c r="EE20" i="58"/>
  <c r="ED20" i="58"/>
  <c r="EC20" i="58"/>
  <c r="EB20" i="58"/>
  <c r="EA20" i="58"/>
  <c r="DZ20" i="58"/>
  <c r="DY20" i="58"/>
  <c r="DX20" i="58"/>
  <c r="DW20" i="58"/>
  <c r="DV20" i="58"/>
  <c r="DU20" i="58"/>
  <c r="DT20" i="58"/>
  <c r="DS20" i="58"/>
  <c r="DR20" i="58"/>
  <c r="DQ20" i="58"/>
  <c r="DP20" i="58"/>
  <c r="DO20" i="58"/>
  <c r="DN20" i="58"/>
  <c r="DM20" i="58"/>
  <c r="DL20" i="58"/>
  <c r="DK20" i="58"/>
  <c r="DJ20" i="58"/>
  <c r="G53" i="49"/>
  <c r="CZ20" i="58"/>
  <c r="CY20" i="58"/>
  <c r="CX20" i="58"/>
  <c r="CW20" i="58"/>
  <c r="CV20" i="58"/>
  <c r="CU20" i="58"/>
  <c r="CT20" i="58"/>
  <c r="CS20" i="58"/>
  <c r="CR20" i="58"/>
  <c r="CQ20" i="58"/>
  <c r="CP20" i="58"/>
  <c r="CO20" i="58"/>
  <c r="CN20" i="58"/>
  <c r="CM20" i="58"/>
  <c r="CL20" i="58"/>
  <c r="CK20" i="58"/>
  <c r="CJ20" i="58"/>
  <c r="CI20" i="58"/>
  <c r="CH20" i="58"/>
  <c r="CG20" i="58"/>
  <c r="CF20" i="58"/>
  <c r="CE20" i="58"/>
  <c r="CD20" i="58"/>
  <c r="CC20" i="58"/>
  <c r="CB20" i="58"/>
  <c r="CA20" i="58"/>
  <c r="BZ20" i="58"/>
  <c r="BY20" i="58"/>
  <c r="BX20" i="58"/>
  <c r="BW20" i="58"/>
  <c r="BV20" i="58"/>
  <c r="BU20" i="58"/>
  <c r="BT20" i="58"/>
  <c r="BS20" i="58"/>
  <c r="BR20" i="58"/>
  <c r="BQ20" i="58"/>
  <c r="BM20" i="58"/>
  <c r="FK20" i="58" s="1"/>
  <c r="BL20" i="58"/>
  <c r="BK20" i="58"/>
  <c r="BJ20" i="58"/>
  <c r="BI20" i="58"/>
  <c r="BH20" i="58"/>
  <c r="BG20" i="58"/>
  <c r="BF20" i="58"/>
  <c r="BE20" i="58"/>
  <c r="BD20" i="58"/>
  <c r="G59" i="53"/>
  <c r="ES19" i="58"/>
  <c r="ER19" i="58"/>
  <c r="EQ19" i="58"/>
  <c r="EP19" i="58"/>
  <c r="EO19" i="58"/>
  <c r="EN19" i="58"/>
  <c r="EM19" i="58"/>
  <c r="EL19" i="58"/>
  <c r="EK19" i="58"/>
  <c r="EJ19" i="58"/>
  <c r="EI19" i="58"/>
  <c r="EH19" i="58"/>
  <c r="EG19" i="58"/>
  <c r="EF19" i="58"/>
  <c r="EE19" i="58"/>
  <c r="ED19" i="58"/>
  <c r="EC19" i="58"/>
  <c r="EB19" i="58"/>
  <c r="EA19" i="58"/>
  <c r="DZ19" i="58"/>
  <c r="DY19" i="58"/>
  <c r="DX19" i="58"/>
  <c r="DW19" i="58"/>
  <c r="DV19" i="58"/>
  <c r="DU19" i="58"/>
  <c r="DT19" i="58"/>
  <c r="DS19" i="58"/>
  <c r="DR19" i="58"/>
  <c r="DQ19" i="58"/>
  <c r="DP19" i="58"/>
  <c r="DO19" i="58"/>
  <c r="DN19" i="58"/>
  <c r="DM19" i="58"/>
  <c r="DL19" i="58"/>
  <c r="DK19" i="58"/>
  <c r="DJ19" i="58"/>
  <c r="CZ19" i="58"/>
  <c r="CY19" i="58"/>
  <c r="CX19" i="58"/>
  <c r="CW19" i="58"/>
  <c r="CV19" i="58"/>
  <c r="CU19" i="58"/>
  <c r="CT19" i="58"/>
  <c r="CS19" i="58"/>
  <c r="CR19" i="58"/>
  <c r="CQ19" i="58"/>
  <c r="CP19" i="58"/>
  <c r="CO19" i="58"/>
  <c r="CN19" i="58"/>
  <c r="CM19" i="58"/>
  <c r="CL19" i="58"/>
  <c r="CK19" i="58"/>
  <c r="CJ19" i="58"/>
  <c r="CI19" i="58"/>
  <c r="CH19" i="58"/>
  <c r="CG19" i="58"/>
  <c r="CF19" i="58"/>
  <c r="CE19" i="58"/>
  <c r="CD19" i="58"/>
  <c r="CC19" i="58"/>
  <c r="CB19" i="58"/>
  <c r="CA19" i="58"/>
  <c r="BZ19" i="58"/>
  <c r="BY19" i="58"/>
  <c r="BX19" i="58"/>
  <c r="BW19" i="58"/>
  <c r="BV19" i="58"/>
  <c r="BU19" i="58"/>
  <c r="BT19" i="58"/>
  <c r="BS19" i="58"/>
  <c r="BR19" i="58"/>
  <c r="BQ19" i="58"/>
  <c r="BM19" i="58"/>
  <c r="FK19" i="58" s="1"/>
  <c r="BL19" i="58"/>
  <c r="BK19" i="58"/>
  <c r="BJ19" i="58"/>
  <c r="BI19" i="58"/>
  <c r="BH19" i="58"/>
  <c r="BG19" i="58"/>
  <c r="BF19" i="58"/>
  <c r="BE19" i="58"/>
  <c r="BD19" i="58"/>
  <c r="ES18" i="58"/>
  <c r="ER18" i="58"/>
  <c r="EQ18" i="58"/>
  <c r="EP18" i="58"/>
  <c r="EO18" i="58"/>
  <c r="EN18" i="58"/>
  <c r="EM18" i="58"/>
  <c r="EL18" i="58"/>
  <c r="EK18" i="58"/>
  <c r="EJ18" i="58"/>
  <c r="EI18" i="58"/>
  <c r="EH18" i="58"/>
  <c r="EG18" i="58"/>
  <c r="EF18" i="58"/>
  <c r="EE18" i="58"/>
  <c r="ED18" i="58"/>
  <c r="EC18" i="58"/>
  <c r="EB18" i="58"/>
  <c r="EA18" i="58"/>
  <c r="DZ18" i="58"/>
  <c r="DY18" i="58"/>
  <c r="DX18" i="58"/>
  <c r="DW18" i="58"/>
  <c r="DV18" i="58"/>
  <c r="DU18" i="58"/>
  <c r="DT18" i="58"/>
  <c r="DS18" i="58"/>
  <c r="DR18" i="58"/>
  <c r="DQ18" i="58"/>
  <c r="DP18" i="58"/>
  <c r="DO18" i="58"/>
  <c r="DN18" i="58"/>
  <c r="DM18" i="58"/>
  <c r="DL18" i="58"/>
  <c r="DK18" i="58"/>
  <c r="DJ18" i="58"/>
  <c r="CZ18" i="58"/>
  <c r="CY18" i="58"/>
  <c r="CX18" i="58"/>
  <c r="CW18" i="58"/>
  <c r="CV18" i="58"/>
  <c r="CU18" i="58"/>
  <c r="CT18" i="58"/>
  <c r="CS18" i="58"/>
  <c r="CR18" i="58"/>
  <c r="CQ18" i="58"/>
  <c r="CP18" i="58"/>
  <c r="CO18" i="58"/>
  <c r="CN18" i="58"/>
  <c r="CM18" i="58"/>
  <c r="CL18" i="58"/>
  <c r="CK18" i="58"/>
  <c r="CJ18" i="58"/>
  <c r="CI18" i="58"/>
  <c r="CH18" i="58"/>
  <c r="CG18" i="58"/>
  <c r="CF18" i="58"/>
  <c r="CE18" i="58"/>
  <c r="CD18" i="58"/>
  <c r="CC18" i="58"/>
  <c r="CB18" i="58"/>
  <c r="CA18" i="58"/>
  <c r="BZ18" i="58"/>
  <c r="BY18" i="58"/>
  <c r="BX18" i="58"/>
  <c r="BW18" i="58"/>
  <c r="BV18" i="58"/>
  <c r="BU18" i="58"/>
  <c r="BT18" i="58"/>
  <c r="BS18" i="58"/>
  <c r="BR18" i="58"/>
  <c r="BQ18" i="58"/>
  <c r="BM18" i="58"/>
  <c r="FK18" i="58" s="1"/>
  <c r="BL18" i="58"/>
  <c r="BK18" i="58"/>
  <c r="BJ18" i="58"/>
  <c r="BI18" i="58"/>
  <c r="BH18" i="58"/>
  <c r="BG18" i="58"/>
  <c r="BF18" i="58"/>
  <c r="BE18" i="58"/>
  <c r="BD18" i="58"/>
  <c r="F61" i="53"/>
  <c r="F60" i="53"/>
  <c r="ES17" i="58"/>
  <c r="ER17" i="58"/>
  <c r="EQ17" i="58"/>
  <c r="EP17" i="58"/>
  <c r="EO17" i="58"/>
  <c r="EN17" i="58"/>
  <c r="EM17" i="58"/>
  <c r="EL17" i="58"/>
  <c r="EK17" i="58"/>
  <c r="EJ17" i="58"/>
  <c r="EI17" i="58"/>
  <c r="EH17" i="58"/>
  <c r="EG17" i="58"/>
  <c r="EF17" i="58"/>
  <c r="EE17" i="58"/>
  <c r="ED17" i="58"/>
  <c r="EC17" i="58"/>
  <c r="EB17" i="58"/>
  <c r="EA17" i="58"/>
  <c r="DZ17" i="58"/>
  <c r="DY17" i="58"/>
  <c r="DX17" i="58"/>
  <c r="DW17" i="58"/>
  <c r="DV17" i="58"/>
  <c r="DU17" i="58"/>
  <c r="DT17" i="58"/>
  <c r="DS17" i="58"/>
  <c r="DR17" i="58"/>
  <c r="DQ17" i="58"/>
  <c r="DP17" i="58"/>
  <c r="DO17" i="58"/>
  <c r="DN17" i="58"/>
  <c r="DM17" i="58"/>
  <c r="DL17" i="58"/>
  <c r="DK17" i="58"/>
  <c r="DJ17" i="58"/>
  <c r="F53" i="49"/>
  <c r="CZ17" i="58"/>
  <c r="CY17" i="58"/>
  <c r="CX17" i="58"/>
  <c r="CW17" i="58"/>
  <c r="CV17" i="58"/>
  <c r="CU17" i="58"/>
  <c r="CT17" i="58"/>
  <c r="CS17" i="58"/>
  <c r="CR17" i="58"/>
  <c r="CQ17" i="58"/>
  <c r="CP17" i="58"/>
  <c r="CO17" i="58"/>
  <c r="CN17" i="58"/>
  <c r="CM17" i="58"/>
  <c r="CL17" i="58"/>
  <c r="CK17" i="58"/>
  <c r="CJ17" i="58"/>
  <c r="CI17" i="58"/>
  <c r="CH17" i="58"/>
  <c r="CG17" i="58"/>
  <c r="CF17" i="58"/>
  <c r="CE17" i="58"/>
  <c r="CD17" i="58"/>
  <c r="CC17" i="58"/>
  <c r="CB17" i="58"/>
  <c r="CA17" i="58"/>
  <c r="BZ17" i="58"/>
  <c r="BY17" i="58"/>
  <c r="BX17" i="58"/>
  <c r="BW17" i="58"/>
  <c r="BV17" i="58"/>
  <c r="BU17" i="58"/>
  <c r="BT17" i="58"/>
  <c r="BS17" i="58"/>
  <c r="BR17" i="58"/>
  <c r="BQ17" i="58"/>
  <c r="BM17" i="58"/>
  <c r="FK17" i="58" s="1"/>
  <c r="BL17" i="58"/>
  <c r="BK17" i="58"/>
  <c r="BJ17" i="58"/>
  <c r="BI17" i="58"/>
  <c r="BH17" i="58"/>
  <c r="BG17" i="58"/>
  <c r="BF17" i="58"/>
  <c r="BE17" i="58"/>
  <c r="BD17" i="58"/>
  <c r="F52" i="49"/>
  <c r="F61" i="41"/>
  <c r="F60" i="41"/>
  <c r="ES16" i="58"/>
  <c r="ER16" i="58"/>
  <c r="EQ16" i="58"/>
  <c r="EP16" i="58"/>
  <c r="EO16" i="58"/>
  <c r="EN16" i="58"/>
  <c r="EM16" i="58"/>
  <c r="EL16" i="58"/>
  <c r="EK16" i="58"/>
  <c r="EJ16" i="58"/>
  <c r="EI16" i="58"/>
  <c r="EH16" i="58"/>
  <c r="EG16" i="58"/>
  <c r="EF16" i="58"/>
  <c r="EE16" i="58"/>
  <c r="ED16" i="58"/>
  <c r="EC16" i="58"/>
  <c r="EB16" i="58"/>
  <c r="EA16" i="58"/>
  <c r="DZ16" i="58"/>
  <c r="DY16" i="58"/>
  <c r="DX16" i="58"/>
  <c r="DW16" i="58"/>
  <c r="DV16" i="58"/>
  <c r="DU16" i="58"/>
  <c r="DT16" i="58"/>
  <c r="DS16" i="58"/>
  <c r="DR16" i="58"/>
  <c r="DQ16" i="58"/>
  <c r="DP16" i="58"/>
  <c r="DO16" i="58"/>
  <c r="DN16" i="58"/>
  <c r="DM16" i="58"/>
  <c r="DL16" i="58"/>
  <c r="DK16" i="58"/>
  <c r="DJ16" i="58"/>
  <c r="F53" i="37"/>
  <c r="CZ16" i="58"/>
  <c r="CY16" i="58"/>
  <c r="CX16" i="58"/>
  <c r="CW16" i="58"/>
  <c r="CV16" i="58"/>
  <c r="CU16" i="58"/>
  <c r="CT16" i="58"/>
  <c r="CS16" i="58"/>
  <c r="CR16" i="58"/>
  <c r="CQ16" i="58"/>
  <c r="CP16" i="58"/>
  <c r="CO16" i="58"/>
  <c r="CN16" i="58"/>
  <c r="CM16" i="58"/>
  <c r="CL16" i="58"/>
  <c r="CK16" i="58"/>
  <c r="CJ16" i="58"/>
  <c r="CI16" i="58"/>
  <c r="CH16" i="58"/>
  <c r="CG16" i="58"/>
  <c r="CF16" i="58"/>
  <c r="CE16" i="58"/>
  <c r="CD16" i="58"/>
  <c r="CC16" i="58"/>
  <c r="CB16" i="58"/>
  <c r="CA16" i="58"/>
  <c r="BZ16" i="58"/>
  <c r="BY16" i="58"/>
  <c r="BX16" i="58"/>
  <c r="BW16" i="58"/>
  <c r="BV16" i="58"/>
  <c r="BU16" i="58"/>
  <c r="BT16" i="58"/>
  <c r="BS16" i="58"/>
  <c r="BR16" i="58"/>
  <c r="BQ16" i="58"/>
  <c r="BM16" i="58"/>
  <c r="BL16" i="58"/>
  <c r="BK16" i="58"/>
  <c r="BJ16" i="58"/>
  <c r="BI16" i="58"/>
  <c r="BH16" i="58"/>
  <c r="BG16" i="58"/>
  <c r="BF16" i="58"/>
  <c r="BE16" i="58"/>
  <c r="BD16" i="58"/>
  <c r="F18" i="33"/>
  <c r="ES15" i="58"/>
  <c r="ER15" i="58"/>
  <c r="EQ15" i="58"/>
  <c r="EP15" i="58"/>
  <c r="EO15" i="58"/>
  <c r="EN15" i="58"/>
  <c r="EM15" i="58"/>
  <c r="EL15" i="58"/>
  <c r="EK15" i="58"/>
  <c r="EJ15" i="58"/>
  <c r="EI15" i="58"/>
  <c r="EH15" i="58"/>
  <c r="EG15" i="58"/>
  <c r="EF15" i="58"/>
  <c r="EE15" i="58"/>
  <c r="ED15" i="58"/>
  <c r="EC15" i="58"/>
  <c r="EB15" i="58"/>
  <c r="EA15" i="58"/>
  <c r="DZ15" i="58"/>
  <c r="DY15" i="58"/>
  <c r="DX15" i="58"/>
  <c r="DW15" i="58"/>
  <c r="DV15" i="58"/>
  <c r="DU15" i="58"/>
  <c r="DT15" i="58"/>
  <c r="DS15" i="58"/>
  <c r="DR15" i="58"/>
  <c r="DQ15" i="58"/>
  <c r="DP15" i="58"/>
  <c r="DO15" i="58"/>
  <c r="DN15" i="58"/>
  <c r="DM15" i="58"/>
  <c r="DL15" i="58"/>
  <c r="DK15" i="58"/>
  <c r="DJ15" i="58"/>
  <c r="CZ15" i="58"/>
  <c r="CY15" i="58"/>
  <c r="CX15" i="58"/>
  <c r="CW15" i="58"/>
  <c r="CV15" i="58"/>
  <c r="CU15" i="58"/>
  <c r="CT15" i="58"/>
  <c r="CS15" i="58"/>
  <c r="CR15" i="58"/>
  <c r="CQ15" i="58"/>
  <c r="CP15" i="58"/>
  <c r="CO15" i="58"/>
  <c r="CN15" i="58"/>
  <c r="CM15" i="58"/>
  <c r="CL15" i="58"/>
  <c r="CK15" i="58"/>
  <c r="CJ15" i="58"/>
  <c r="CI15" i="58"/>
  <c r="CH15" i="58"/>
  <c r="CG15" i="58"/>
  <c r="CF15" i="58"/>
  <c r="CE15" i="58"/>
  <c r="CD15" i="58"/>
  <c r="CC15" i="58"/>
  <c r="CB15" i="58"/>
  <c r="CA15" i="58"/>
  <c r="BZ15" i="58"/>
  <c r="BY15" i="58"/>
  <c r="BX15" i="58"/>
  <c r="BW15" i="58"/>
  <c r="BV15" i="58"/>
  <c r="BU15" i="58"/>
  <c r="BT15" i="58"/>
  <c r="BS15" i="58"/>
  <c r="BR15" i="58"/>
  <c r="BQ15" i="58"/>
  <c r="BM15" i="58"/>
  <c r="FK15" i="58" s="1"/>
  <c r="BL15" i="58"/>
  <c r="BK15" i="58"/>
  <c r="BJ15" i="58"/>
  <c r="BI15" i="58"/>
  <c r="BH15" i="58"/>
  <c r="BG15" i="58"/>
  <c r="BF15" i="58"/>
  <c r="BE15" i="58"/>
  <c r="BD15" i="58"/>
  <c r="ES14" i="58"/>
  <c r="ER14" i="58"/>
  <c r="EQ14" i="58"/>
  <c r="EP14" i="58"/>
  <c r="EO14" i="58"/>
  <c r="EN14" i="58"/>
  <c r="EM14" i="58"/>
  <c r="EL14" i="58"/>
  <c r="EK14" i="58"/>
  <c r="EJ14" i="58"/>
  <c r="EI14" i="58"/>
  <c r="EH14" i="58"/>
  <c r="EG14" i="58"/>
  <c r="EF14" i="58"/>
  <c r="EE14" i="58"/>
  <c r="ED14" i="58"/>
  <c r="EC14" i="58"/>
  <c r="EB14" i="58"/>
  <c r="EA14" i="58"/>
  <c r="DZ14" i="58"/>
  <c r="DY14" i="58"/>
  <c r="DX14" i="58"/>
  <c r="DW14" i="58"/>
  <c r="DV14" i="58"/>
  <c r="DU14" i="58"/>
  <c r="DT14" i="58"/>
  <c r="DS14" i="58"/>
  <c r="DR14" i="58"/>
  <c r="DQ14" i="58"/>
  <c r="DP14" i="58"/>
  <c r="DO14" i="58"/>
  <c r="DN14" i="58"/>
  <c r="DM14" i="58"/>
  <c r="DL14" i="58"/>
  <c r="DK14" i="58"/>
  <c r="DJ14" i="58"/>
  <c r="CZ14" i="58"/>
  <c r="CY14" i="58"/>
  <c r="CX14" i="58"/>
  <c r="CW14" i="58"/>
  <c r="CV14" i="58"/>
  <c r="CU14" i="58"/>
  <c r="CT14" i="58"/>
  <c r="CS14" i="58"/>
  <c r="CR14" i="58"/>
  <c r="CQ14" i="58"/>
  <c r="CP14" i="58"/>
  <c r="CO14" i="58"/>
  <c r="CN14" i="58"/>
  <c r="CM14" i="58"/>
  <c r="CL14" i="58"/>
  <c r="CK14" i="58"/>
  <c r="CJ14" i="58"/>
  <c r="CI14" i="58"/>
  <c r="CH14" i="58"/>
  <c r="CG14" i="58"/>
  <c r="CF14" i="58"/>
  <c r="CE14" i="58"/>
  <c r="CD14" i="58"/>
  <c r="CC14" i="58"/>
  <c r="CB14" i="58"/>
  <c r="CA14" i="58"/>
  <c r="BZ14" i="58"/>
  <c r="BY14" i="58"/>
  <c r="BX14" i="58"/>
  <c r="BW14" i="58"/>
  <c r="BV14" i="58"/>
  <c r="BU14" i="58"/>
  <c r="BT14" i="58"/>
  <c r="BS14" i="58"/>
  <c r="BR14" i="58"/>
  <c r="BQ14" i="58"/>
  <c r="BM14" i="58"/>
  <c r="FK14" i="58" s="1"/>
  <c r="BL14" i="58"/>
  <c r="BK14" i="58"/>
  <c r="BJ14" i="58"/>
  <c r="BI14" i="58"/>
  <c r="BH14" i="58"/>
  <c r="BG14" i="58"/>
  <c r="BF14" i="58"/>
  <c r="BE14" i="58"/>
  <c r="BD14" i="58"/>
  <c r="E61" i="53"/>
  <c r="E60" i="53"/>
  <c r="ES13" i="58"/>
  <c r="ER13" i="58"/>
  <c r="EQ13" i="58"/>
  <c r="EP13" i="58"/>
  <c r="EO13" i="58"/>
  <c r="EN13" i="58"/>
  <c r="EM13" i="58"/>
  <c r="EL13" i="58"/>
  <c r="EK13" i="58"/>
  <c r="EJ13" i="58"/>
  <c r="EI13" i="58"/>
  <c r="EH13" i="58"/>
  <c r="EG13" i="58"/>
  <c r="EF13" i="58"/>
  <c r="EE13" i="58"/>
  <c r="ED13" i="58"/>
  <c r="EC13" i="58"/>
  <c r="EB13" i="58"/>
  <c r="EA13" i="58"/>
  <c r="DZ13" i="58"/>
  <c r="DY13" i="58"/>
  <c r="DX13" i="58"/>
  <c r="DW13" i="58"/>
  <c r="DV13" i="58"/>
  <c r="DU13" i="58"/>
  <c r="DT13" i="58"/>
  <c r="DS13" i="58"/>
  <c r="DR13" i="58"/>
  <c r="DQ13" i="58"/>
  <c r="DP13" i="58"/>
  <c r="DO13" i="58"/>
  <c r="DN13" i="58"/>
  <c r="DM13" i="58"/>
  <c r="DL13" i="58"/>
  <c r="DK13" i="58"/>
  <c r="DJ13" i="58"/>
  <c r="E53" i="49"/>
  <c r="CZ13" i="58"/>
  <c r="CY13" i="58"/>
  <c r="CX13" i="58"/>
  <c r="CW13" i="58"/>
  <c r="CV13" i="58"/>
  <c r="CU13" i="58"/>
  <c r="CT13" i="58"/>
  <c r="CS13" i="58"/>
  <c r="CR13" i="58"/>
  <c r="CQ13" i="58"/>
  <c r="CP13" i="58"/>
  <c r="CO13" i="58"/>
  <c r="CN13" i="58"/>
  <c r="CM13" i="58"/>
  <c r="CL13" i="58"/>
  <c r="CK13" i="58"/>
  <c r="CJ13" i="58"/>
  <c r="CI13" i="58"/>
  <c r="CH13" i="58"/>
  <c r="CG13" i="58"/>
  <c r="CF13" i="58"/>
  <c r="CE13" i="58"/>
  <c r="CD13" i="58"/>
  <c r="CC13" i="58"/>
  <c r="CB13" i="58"/>
  <c r="CA13" i="58"/>
  <c r="BZ13" i="58"/>
  <c r="BY13" i="58"/>
  <c r="BX13" i="58"/>
  <c r="BW13" i="58"/>
  <c r="BV13" i="58"/>
  <c r="BU13" i="58"/>
  <c r="BT13" i="58"/>
  <c r="BS13" i="58"/>
  <c r="BR13" i="58"/>
  <c r="BQ13" i="58"/>
  <c r="BM13" i="58"/>
  <c r="FK13" i="58" s="1"/>
  <c r="BL13" i="58"/>
  <c r="BK13" i="58"/>
  <c r="BJ13" i="58"/>
  <c r="BI13" i="58"/>
  <c r="BH13" i="58"/>
  <c r="BG13" i="58"/>
  <c r="BF13" i="58"/>
  <c r="BE13" i="58"/>
  <c r="BD13" i="58"/>
  <c r="E52" i="49"/>
  <c r="E61" i="41"/>
  <c r="E60" i="41"/>
  <c r="ES12" i="58"/>
  <c r="ER12" i="58"/>
  <c r="EQ12" i="58"/>
  <c r="EP12" i="58"/>
  <c r="EO12" i="58"/>
  <c r="EN12" i="58"/>
  <c r="EM12" i="58"/>
  <c r="EL12" i="58"/>
  <c r="EK12" i="58"/>
  <c r="EJ12" i="58"/>
  <c r="EI12" i="58"/>
  <c r="EH12" i="58"/>
  <c r="EG12" i="58"/>
  <c r="EF12" i="58"/>
  <c r="EE12" i="58"/>
  <c r="ED12" i="58"/>
  <c r="EC12" i="58"/>
  <c r="EB12" i="58"/>
  <c r="EA12" i="58"/>
  <c r="DZ12" i="58"/>
  <c r="DY12" i="58"/>
  <c r="DX12" i="58"/>
  <c r="DW12" i="58"/>
  <c r="DV12" i="58"/>
  <c r="DU12" i="58"/>
  <c r="DT12" i="58"/>
  <c r="DS12" i="58"/>
  <c r="DR12" i="58"/>
  <c r="DQ12" i="58"/>
  <c r="DP12" i="58"/>
  <c r="DO12" i="58"/>
  <c r="DN12" i="58"/>
  <c r="DM12" i="58"/>
  <c r="DL12" i="58"/>
  <c r="DK12" i="58"/>
  <c r="DJ12" i="58"/>
  <c r="E53" i="37"/>
  <c r="CZ12" i="58"/>
  <c r="CY12" i="58"/>
  <c r="CX12" i="58"/>
  <c r="CW12" i="58"/>
  <c r="CV12" i="58"/>
  <c r="CU12" i="58"/>
  <c r="CT12" i="58"/>
  <c r="CS12" i="58"/>
  <c r="CR12" i="58"/>
  <c r="CQ12" i="58"/>
  <c r="CP12" i="58"/>
  <c r="CO12" i="58"/>
  <c r="CN12" i="58"/>
  <c r="CM12" i="58"/>
  <c r="CL12" i="58"/>
  <c r="CK12" i="58"/>
  <c r="CJ12" i="58"/>
  <c r="CI12" i="58"/>
  <c r="CH12" i="58"/>
  <c r="CG12" i="58"/>
  <c r="CF12" i="58"/>
  <c r="CE12" i="58"/>
  <c r="CD12" i="58"/>
  <c r="CC12" i="58"/>
  <c r="CB12" i="58"/>
  <c r="CA12" i="58"/>
  <c r="BZ12" i="58"/>
  <c r="BY12" i="58"/>
  <c r="BX12" i="58"/>
  <c r="BW12" i="58"/>
  <c r="BV12" i="58"/>
  <c r="BU12" i="58"/>
  <c r="BT12" i="58"/>
  <c r="BS12" i="58"/>
  <c r="BR12" i="58"/>
  <c r="BQ12" i="58"/>
  <c r="BM12" i="58"/>
  <c r="FK12" i="58" s="1"/>
  <c r="BL12" i="58"/>
  <c r="BK12" i="58"/>
  <c r="BJ12" i="58"/>
  <c r="BI12" i="58"/>
  <c r="BH12" i="58"/>
  <c r="BG12" i="58"/>
  <c r="BF12" i="58"/>
  <c r="BE12" i="58"/>
  <c r="BD12" i="58"/>
  <c r="E59" i="41"/>
  <c r="ES11" i="58"/>
  <c r="ER11" i="58"/>
  <c r="EQ11" i="58"/>
  <c r="EP11" i="58"/>
  <c r="EO11" i="58"/>
  <c r="EN11" i="58"/>
  <c r="EM11" i="58"/>
  <c r="EL11" i="58"/>
  <c r="EK11" i="58"/>
  <c r="EJ11" i="58"/>
  <c r="EI11" i="58"/>
  <c r="EH11" i="58"/>
  <c r="EG11" i="58"/>
  <c r="EF11" i="58"/>
  <c r="EE11" i="58"/>
  <c r="ED11" i="58"/>
  <c r="EC11" i="58"/>
  <c r="EB11" i="58"/>
  <c r="EA11" i="58"/>
  <c r="DZ11" i="58"/>
  <c r="DY11" i="58"/>
  <c r="DX11" i="58"/>
  <c r="DW11" i="58"/>
  <c r="DV11" i="58"/>
  <c r="DU11" i="58"/>
  <c r="DT11" i="58"/>
  <c r="DS11" i="58"/>
  <c r="DR11" i="58"/>
  <c r="DQ11" i="58"/>
  <c r="DP11" i="58"/>
  <c r="DO11" i="58"/>
  <c r="DN11" i="58"/>
  <c r="DM11" i="58"/>
  <c r="DL11" i="58"/>
  <c r="DK11" i="58"/>
  <c r="DJ11" i="58"/>
  <c r="CZ11" i="58"/>
  <c r="CY11" i="58"/>
  <c r="CX11" i="58"/>
  <c r="CW11" i="58"/>
  <c r="CV11" i="58"/>
  <c r="CU11" i="58"/>
  <c r="CT11" i="58"/>
  <c r="CS11" i="58"/>
  <c r="CR11" i="58"/>
  <c r="CQ11" i="58"/>
  <c r="CP11" i="58"/>
  <c r="CO11" i="58"/>
  <c r="CN11" i="58"/>
  <c r="CM11" i="58"/>
  <c r="CL11" i="58"/>
  <c r="CK11" i="58"/>
  <c r="CJ11" i="58"/>
  <c r="CI11" i="58"/>
  <c r="CH11" i="58"/>
  <c r="CG11" i="58"/>
  <c r="CF11" i="58"/>
  <c r="CE11" i="58"/>
  <c r="CD11" i="58"/>
  <c r="CC11" i="58"/>
  <c r="CB11" i="58"/>
  <c r="CA11" i="58"/>
  <c r="BZ11" i="58"/>
  <c r="BY11" i="58"/>
  <c r="BX11" i="58"/>
  <c r="BW11" i="58"/>
  <c r="BV11" i="58"/>
  <c r="BU11" i="58"/>
  <c r="BT11" i="58"/>
  <c r="BS11" i="58"/>
  <c r="BR11" i="58"/>
  <c r="BQ11" i="58"/>
  <c r="BM11" i="58"/>
  <c r="FK11" i="58" s="1"/>
  <c r="BL11" i="58"/>
  <c r="BK11" i="58"/>
  <c r="BJ11" i="58"/>
  <c r="BI11" i="58"/>
  <c r="BH11" i="58"/>
  <c r="BG11" i="58"/>
  <c r="BF11" i="58"/>
  <c r="BE11" i="58"/>
  <c r="BD11" i="58"/>
  <c r="ES10" i="58"/>
  <c r="ER10" i="58"/>
  <c r="EQ10" i="58"/>
  <c r="EP10" i="58"/>
  <c r="EO10" i="58"/>
  <c r="EN10" i="58"/>
  <c r="EM10" i="58"/>
  <c r="EL10" i="58"/>
  <c r="EK10" i="58"/>
  <c r="EJ10" i="58"/>
  <c r="EI10" i="58"/>
  <c r="EH10" i="58"/>
  <c r="EG10" i="58"/>
  <c r="EF10" i="58"/>
  <c r="EE10" i="58"/>
  <c r="ED10" i="58"/>
  <c r="EC10" i="58"/>
  <c r="EB10" i="58"/>
  <c r="EA10" i="58"/>
  <c r="DZ10" i="58"/>
  <c r="DY10" i="58"/>
  <c r="DX10" i="58"/>
  <c r="DW10" i="58"/>
  <c r="DV10" i="58"/>
  <c r="DU10" i="58"/>
  <c r="DT10" i="58"/>
  <c r="DS10" i="58"/>
  <c r="DR10" i="58"/>
  <c r="DQ10" i="58"/>
  <c r="DP10" i="58"/>
  <c r="DO10" i="58"/>
  <c r="DN10" i="58"/>
  <c r="DM10" i="58"/>
  <c r="DL10" i="58"/>
  <c r="DK10" i="58"/>
  <c r="DJ10" i="58"/>
  <c r="CZ10" i="58"/>
  <c r="CY10" i="58"/>
  <c r="CX10" i="58"/>
  <c r="CW10" i="58"/>
  <c r="CV10" i="58"/>
  <c r="CU10" i="58"/>
  <c r="CT10" i="58"/>
  <c r="CS10" i="58"/>
  <c r="CR10" i="58"/>
  <c r="CQ10" i="58"/>
  <c r="CP10" i="58"/>
  <c r="CO10" i="58"/>
  <c r="CN10" i="58"/>
  <c r="CM10" i="58"/>
  <c r="CL10" i="58"/>
  <c r="CK10" i="58"/>
  <c r="CJ10" i="58"/>
  <c r="CI10" i="58"/>
  <c r="CH10" i="58"/>
  <c r="CG10" i="58"/>
  <c r="CF10" i="58"/>
  <c r="CE10" i="58"/>
  <c r="CD10" i="58"/>
  <c r="CC10" i="58"/>
  <c r="CB10" i="58"/>
  <c r="CA10" i="58"/>
  <c r="BZ10" i="58"/>
  <c r="BY10" i="58"/>
  <c r="BX10" i="58"/>
  <c r="BW10" i="58"/>
  <c r="BV10" i="58"/>
  <c r="BU10" i="58"/>
  <c r="BT10" i="58"/>
  <c r="BS10" i="58"/>
  <c r="BR10" i="58"/>
  <c r="BQ10" i="58"/>
  <c r="BM10" i="58"/>
  <c r="FK10" i="58" s="1"/>
  <c r="BL10" i="58"/>
  <c r="BK10" i="58"/>
  <c r="BJ10" i="58"/>
  <c r="BI10" i="58"/>
  <c r="BH10" i="58"/>
  <c r="BG10" i="58"/>
  <c r="BF10" i="58"/>
  <c r="BE10" i="58"/>
  <c r="BD10" i="58"/>
  <c r="D61" i="53"/>
  <c r="D60" i="53"/>
  <c r="ES9" i="58"/>
  <c r="ER9" i="58"/>
  <c r="EQ9" i="58"/>
  <c r="EP9" i="58"/>
  <c r="EO9" i="58"/>
  <c r="EN9" i="58"/>
  <c r="EM9" i="58"/>
  <c r="EL9" i="58"/>
  <c r="EK9" i="58"/>
  <c r="EJ9" i="58"/>
  <c r="EI9" i="58"/>
  <c r="EH9" i="58"/>
  <c r="EG9" i="58"/>
  <c r="EF9" i="58"/>
  <c r="EE9" i="58"/>
  <c r="ED9" i="58"/>
  <c r="EC9" i="58"/>
  <c r="EB9" i="58"/>
  <c r="EA9" i="58"/>
  <c r="DZ9" i="58"/>
  <c r="DY9" i="58"/>
  <c r="DX9" i="58"/>
  <c r="DW9" i="58"/>
  <c r="DV9" i="58"/>
  <c r="DU9" i="58"/>
  <c r="DT9" i="58"/>
  <c r="DS9" i="58"/>
  <c r="DR9" i="58"/>
  <c r="DQ9" i="58"/>
  <c r="DP9" i="58"/>
  <c r="DO9" i="58"/>
  <c r="DN9" i="58"/>
  <c r="DM9" i="58"/>
  <c r="DL9" i="58"/>
  <c r="DK9" i="58"/>
  <c r="DJ9" i="58"/>
  <c r="D53" i="49"/>
  <c r="CZ9" i="58"/>
  <c r="CY9" i="58"/>
  <c r="CX9" i="58"/>
  <c r="CW9" i="58"/>
  <c r="CV9" i="58"/>
  <c r="CU9" i="58"/>
  <c r="CT9" i="58"/>
  <c r="CS9" i="58"/>
  <c r="CR9" i="58"/>
  <c r="CQ9" i="58"/>
  <c r="CP9" i="58"/>
  <c r="CO9" i="58"/>
  <c r="CN9" i="58"/>
  <c r="CM9" i="58"/>
  <c r="CL9" i="58"/>
  <c r="CK9" i="58"/>
  <c r="CJ9" i="58"/>
  <c r="CI9" i="58"/>
  <c r="CH9" i="58"/>
  <c r="CG9" i="58"/>
  <c r="CF9" i="58"/>
  <c r="CE9" i="58"/>
  <c r="CD9" i="58"/>
  <c r="CC9" i="58"/>
  <c r="CB9" i="58"/>
  <c r="CA9" i="58"/>
  <c r="BZ9" i="58"/>
  <c r="BY9" i="58"/>
  <c r="BX9" i="58"/>
  <c r="BW9" i="58"/>
  <c r="BV9" i="58"/>
  <c r="BU9" i="58"/>
  <c r="BT9" i="58"/>
  <c r="BS9" i="58"/>
  <c r="BR9" i="58"/>
  <c r="BQ9" i="58"/>
  <c r="BM9" i="58"/>
  <c r="FK9" i="58" s="1"/>
  <c r="BL9" i="58"/>
  <c r="BK9" i="58"/>
  <c r="BJ9" i="58"/>
  <c r="BI9" i="58"/>
  <c r="BH9" i="58"/>
  <c r="BG9" i="58"/>
  <c r="BF9" i="58"/>
  <c r="BE9" i="58"/>
  <c r="BD9" i="58"/>
  <c r="D59" i="53"/>
  <c r="D61" i="41"/>
  <c r="D60" i="41"/>
  <c r="ES8" i="58"/>
  <c r="ER8" i="58"/>
  <c r="EQ8" i="58"/>
  <c r="EP8" i="58"/>
  <c r="EO8" i="58"/>
  <c r="EN8" i="58"/>
  <c r="EM8" i="58"/>
  <c r="EL8" i="58"/>
  <c r="EK8" i="58"/>
  <c r="EJ8" i="58"/>
  <c r="EI8" i="58"/>
  <c r="EH8" i="58"/>
  <c r="EG8" i="58"/>
  <c r="EF8" i="58"/>
  <c r="EE8" i="58"/>
  <c r="ED8" i="58"/>
  <c r="EC8" i="58"/>
  <c r="EB8" i="58"/>
  <c r="EA8" i="58"/>
  <c r="DZ8" i="58"/>
  <c r="DY8" i="58"/>
  <c r="DX8" i="58"/>
  <c r="DW8" i="58"/>
  <c r="DV8" i="58"/>
  <c r="DU8" i="58"/>
  <c r="DT8" i="58"/>
  <c r="DS8" i="58"/>
  <c r="DR8" i="58"/>
  <c r="DQ8" i="58"/>
  <c r="DP8" i="58"/>
  <c r="DO8" i="58"/>
  <c r="DN8" i="58"/>
  <c r="DM8" i="58"/>
  <c r="DL8" i="58"/>
  <c r="DK8" i="58"/>
  <c r="DJ8" i="58"/>
  <c r="D53" i="37"/>
  <c r="CZ8" i="58"/>
  <c r="CY8" i="58"/>
  <c r="CX8" i="58"/>
  <c r="CW8" i="58"/>
  <c r="CV8" i="58"/>
  <c r="CU8" i="58"/>
  <c r="CT8" i="58"/>
  <c r="CS8" i="58"/>
  <c r="CR8" i="58"/>
  <c r="CQ8" i="58"/>
  <c r="CP8" i="58"/>
  <c r="CO8" i="58"/>
  <c r="CN8" i="58"/>
  <c r="CM8" i="58"/>
  <c r="CL8" i="58"/>
  <c r="CK8" i="58"/>
  <c r="CJ8" i="58"/>
  <c r="CI8" i="58"/>
  <c r="CH8" i="58"/>
  <c r="CG8" i="58"/>
  <c r="CF8" i="58"/>
  <c r="CE8" i="58"/>
  <c r="CD8" i="58"/>
  <c r="CC8" i="58"/>
  <c r="CB8" i="58"/>
  <c r="CA8" i="58"/>
  <c r="BZ8" i="58"/>
  <c r="BY8" i="58"/>
  <c r="BX8" i="58"/>
  <c r="BW8" i="58"/>
  <c r="BV8" i="58"/>
  <c r="BU8" i="58"/>
  <c r="BT8" i="58"/>
  <c r="BS8" i="58"/>
  <c r="BR8" i="58"/>
  <c r="BQ8" i="58"/>
  <c r="BM8" i="58"/>
  <c r="FK8" i="58" s="1"/>
  <c r="BL8" i="58"/>
  <c r="BK8" i="58"/>
  <c r="BJ8" i="58"/>
  <c r="BI8" i="58"/>
  <c r="BH8" i="58"/>
  <c r="BG8" i="58"/>
  <c r="BF8" i="58"/>
  <c r="BE8" i="58"/>
  <c r="BD8" i="58"/>
  <c r="D59" i="41"/>
  <c r="E60" i="59"/>
  <c r="E59" i="59"/>
  <c r="ES7" i="58"/>
  <c r="ER7" i="58"/>
  <c r="EQ7" i="58"/>
  <c r="EP7" i="58"/>
  <c r="EO7" i="58"/>
  <c r="EN7" i="58"/>
  <c r="EM7" i="58"/>
  <c r="EL7" i="58"/>
  <c r="EK7" i="58"/>
  <c r="EJ7" i="58"/>
  <c r="EI7" i="58"/>
  <c r="EH7" i="58"/>
  <c r="EG7" i="58"/>
  <c r="EF7" i="58"/>
  <c r="EE7" i="58"/>
  <c r="ED7" i="58"/>
  <c r="EC7" i="58"/>
  <c r="EB7" i="58"/>
  <c r="EA7" i="58"/>
  <c r="DZ7" i="58"/>
  <c r="DY7" i="58"/>
  <c r="DX7" i="58"/>
  <c r="DW7" i="58"/>
  <c r="DV7" i="58"/>
  <c r="DU7" i="58"/>
  <c r="DT7" i="58"/>
  <c r="DS7" i="58"/>
  <c r="DR7" i="58"/>
  <c r="DQ7" i="58"/>
  <c r="DP7" i="58"/>
  <c r="DO7" i="58"/>
  <c r="DN7" i="58"/>
  <c r="DM7" i="58"/>
  <c r="DL7" i="58"/>
  <c r="DK7" i="58"/>
  <c r="DJ7" i="58"/>
  <c r="E52" i="31"/>
  <c r="CZ7" i="58"/>
  <c r="CY7" i="58"/>
  <c r="CX7" i="58"/>
  <c r="CW7" i="58"/>
  <c r="CV7" i="58"/>
  <c r="CU7" i="58"/>
  <c r="CT7" i="58"/>
  <c r="CS7" i="58"/>
  <c r="CR7" i="58"/>
  <c r="CQ7" i="58"/>
  <c r="CP7" i="58"/>
  <c r="CO7" i="58"/>
  <c r="CN7" i="58"/>
  <c r="CM7" i="58"/>
  <c r="CL7" i="58"/>
  <c r="CK7" i="58"/>
  <c r="CJ7" i="58"/>
  <c r="CI7" i="58"/>
  <c r="CH7" i="58"/>
  <c r="CG7" i="58"/>
  <c r="CF7" i="58"/>
  <c r="CE7" i="58"/>
  <c r="CD7" i="58"/>
  <c r="CC7" i="58"/>
  <c r="CB7" i="58"/>
  <c r="CA7" i="58"/>
  <c r="BZ7" i="58"/>
  <c r="BY7" i="58"/>
  <c r="BX7" i="58"/>
  <c r="BW7" i="58"/>
  <c r="BV7" i="58"/>
  <c r="BU7" i="58"/>
  <c r="BT7" i="58"/>
  <c r="BS7" i="58"/>
  <c r="BR7" i="58"/>
  <c r="BQ7" i="58"/>
  <c r="BM7" i="58"/>
  <c r="FK7" i="58" s="1"/>
  <c r="BL7" i="58"/>
  <c r="BK7" i="58"/>
  <c r="BJ7" i="58"/>
  <c r="BI7" i="58"/>
  <c r="BH7" i="58"/>
  <c r="BG7" i="58"/>
  <c r="BF7" i="58"/>
  <c r="BE7" i="58"/>
  <c r="BD7" i="58"/>
  <c r="E17" i="30"/>
  <c r="D60" i="59"/>
  <c r="D59" i="59"/>
  <c r="ES6" i="58"/>
  <c r="ER6" i="58"/>
  <c r="EQ6" i="58"/>
  <c r="EP6" i="58"/>
  <c r="EO6" i="58"/>
  <c r="EN6" i="58"/>
  <c r="EM6" i="58"/>
  <c r="EL6" i="58"/>
  <c r="EK6" i="58"/>
  <c r="EJ6" i="58"/>
  <c r="EI6" i="58"/>
  <c r="EH6" i="58"/>
  <c r="EG6" i="58"/>
  <c r="EF6" i="58"/>
  <c r="EE6" i="58"/>
  <c r="ED6" i="58"/>
  <c r="EC6" i="58"/>
  <c r="EB6" i="58"/>
  <c r="EA6" i="58"/>
  <c r="DZ6" i="58"/>
  <c r="DY6" i="58"/>
  <c r="DX6" i="58"/>
  <c r="DW6" i="58"/>
  <c r="DV6" i="58"/>
  <c r="DU6" i="58"/>
  <c r="DT6" i="58"/>
  <c r="DS6" i="58"/>
  <c r="DR6" i="58"/>
  <c r="DQ6" i="58"/>
  <c r="DP6" i="58"/>
  <c r="DO6" i="58"/>
  <c r="DN6" i="58"/>
  <c r="DM6" i="58"/>
  <c r="DL6" i="58"/>
  <c r="DK6" i="58"/>
  <c r="DJ6" i="58"/>
  <c r="D52" i="31"/>
  <c r="CZ6" i="58"/>
  <c r="CY6" i="58"/>
  <c r="CX6" i="58"/>
  <c r="CW6" i="58"/>
  <c r="CV6" i="58"/>
  <c r="CU6" i="58"/>
  <c r="CT6" i="58"/>
  <c r="CS6" i="58"/>
  <c r="CR6" i="58"/>
  <c r="CQ6" i="58"/>
  <c r="CP6" i="58"/>
  <c r="CO6" i="58"/>
  <c r="CN6" i="58"/>
  <c r="CM6" i="58"/>
  <c r="CL6" i="58"/>
  <c r="CK6" i="58"/>
  <c r="CJ6" i="58"/>
  <c r="CI6" i="58"/>
  <c r="CH6" i="58"/>
  <c r="CG6" i="58"/>
  <c r="CF6" i="58"/>
  <c r="CE6" i="58"/>
  <c r="CD6" i="58"/>
  <c r="CC6" i="58"/>
  <c r="CB6" i="58"/>
  <c r="CA6" i="58"/>
  <c r="BZ6" i="58"/>
  <c r="BY6" i="58"/>
  <c r="BX6" i="58"/>
  <c r="BW6" i="58"/>
  <c r="BV6" i="58"/>
  <c r="BU6" i="58"/>
  <c r="BT6" i="58"/>
  <c r="BS6" i="58"/>
  <c r="BR6" i="58"/>
  <c r="BQ6" i="58"/>
  <c r="BM6" i="58"/>
  <c r="BL6" i="58"/>
  <c r="BK6" i="58"/>
  <c r="BJ6" i="58"/>
  <c r="BI6" i="58"/>
  <c r="FG6" i="58" s="1"/>
  <c r="BH6" i="58"/>
  <c r="BG6" i="58"/>
  <c r="FE6" i="58" s="1"/>
  <c r="BF6" i="58"/>
  <c r="FD6" i="58" s="1"/>
  <c r="BE6" i="58"/>
  <c r="FC6" i="58" s="1"/>
  <c r="BD6" i="58"/>
  <c r="FB6" i="58" s="1"/>
  <c r="FK82" i="58" l="1"/>
  <c r="FL82" i="58"/>
  <c r="FF6" i="58"/>
  <c r="FK81" i="58"/>
  <c r="FL81" i="58"/>
  <c r="FH6" i="58"/>
  <c r="FI6" i="58"/>
  <c r="FK80" i="58"/>
  <c r="FL80" i="58"/>
  <c r="FL77" i="58"/>
  <c r="H19" i="59" s="1"/>
  <c r="FK79" i="58"/>
  <c r="FL79" i="58"/>
  <c r="F20" i="55" s="1"/>
  <c r="FK78" i="58"/>
  <c r="FL78" i="58"/>
  <c r="D20" i="43" s="1"/>
  <c r="F59" i="52"/>
  <c r="F53" i="69"/>
  <c r="D59" i="50"/>
  <c r="D53" i="68"/>
  <c r="G67" i="54"/>
  <c r="G61" i="70"/>
  <c r="I67" i="54"/>
  <c r="I61" i="70"/>
  <c r="D65" i="56"/>
  <c r="D59" i="71"/>
  <c r="FC106" i="58"/>
  <c r="J67" i="56"/>
  <c r="J61" i="71"/>
  <c r="F67" i="54"/>
  <c r="F61" i="70"/>
  <c r="D67" i="56"/>
  <c r="D61" i="71"/>
  <c r="F65" i="56"/>
  <c r="F59" i="71"/>
  <c r="G58" i="52"/>
  <c r="G52" i="69"/>
  <c r="D67" i="54"/>
  <c r="D61" i="70"/>
  <c r="E59" i="52"/>
  <c r="E53" i="69"/>
  <c r="F66" i="56"/>
  <c r="F60" i="71"/>
  <c r="G66" i="56"/>
  <c r="G60" i="71"/>
  <c r="I59" i="52"/>
  <c r="I53" i="69"/>
  <c r="E65" i="56"/>
  <c r="E59" i="71"/>
  <c r="F67" i="56"/>
  <c r="F61" i="71"/>
  <c r="G67" i="56"/>
  <c r="G61" i="71"/>
  <c r="H59" i="52"/>
  <c r="H53" i="69"/>
  <c r="I58" i="52"/>
  <c r="I52" i="69"/>
  <c r="E59" i="50"/>
  <c r="E53" i="68"/>
  <c r="E66" i="56"/>
  <c r="E60" i="71"/>
  <c r="I66" i="56"/>
  <c r="I60" i="71"/>
  <c r="K59" i="52"/>
  <c r="K53" i="69"/>
  <c r="F66" i="54"/>
  <c r="F60" i="70"/>
  <c r="E58" i="50"/>
  <c r="E52" i="68"/>
  <c r="H59" i="50"/>
  <c r="H53" i="68"/>
  <c r="E67" i="56"/>
  <c r="E61" i="71"/>
  <c r="H66" i="56"/>
  <c r="H60" i="71"/>
  <c r="I67" i="56"/>
  <c r="I61" i="71"/>
  <c r="K65" i="56"/>
  <c r="K59" i="71"/>
  <c r="M59" i="52"/>
  <c r="M53" i="69"/>
  <c r="G59" i="52"/>
  <c r="G53" i="69"/>
  <c r="E66" i="54"/>
  <c r="E60" i="70"/>
  <c r="H58" i="50"/>
  <c r="H52" i="68"/>
  <c r="H67" i="56"/>
  <c r="H61" i="71"/>
  <c r="K66" i="56"/>
  <c r="K60" i="71"/>
  <c r="E67" i="54"/>
  <c r="E61" i="70"/>
  <c r="H66" i="54"/>
  <c r="H60" i="70"/>
  <c r="K67" i="56"/>
  <c r="K61" i="71"/>
  <c r="L57" i="52"/>
  <c r="L51" i="69"/>
  <c r="L59" i="52"/>
  <c r="L53" i="69"/>
  <c r="M66" i="56"/>
  <c r="M60" i="71"/>
  <c r="D66" i="56"/>
  <c r="D60" i="71"/>
  <c r="G59" i="50"/>
  <c r="G53" i="68"/>
  <c r="H67" i="54"/>
  <c r="H61" i="70"/>
  <c r="I59" i="50"/>
  <c r="I53" i="68"/>
  <c r="J59" i="52"/>
  <c r="J53" i="69"/>
  <c r="L65" i="56"/>
  <c r="L59" i="71"/>
  <c r="M67" i="56"/>
  <c r="M61" i="71"/>
  <c r="D66" i="54"/>
  <c r="D60" i="70"/>
  <c r="D57" i="50"/>
  <c r="D51" i="68"/>
  <c r="I65" i="54"/>
  <c r="I59" i="70"/>
  <c r="D59" i="52"/>
  <c r="D53" i="69"/>
  <c r="J58" i="52"/>
  <c r="J52" i="69"/>
  <c r="L66" i="56"/>
  <c r="L60" i="71"/>
  <c r="D65" i="54"/>
  <c r="D59" i="70"/>
  <c r="D58" i="50"/>
  <c r="D52" i="68"/>
  <c r="F59" i="50"/>
  <c r="F53" i="68"/>
  <c r="G66" i="54"/>
  <c r="G60" i="70"/>
  <c r="I66" i="54"/>
  <c r="I60" i="70"/>
  <c r="J66" i="56"/>
  <c r="J60" i="71"/>
  <c r="L67" i="56"/>
  <c r="L61" i="71"/>
  <c r="F61" i="44"/>
  <c r="F64" i="65"/>
  <c r="D61" i="44"/>
  <c r="D64" i="65"/>
  <c r="E61" i="44"/>
  <c r="E64" i="65"/>
  <c r="G61" i="44"/>
  <c r="G64" i="65"/>
  <c r="FD101" i="58"/>
  <c r="FE71" i="58"/>
  <c r="FG9" i="58"/>
  <c r="FF32" i="58"/>
  <c r="FF59" i="58"/>
  <c r="FC71" i="58"/>
  <c r="FB76" i="58"/>
  <c r="FG78" i="58"/>
  <c r="FE80" i="58"/>
  <c r="FF81" i="58"/>
  <c r="FB89" i="58"/>
  <c r="FC94" i="58"/>
  <c r="FI99" i="58"/>
  <c r="FG102" i="58"/>
  <c r="FF103" i="58"/>
  <c r="FH104" i="58"/>
  <c r="FC105" i="58"/>
  <c r="FG110" i="58"/>
  <c r="FC138" i="58"/>
  <c r="FH140" i="58"/>
  <c r="FD115" i="58"/>
  <c r="FC38" i="58"/>
  <c r="FC55" i="58"/>
  <c r="FB65" i="58"/>
  <c r="FH85" i="58"/>
  <c r="FH105" i="58"/>
  <c r="FI111" i="58"/>
  <c r="FE112" i="58"/>
  <c r="FI138" i="58"/>
  <c r="FC17" i="58"/>
  <c r="FF14" i="58"/>
  <c r="FC110" i="58"/>
  <c r="FB137" i="58"/>
  <c r="FG79" i="58"/>
  <c r="FG136" i="58"/>
  <c r="FH126" i="58"/>
  <c r="FC134" i="58"/>
  <c r="FF63" i="58"/>
  <c r="FG98" i="58"/>
  <c r="FB129" i="58"/>
  <c r="FE64" i="58"/>
  <c r="FG22" i="58"/>
  <c r="FG8" i="58"/>
  <c r="FE62" i="58"/>
  <c r="FI74" i="58"/>
  <c r="FE10" i="58"/>
  <c r="FC15" i="58"/>
  <c r="FH80" i="58"/>
  <c r="FC90" i="58"/>
  <c r="FE98" i="58"/>
  <c r="FI106" i="58"/>
  <c r="FG70" i="58"/>
  <c r="FC54" i="58"/>
  <c r="FC62" i="58"/>
  <c r="FF64" i="58"/>
  <c r="FC93" i="58"/>
  <c r="FC60" i="58"/>
  <c r="FG14" i="58"/>
  <c r="FG33" i="58"/>
  <c r="FI34" i="58"/>
  <c r="FB53" i="58"/>
  <c r="FH56" i="58"/>
  <c r="FD62" i="58"/>
  <c r="FC142" i="58"/>
  <c r="FF31" i="58"/>
  <c r="FB72" i="58"/>
  <c r="FD73" i="58"/>
  <c r="FD81" i="58"/>
  <c r="FB85" i="58"/>
  <c r="FD122" i="58"/>
  <c r="FF123" i="58"/>
  <c r="FG130" i="58"/>
  <c r="FE136" i="58"/>
  <c r="FG47" i="58"/>
  <c r="FC92" i="58"/>
  <c r="FC66" i="58"/>
  <c r="FI81" i="58"/>
  <c r="FE114" i="58"/>
  <c r="FF57" i="58"/>
  <c r="FI10" i="58"/>
  <c r="FG15" i="58"/>
  <c r="FD20" i="58"/>
  <c r="FB48" i="58"/>
  <c r="FG57" i="58"/>
  <c r="FF66" i="58"/>
  <c r="FH79" i="58"/>
  <c r="FG140" i="58"/>
  <c r="FC75" i="58"/>
  <c r="FF90" i="58"/>
  <c r="FE124" i="58"/>
  <c r="FC136" i="58"/>
  <c r="FD59" i="58"/>
  <c r="FE61" i="58"/>
  <c r="FF62" i="58"/>
  <c r="FI65" i="58"/>
  <c r="FI78" i="58"/>
  <c r="FD89" i="58"/>
  <c r="FH32" i="58"/>
  <c r="FH49" i="58"/>
  <c r="FB8" i="58"/>
  <c r="FD9" i="58"/>
  <c r="FD10" i="58"/>
  <c r="FH48" i="58"/>
  <c r="FI55" i="58"/>
  <c r="FE74" i="58"/>
  <c r="FF75" i="58"/>
  <c r="FD87" i="58"/>
  <c r="FF88" i="58"/>
  <c r="FH90" i="58"/>
  <c r="FD93" i="58"/>
  <c r="FG131" i="58"/>
  <c r="FF89" i="58"/>
  <c r="FE93" i="58"/>
  <c r="FC21" i="58"/>
  <c r="FE35" i="58"/>
  <c r="FE52" i="58"/>
  <c r="FG59" i="58"/>
  <c r="FE73" i="58"/>
  <c r="FG75" i="58"/>
  <c r="FB79" i="58"/>
  <c r="FC80" i="58"/>
  <c r="FD100" i="58"/>
  <c r="FE108" i="58"/>
  <c r="FD85" i="58"/>
  <c r="FC10" i="58"/>
  <c r="FD71" i="58"/>
  <c r="FH109" i="58"/>
  <c r="FC114" i="58"/>
  <c r="FF121" i="58"/>
  <c r="FH35" i="58"/>
  <c r="FD43" i="58"/>
  <c r="FF44" i="58"/>
  <c r="FG45" i="58"/>
  <c r="FD50" i="58"/>
  <c r="FB125" i="58"/>
  <c r="FE126" i="58"/>
  <c r="FC132" i="58"/>
  <c r="FE134" i="58"/>
  <c r="FB139" i="58"/>
  <c r="FF141" i="58"/>
  <c r="FI14" i="58"/>
  <c r="FH100" i="58"/>
  <c r="FE105" i="58"/>
  <c r="FF107" i="58"/>
  <c r="FI116" i="58"/>
  <c r="FG13" i="58"/>
  <c r="FI22" i="58"/>
  <c r="FD69" i="58"/>
  <c r="FH72" i="58"/>
  <c r="FF78" i="58"/>
  <c r="FF114" i="58"/>
  <c r="FF126" i="58"/>
  <c r="FI128" i="58"/>
  <c r="FG134" i="58"/>
  <c r="FD139" i="58"/>
  <c r="FF13" i="58"/>
  <c r="FB123" i="58"/>
  <c r="FB122" i="58"/>
  <c r="FD21" i="58"/>
  <c r="FG29" i="58"/>
  <c r="FE34" i="58"/>
  <c r="FH37" i="58"/>
  <c r="FF45" i="58"/>
  <c r="FH46" i="58"/>
  <c r="FC50" i="58"/>
  <c r="FI63" i="58"/>
  <c r="FE110" i="58"/>
  <c r="FB115" i="58"/>
  <c r="FE117" i="58"/>
  <c r="FG124" i="58"/>
  <c r="FB135" i="58"/>
  <c r="FI38" i="58"/>
  <c r="FI66" i="58"/>
  <c r="FI88" i="58"/>
  <c r="FC12" i="58"/>
  <c r="FH15" i="58"/>
  <c r="FI16" i="58"/>
  <c r="FB42" i="58"/>
  <c r="FH58" i="58"/>
  <c r="FH93" i="58"/>
  <c r="FG109" i="58"/>
  <c r="FH59" i="58"/>
  <c r="FG84" i="58"/>
  <c r="FB97" i="58"/>
  <c r="FF100" i="58"/>
  <c r="FD107" i="58"/>
  <c r="FH117" i="58"/>
  <c r="FC120" i="58"/>
  <c r="FB133" i="58"/>
  <c r="FB134" i="58"/>
  <c r="FG138" i="58"/>
  <c r="FB141" i="58"/>
  <c r="FG7" i="58"/>
  <c r="FC13" i="58"/>
  <c r="FB9" i="58"/>
  <c r="FC11" i="58"/>
  <c r="FD12" i="58"/>
  <c r="FH14" i="58"/>
  <c r="FC18" i="58"/>
  <c r="FG21" i="58"/>
  <c r="FB31" i="58"/>
  <c r="FF33" i="58"/>
  <c r="FH34" i="58"/>
  <c r="FB41" i="58"/>
  <c r="FF43" i="58"/>
  <c r="FH44" i="58"/>
  <c r="FC48" i="58"/>
  <c r="FF50" i="58"/>
  <c r="FF56" i="58"/>
  <c r="FI58" i="58"/>
  <c r="FE78" i="58"/>
  <c r="FF115" i="58"/>
  <c r="FG116" i="58"/>
  <c r="FE120" i="58"/>
  <c r="FI130" i="58"/>
  <c r="FH30" i="58"/>
  <c r="FD57" i="58"/>
  <c r="FF111" i="58"/>
  <c r="FE19" i="58"/>
  <c r="FC31" i="58"/>
  <c r="FB62" i="58"/>
  <c r="FB64" i="58"/>
  <c r="FF73" i="58"/>
  <c r="FG74" i="58"/>
  <c r="FE76" i="58"/>
  <c r="FG77" i="58"/>
  <c r="FF83" i="58"/>
  <c r="FH84" i="58"/>
  <c r="FB90" i="58"/>
  <c r="FB96" i="58"/>
  <c r="FE99" i="58"/>
  <c r="FG100" i="58"/>
  <c r="FG101" i="58"/>
  <c r="FI102" i="58"/>
  <c r="FD105" i="58"/>
  <c r="FE107" i="58"/>
  <c r="FF7" i="58"/>
  <c r="FI17" i="58"/>
  <c r="FG36" i="58"/>
  <c r="FF18" i="58"/>
  <c r="FH92" i="58"/>
  <c r="FH116" i="58"/>
  <c r="FD119" i="58"/>
  <c r="FG128" i="58"/>
  <c r="FB20" i="58"/>
  <c r="FH61" i="58"/>
  <c r="FB46" i="58"/>
  <c r="FE47" i="58"/>
  <c r="FG49" i="58"/>
  <c r="FF54" i="58"/>
  <c r="FC59" i="58"/>
  <c r="FE65" i="58"/>
  <c r="FF71" i="58"/>
  <c r="FG72" i="58"/>
  <c r="FH75" i="58"/>
  <c r="FD22" i="58"/>
  <c r="FG112" i="58"/>
  <c r="FD117" i="58"/>
  <c r="FB15" i="58"/>
  <c r="FG18" i="58"/>
  <c r="FB29" i="58"/>
  <c r="FD30" i="58"/>
  <c r="FC87" i="58"/>
  <c r="FE88" i="58"/>
  <c r="FB94" i="58"/>
  <c r="FE96" i="58"/>
  <c r="FF97" i="58"/>
  <c r="FH99" i="58"/>
  <c r="FG114" i="58"/>
  <c r="FC118" i="58"/>
  <c r="FH121" i="58"/>
  <c r="FE140" i="58"/>
  <c r="FH141" i="58"/>
  <c r="FE16" i="58"/>
  <c r="FE29" i="58"/>
  <c r="FF30" i="58"/>
  <c r="FB34" i="58"/>
  <c r="FE36" i="58"/>
  <c r="FE37" i="58"/>
  <c r="FH38" i="58"/>
  <c r="FI42" i="58"/>
  <c r="FC45" i="58"/>
  <c r="FH47" i="58"/>
  <c r="FI48" i="58"/>
  <c r="FH54" i="58"/>
  <c r="FC58" i="58"/>
  <c r="FG60" i="58"/>
  <c r="FF61" i="58"/>
  <c r="FG63" i="58"/>
  <c r="FG64" i="58"/>
  <c r="FH70" i="58"/>
  <c r="FI71" i="58"/>
  <c r="FC78" i="58"/>
  <c r="FD80" i="58"/>
  <c r="FC85" i="58"/>
  <c r="FG90" i="58"/>
  <c r="FB102" i="58"/>
  <c r="FD131" i="58"/>
  <c r="FH133" i="58"/>
  <c r="FB138" i="58"/>
  <c r="FI54" i="58"/>
  <c r="FB59" i="58"/>
  <c r="FF76" i="58"/>
  <c r="FC100" i="58"/>
  <c r="FB101" i="58"/>
  <c r="FI104" i="58"/>
  <c r="FF129" i="58"/>
  <c r="FH131" i="58"/>
  <c r="FE15" i="58"/>
  <c r="FE17" i="58"/>
  <c r="FG19" i="58"/>
  <c r="FI21" i="58"/>
  <c r="FI29" i="58"/>
  <c r="FB33" i="58"/>
  <c r="FD35" i="58"/>
  <c r="FD37" i="58"/>
  <c r="FG41" i="58"/>
  <c r="FC49" i="58"/>
  <c r="FE50" i="58"/>
  <c r="FF51" i="58"/>
  <c r="FG52" i="58"/>
  <c r="FI53" i="58"/>
  <c r="FC57" i="58"/>
  <c r="FB60" i="58"/>
  <c r="FI69" i="58"/>
  <c r="FC83" i="58"/>
  <c r="FE84" i="58"/>
  <c r="FF85" i="58"/>
  <c r="FG87" i="58"/>
  <c r="FF91" i="58"/>
  <c r="FB98" i="58"/>
  <c r="FE102" i="58"/>
  <c r="FC108" i="58"/>
  <c r="FD109" i="58"/>
  <c r="FI114" i="58"/>
  <c r="FE119" i="58"/>
  <c r="FG121" i="58"/>
  <c r="FI123" i="58"/>
  <c r="FB126" i="58"/>
  <c r="FE128" i="58"/>
  <c r="FH21" i="58"/>
  <c r="FC37" i="58"/>
  <c r="FE38" i="58"/>
  <c r="FB108" i="58"/>
  <c r="FB21" i="58"/>
  <c r="FD75" i="58"/>
  <c r="FD83" i="58"/>
  <c r="FG85" i="58"/>
  <c r="FH87" i="58"/>
  <c r="FI92" i="58"/>
  <c r="FC96" i="58"/>
  <c r="FC97" i="58"/>
  <c r="FC98" i="58"/>
  <c r="FF112" i="58"/>
  <c r="FH113" i="58"/>
  <c r="FF119" i="58"/>
  <c r="FC126" i="58"/>
  <c r="FD127" i="58"/>
  <c r="FD136" i="58"/>
  <c r="FF138" i="58"/>
  <c r="FD17" i="58"/>
  <c r="FE51" i="58"/>
  <c r="FB110" i="58"/>
  <c r="FB127" i="58"/>
  <c r="FC8" i="58"/>
  <c r="FB11" i="58"/>
  <c r="FD33" i="58"/>
  <c r="FF35" i="58"/>
  <c r="FI41" i="58"/>
  <c r="FD45" i="58"/>
  <c r="FF47" i="58"/>
  <c r="FI52" i="58"/>
  <c r="FB74" i="58"/>
  <c r="FG86" i="58"/>
  <c r="FI87" i="58"/>
  <c r="FC117" i="58"/>
  <c r="FI80" i="58"/>
  <c r="FB83" i="58"/>
  <c r="FB30" i="58"/>
  <c r="FD32" i="58"/>
  <c r="FE33" i="58"/>
  <c r="FG34" i="58"/>
  <c r="FC43" i="58"/>
  <c r="FE45" i="58"/>
  <c r="FF49" i="58"/>
  <c r="FI51" i="58"/>
  <c r="FD56" i="58"/>
  <c r="FE60" i="58"/>
  <c r="FB63" i="58"/>
  <c r="FC64" i="58"/>
  <c r="FC65" i="58"/>
  <c r="FB71" i="58"/>
  <c r="FC73" i="58"/>
  <c r="FB78" i="58"/>
  <c r="FB80" i="58"/>
  <c r="FI86" i="58"/>
  <c r="FE95" i="58"/>
  <c r="FD125" i="58"/>
  <c r="FH128" i="58"/>
  <c r="FF136" i="58"/>
  <c r="FC141" i="58"/>
  <c r="FH29" i="58"/>
  <c r="FB99" i="58"/>
  <c r="FE7" i="58"/>
  <c r="FE8" i="58"/>
  <c r="FF9" i="58"/>
  <c r="FE12" i="58"/>
  <c r="FB69" i="58"/>
  <c r="FI84" i="58"/>
  <c r="FF95" i="58"/>
  <c r="FD141" i="58"/>
  <c r="FF19" i="58"/>
  <c r="FC47" i="58"/>
  <c r="FE85" i="58"/>
  <c r="FE116" i="58"/>
  <c r="FF117" i="58"/>
  <c r="FD124" i="58"/>
  <c r="FG126" i="58"/>
  <c r="FC130" i="58"/>
  <c r="FG133" i="58"/>
  <c r="FF135" i="58"/>
  <c r="FI136" i="58"/>
  <c r="FC35" i="58"/>
  <c r="FH77" i="58"/>
  <c r="FG12" i="58"/>
  <c r="FH13" i="58"/>
  <c r="FC20" i="58"/>
  <c r="FC22" i="58"/>
  <c r="FC29" i="58"/>
  <c r="FE30" i="58"/>
  <c r="FG31" i="58"/>
  <c r="FG32" i="58"/>
  <c r="FE43" i="58"/>
  <c r="FI46" i="58"/>
  <c r="FB52" i="58"/>
  <c r="FC53" i="58"/>
  <c r="FD54" i="58"/>
  <c r="FE55" i="58"/>
  <c r="FH60" i="58"/>
  <c r="FC69" i="58"/>
  <c r="FD70" i="58"/>
  <c r="FD79" i="58"/>
  <c r="FC81" i="58"/>
  <c r="FB88" i="58"/>
  <c r="FF93" i="58"/>
  <c r="FG95" i="58"/>
  <c r="FH96" i="58"/>
  <c r="FH97" i="58"/>
  <c r="FB103" i="58"/>
  <c r="FD104" i="58"/>
  <c r="FI108" i="58"/>
  <c r="FD140" i="58"/>
  <c r="FI70" i="58"/>
  <c r="FI72" i="58"/>
  <c r="FI75" i="58"/>
  <c r="FE91" i="58"/>
  <c r="FH9" i="58"/>
  <c r="FG10" i="58"/>
  <c r="FE57" i="58"/>
  <c r="FG58" i="58"/>
  <c r="FB87" i="58"/>
  <c r="FC88" i="58"/>
  <c r="FB91" i="58"/>
  <c r="FG94" i="58"/>
  <c r="FH95" i="58"/>
  <c r="FD103" i="58"/>
  <c r="FG105" i="58"/>
  <c r="FH107" i="58"/>
  <c r="FB113" i="58"/>
  <c r="FC122" i="58"/>
  <c r="FF124" i="58"/>
  <c r="FG125" i="58"/>
  <c r="FI126" i="58"/>
  <c r="FC139" i="58"/>
  <c r="FI79" i="58"/>
  <c r="FD84" i="58"/>
  <c r="FF87" i="58"/>
  <c r="FI8" i="58"/>
  <c r="FI12" i="58"/>
  <c r="FD19" i="58"/>
  <c r="FE22" i="58"/>
  <c r="FH31" i="58"/>
  <c r="FI32" i="58"/>
  <c r="FB38" i="58"/>
  <c r="FD42" i="58"/>
  <c r="FE53" i="58"/>
  <c r="FI56" i="58"/>
  <c r="FI61" i="58"/>
  <c r="FH64" i="58"/>
  <c r="FH65" i="58"/>
  <c r="FG66" i="58"/>
  <c r="FE69" i="58"/>
  <c r="FF70" i="58"/>
  <c r="FG71" i="58"/>
  <c r="FF72" i="58"/>
  <c r="FG73" i="58"/>
  <c r="FC76" i="58"/>
  <c r="FF79" i="58"/>
  <c r="FF80" i="58"/>
  <c r="FD92" i="58"/>
  <c r="FF104" i="58"/>
  <c r="FD113" i="58"/>
  <c r="FC129" i="58"/>
  <c r="FE131" i="58"/>
  <c r="FI135" i="58"/>
  <c r="FC14" i="58"/>
  <c r="FI140" i="58"/>
  <c r="FH7" i="58"/>
  <c r="FI11" i="58"/>
  <c r="FB14" i="58"/>
  <c r="FB16" i="58"/>
  <c r="FG20" i="58"/>
  <c r="FI31" i="58"/>
  <c r="FH43" i="58"/>
  <c r="FD52" i="58"/>
  <c r="FG54" i="58"/>
  <c r="FH63" i="58"/>
  <c r="FH66" i="58"/>
  <c r="FF69" i="58"/>
  <c r="FF77" i="58"/>
  <c r="FB86" i="58"/>
  <c r="FC91" i="58"/>
  <c r="FE103" i="58"/>
  <c r="FB109" i="58"/>
  <c r="FB111" i="58"/>
  <c r="FC112" i="58"/>
  <c r="FI124" i="58"/>
  <c r="FD129" i="58"/>
  <c r="FF131" i="58"/>
  <c r="FF139" i="58"/>
  <c r="FF10" i="58"/>
  <c r="FD18" i="58"/>
  <c r="FF38" i="58"/>
  <c r="FF52" i="58"/>
  <c r="FF8" i="58"/>
  <c r="FI9" i="58"/>
  <c r="FH10" i="58"/>
  <c r="FF17" i="58"/>
  <c r="FF22" i="58"/>
  <c r="FF37" i="58"/>
  <c r="FG51" i="58"/>
  <c r="FD16" i="58"/>
  <c r="FC16" i="58"/>
  <c r="FF12" i="58"/>
  <c r="FE13" i="58"/>
  <c r="FI33" i="58"/>
  <c r="FH33" i="58"/>
  <c r="FG37" i="58"/>
  <c r="FC61" i="58"/>
  <c r="FH16" i="58"/>
  <c r="FH22" i="58"/>
  <c r="FG30" i="58"/>
  <c r="FH36" i="58"/>
  <c r="FB55" i="58"/>
  <c r="FD61" i="58"/>
  <c r="FC74" i="58"/>
  <c r="FF20" i="58"/>
  <c r="FD29" i="58"/>
  <c r="FE31" i="58"/>
  <c r="FI36" i="58"/>
  <c r="FC36" i="58"/>
  <c r="FD36" i="58"/>
  <c r="FI35" i="58"/>
  <c r="FI49" i="58"/>
  <c r="FD55" i="58"/>
  <c r="FD66" i="58"/>
  <c r="FB81" i="58"/>
  <c r="FB10" i="58"/>
  <c r="FB35" i="58"/>
  <c r="FC41" i="58"/>
  <c r="FE70" i="58"/>
  <c r="FD34" i="58"/>
  <c r="FC34" i="58"/>
  <c r="FD11" i="58"/>
  <c r="FB18" i="58"/>
  <c r="FB22" i="58"/>
  <c r="FC33" i="58"/>
  <c r="FD38" i="58"/>
  <c r="FH73" i="58"/>
  <c r="FD76" i="58"/>
  <c r="FG80" i="58"/>
  <c r="FI85" i="58"/>
  <c r="FF86" i="58"/>
  <c r="FE87" i="58"/>
  <c r="FH89" i="58"/>
  <c r="FI90" i="58"/>
  <c r="FH91" i="58"/>
  <c r="FF92" i="58"/>
  <c r="FF94" i="58"/>
  <c r="FD96" i="58"/>
  <c r="FE104" i="58"/>
  <c r="FB107" i="58"/>
  <c r="FH111" i="58"/>
  <c r="FD116" i="58"/>
  <c r="FD121" i="58"/>
  <c r="FC124" i="58"/>
  <c r="FH135" i="58"/>
  <c r="FE138" i="58"/>
  <c r="FI64" i="58"/>
  <c r="FG65" i="58"/>
  <c r="FB77" i="58"/>
  <c r="FI91" i="58"/>
  <c r="FH94" i="58"/>
  <c r="FD97" i="58"/>
  <c r="FH101" i="58"/>
  <c r="FH102" i="58"/>
  <c r="FG104" i="58"/>
  <c r="FF106" i="58"/>
  <c r="FG119" i="58"/>
  <c r="FF140" i="58"/>
  <c r="FE141" i="58"/>
  <c r="FE11" i="58"/>
  <c r="FG17" i="58"/>
  <c r="FB19" i="58"/>
  <c r="FC30" i="58"/>
  <c r="FF34" i="58"/>
  <c r="FD41" i="58"/>
  <c r="FC42" i="58"/>
  <c r="FB45" i="58"/>
  <c r="FB47" i="58"/>
  <c r="FI50" i="58"/>
  <c r="FH51" i="58"/>
  <c r="FH52" i="58"/>
  <c r="FG53" i="58"/>
  <c r="FC56" i="58"/>
  <c r="FB57" i="58"/>
  <c r="FE66" i="58"/>
  <c r="FH69" i="58"/>
  <c r="FI73" i="58"/>
  <c r="FB73" i="58"/>
  <c r="FD74" i="58"/>
  <c r="FE75" i="58"/>
  <c r="FE83" i="58"/>
  <c r="FC84" i="58"/>
  <c r="FD88" i="58"/>
  <c r="FI95" i="58"/>
  <c r="FE97" i="58"/>
  <c r="FI101" i="58"/>
  <c r="FF102" i="58"/>
  <c r="FI103" i="58"/>
  <c r="FG106" i="58"/>
  <c r="FD108" i="58"/>
  <c r="FC109" i="58"/>
  <c r="FI112" i="58"/>
  <c r="FG113" i="58"/>
  <c r="FH114" i="58"/>
  <c r="FF118" i="58"/>
  <c r="FH120" i="58"/>
  <c r="FG122" i="58"/>
  <c r="FE123" i="58"/>
  <c r="FC127" i="58"/>
  <c r="FB131" i="58"/>
  <c r="FB132" i="58"/>
  <c r="FC133" i="58"/>
  <c r="FG137" i="58"/>
  <c r="FB7" i="58"/>
  <c r="FF11" i="58"/>
  <c r="FH17" i="58"/>
  <c r="FF29" i="58"/>
  <c r="FI100" i="58"/>
  <c r="FD112" i="58"/>
  <c r="FG118" i="58"/>
  <c r="FI120" i="58"/>
  <c r="FD128" i="58"/>
  <c r="FD133" i="58"/>
  <c r="FH137" i="58"/>
  <c r="FH138" i="58"/>
  <c r="FD7" i="58"/>
  <c r="FH11" i="58"/>
  <c r="FB13" i="58"/>
  <c r="FB32" i="58"/>
  <c r="FI37" i="58"/>
  <c r="FF41" i="58"/>
  <c r="FE42" i="58"/>
  <c r="FE44" i="58"/>
  <c r="FD47" i="58"/>
  <c r="FH53" i="58"/>
  <c r="FF55" i="58"/>
  <c r="FE56" i="58"/>
  <c r="FB58" i="58"/>
  <c r="FG61" i="58"/>
  <c r="FB75" i="58"/>
  <c r="FG76" i="58"/>
  <c r="FE77" i="58"/>
  <c r="FD78" i="58"/>
  <c r="FE81" i="58"/>
  <c r="FH86" i="58"/>
  <c r="FI96" i="58"/>
  <c r="FD98" i="58"/>
  <c r="FB100" i="58"/>
  <c r="FF105" i="58"/>
  <c r="FG107" i="58"/>
  <c r="FF109" i="58"/>
  <c r="FI115" i="58"/>
  <c r="FI118" i="58"/>
  <c r="FI121" i="58"/>
  <c r="FH123" i="58"/>
  <c r="FF127" i="58"/>
  <c r="FE129" i="58"/>
  <c r="FE132" i="58"/>
  <c r="FF133" i="58"/>
  <c r="FI139" i="58"/>
  <c r="FF142" i="58"/>
  <c r="FH119" i="58"/>
  <c r="FG142" i="58"/>
  <c r="FD8" i="58"/>
  <c r="FC9" i="58"/>
  <c r="FD13" i="58"/>
  <c r="FE14" i="58"/>
  <c r="FD15" i="58"/>
  <c r="FI18" i="58"/>
  <c r="FE20" i="58"/>
  <c r="FD31" i="58"/>
  <c r="FC32" i="58"/>
  <c r="FG35" i="58"/>
  <c r="FB36" i="58"/>
  <c r="FH42" i="58"/>
  <c r="FG44" i="58"/>
  <c r="FD48" i="58"/>
  <c r="FB49" i="58"/>
  <c r="FB50" i="58"/>
  <c r="FH55" i="58"/>
  <c r="FG56" i="58"/>
  <c r="FE59" i="58"/>
  <c r="FI60" i="58"/>
  <c r="FC72" i="58"/>
  <c r="FH74" i="58"/>
  <c r="FI76" i="58"/>
  <c r="FC79" i="58"/>
  <c r="FI83" i="58"/>
  <c r="FH88" i="58"/>
  <c r="FD90" i="58"/>
  <c r="FI97" i="58"/>
  <c r="FF98" i="58"/>
  <c r="FB105" i="58"/>
  <c r="FI107" i="58"/>
  <c r="FH108" i="58"/>
  <c r="FD110" i="58"/>
  <c r="FH125" i="58"/>
  <c r="FH129" i="58"/>
  <c r="FF130" i="58"/>
  <c r="FD134" i="58"/>
  <c r="FI142" i="58"/>
  <c r="FE122" i="58"/>
  <c r="FH12" i="58"/>
  <c r="FF15" i="58"/>
  <c r="FB17" i="58"/>
  <c r="FH19" i="58"/>
  <c r="FH20" i="58"/>
  <c r="FF21" i="58"/>
  <c r="FI30" i="58"/>
  <c r="FE32" i="58"/>
  <c r="FG46" i="58"/>
  <c r="FD49" i="58"/>
  <c r="FH57" i="58"/>
  <c r="FF58" i="58"/>
  <c r="FD60" i="58"/>
  <c r="FG62" i="58"/>
  <c r="FE63" i="58"/>
  <c r="FD64" i="58"/>
  <c r="FH71" i="58"/>
  <c r="FI77" i="58"/>
  <c r="FH78" i="58"/>
  <c r="FC86" i="58"/>
  <c r="FE89" i="58"/>
  <c r="FD91" i="58"/>
  <c r="FC95" i="58"/>
  <c r="FG97" i="58"/>
  <c r="FF99" i="58"/>
  <c r="FC101" i="58"/>
  <c r="FC102" i="58"/>
  <c r="FC103" i="58"/>
  <c r="FI109" i="58"/>
  <c r="FF110" i="58"/>
  <c r="FB114" i="58"/>
  <c r="FB117" i="58"/>
  <c r="FB119" i="58"/>
  <c r="FB120" i="58"/>
  <c r="FB121" i="58"/>
  <c r="FI127" i="58"/>
  <c r="FH132" i="58"/>
  <c r="FI133" i="58"/>
  <c r="FF134" i="58"/>
  <c r="FE18" i="58"/>
  <c r="FI19" i="58"/>
  <c r="FF36" i="58"/>
  <c r="FB37" i="58"/>
  <c r="FG42" i="58"/>
  <c r="FI47" i="58"/>
  <c r="FE49" i="58"/>
  <c r="FC52" i="58"/>
  <c r="FB54" i="58"/>
  <c r="FF84" i="58"/>
  <c r="FG99" i="58"/>
  <c r="FD102" i="58"/>
  <c r="FB106" i="58"/>
  <c r="FE111" i="58"/>
  <c r="FI132" i="58"/>
  <c r="FE135" i="58"/>
  <c r="FI7" i="58"/>
  <c r="FH8" i="58"/>
  <c r="FI15" i="58"/>
  <c r="FG16" i="58"/>
  <c r="FI20" i="58"/>
  <c r="FG38" i="58"/>
  <c r="FI44" i="58"/>
  <c r="FI59" i="58"/>
  <c r="FI62" i="58"/>
  <c r="FD65" i="58"/>
  <c r="FB66" i="58"/>
  <c r="FB70" i="58"/>
  <c r="FE86" i="58"/>
  <c r="FG89" i="58"/>
  <c r="FG93" i="58"/>
  <c r="FC115" i="58"/>
  <c r="FC121" i="58"/>
  <c r="FD137" i="58"/>
  <c r="E51" i="49"/>
  <c r="E59" i="53"/>
  <c r="F58" i="59"/>
  <c r="E51" i="62"/>
  <c r="I58" i="59"/>
  <c r="H59" i="41"/>
  <c r="H57" i="33"/>
  <c r="F59" i="42"/>
  <c r="D56" i="30"/>
  <c r="G57" i="33"/>
  <c r="H57" i="45"/>
  <c r="F57" i="47"/>
  <c r="H52" i="37"/>
  <c r="I24" i="46"/>
  <c r="E56" i="30"/>
  <c r="D57" i="35"/>
  <c r="I57" i="45"/>
  <c r="G57" i="47"/>
  <c r="I51" i="51"/>
  <c r="D52" i="63"/>
  <c r="F56" i="30"/>
  <c r="E57" i="35"/>
  <c r="J57" i="45"/>
  <c r="H57" i="47"/>
  <c r="L63" i="48"/>
  <c r="F52" i="37"/>
  <c r="J59" i="53"/>
  <c r="G51" i="51"/>
  <c r="J58" i="59"/>
  <c r="E59" i="44"/>
  <c r="G56" i="30"/>
  <c r="D63" i="48"/>
  <c r="I57" i="47"/>
  <c r="K63" i="48"/>
  <c r="D51" i="37"/>
  <c r="E52" i="37"/>
  <c r="G52" i="49"/>
  <c r="I52" i="49"/>
  <c r="D51" i="39"/>
  <c r="E59" i="43"/>
  <c r="G52" i="51"/>
  <c r="L17" i="30"/>
  <c r="H56" i="30"/>
  <c r="E63" i="48"/>
  <c r="D63" i="46"/>
  <c r="H51" i="51"/>
  <c r="I56" i="30"/>
  <c r="F63" i="48"/>
  <c r="E63" i="46"/>
  <c r="D58" i="59"/>
  <c r="G52" i="62"/>
  <c r="H52" i="51"/>
  <c r="J56" i="30"/>
  <c r="G63" i="48"/>
  <c r="F63" i="46"/>
  <c r="D52" i="39"/>
  <c r="H24" i="48"/>
  <c r="G59" i="44"/>
  <c r="K56" i="30"/>
  <c r="D57" i="33"/>
  <c r="G63" i="46"/>
  <c r="E59" i="55"/>
  <c r="L56" i="30"/>
  <c r="E57" i="33"/>
  <c r="D57" i="45"/>
  <c r="I63" i="48"/>
  <c r="H63" i="46"/>
  <c r="F59" i="41"/>
  <c r="J52" i="49"/>
  <c r="H58" i="59"/>
  <c r="F57" i="33"/>
  <c r="E57" i="45"/>
  <c r="J63" i="48"/>
  <c r="I63" i="46"/>
  <c r="H52" i="62"/>
  <c r="F51" i="63"/>
  <c r="F57" i="45"/>
  <c r="G57" i="45"/>
  <c r="E57" i="47"/>
  <c r="D51" i="49"/>
  <c r="H51" i="62"/>
  <c r="E51" i="63"/>
  <c r="D51" i="63"/>
  <c r="F51" i="37"/>
  <c r="J51" i="49"/>
  <c r="F51" i="51"/>
  <c r="G51" i="62"/>
  <c r="E51" i="51"/>
  <c r="E51" i="37"/>
  <c r="G51" i="49"/>
  <c r="I51" i="49"/>
  <c r="D52" i="37"/>
  <c r="E58" i="59"/>
  <c r="G52" i="37"/>
  <c r="H52" i="49"/>
  <c r="H51" i="37"/>
  <c r="D59" i="42"/>
  <c r="FD53" i="58"/>
  <c r="FB56" i="58"/>
  <c r="FB61" i="58"/>
  <c r="FH62" i="58"/>
  <c r="FE72" i="58"/>
  <c r="FE79" i="58"/>
  <c r="FB84" i="58"/>
  <c r="FE94" i="58"/>
  <c r="FD94" i="58"/>
  <c r="FE41" i="58"/>
  <c r="FF42" i="58"/>
  <c r="FG43" i="58"/>
  <c r="FG55" i="58"/>
  <c r="FF74" i="58"/>
  <c r="FD86" i="58"/>
  <c r="FB92" i="58"/>
  <c r="FH139" i="58"/>
  <c r="FG139" i="58"/>
  <c r="D52" i="49"/>
  <c r="E52" i="62"/>
  <c r="FE48" i="58"/>
  <c r="FB51" i="58"/>
  <c r="F59" i="53"/>
  <c r="D51" i="62"/>
  <c r="D24" i="46"/>
  <c r="FI43" i="58"/>
  <c r="FB44" i="58"/>
  <c r="FH45" i="58"/>
  <c r="FC46" i="58"/>
  <c r="FF48" i="58"/>
  <c r="FG50" i="58"/>
  <c r="FC51" i="58"/>
  <c r="FG81" i="58"/>
  <c r="FG88" i="58"/>
  <c r="FC7" i="58"/>
  <c r="FE9" i="58"/>
  <c r="FG11" i="58"/>
  <c r="FB12" i="58"/>
  <c r="FI13" i="58"/>
  <c r="FD14" i="58"/>
  <c r="FF16" i="58"/>
  <c r="FH18" i="58"/>
  <c r="FC19" i="58"/>
  <c r="FE21" i="58"/>
  <c r="D52" i="62"/>
  <c r="FH41" i="58"/>
  <c r="FD44" i="58"/>
  <c r="FC44" i="58"/>
  <c r="FI45" i="58"/>
  <c r="FD46" i="58"/>
  <c r="FG48" i="58"/>
  <c r="FH50" i="58"/>
  <c r="FD51" i="58"/>
  <c r="FG69" i="58"/>
  <c r="F51" i="49"/>
  <c r="FF46" i="58"/>
  <c r="FE46" i="58"/>
  <c r="FB43" i="58"/>
  <c r="FF125" i="58"/>
  <c r="FE125" i="58"/>
  <c r="E24" i="46"/>
  <c r="FF60" i="58"/>
  <c r="FC70" i="58"/>
  <c r="FH76" i="58"/>
  <c r="FI117" i="58"/>
  <c r="FF101" i="58"/>
  <c r="FE101" i="58"/>
  <c r="FI105" i="58"/>
  <c r="FD58" i="58"/>
  <c r="FC63" i="58"/>
  <c r="FF65" i="58"/>
  <c r="D52" i="51"/>
  <c r="D51" i="51"/>
  <c r="D59" i="55"/>
  <c r="FC77" i="58"/>
  <c r="FG83" i="58"/>
  <c r="G18" i="33"/>
  <c r="G51" i="37"/>
  <c r="H51" i="49"/>
  <c r="FI57" i="58"/>
  <c r="FE58" i="58"/>
  <c r="FD63" i="58"/>
  <c r="FD72" i="58"/>
  <c r="FD77" i="58"/>
  <c r="FH83" i="58"/>
  <c r="F59" i="43"/>
  <c r="F52" i="39"/>
  <c r="F51" i="39"/>
  <c r="FI122" i="58"/>
  <c r="FH122" i="58"/>
  <c r="FI134" i="58"/>
  <c r="FH134" i="58"/>
  <c r="FI93" i="58"/>
  <c r="FB95" i="58"/>
  <c r="FC104" i="58"/>
  <c r="FB104" i="58"/>
  <c r="FI129" i="58"/>
  <c r="E52" i="51"/>
  <c r="FC89" i="58"/>
  <c r="FE92" i="58"/>
  <c r="FD111" i="58"/>
  <c r="FC111" i="58"/>
  <c r="FC116" i="58"/>
  <c r="FB116" i="58"/>
  <c r="FG120" i="58"/>
  <c r="FF120" i="58"/>
  <c r="FF137" i="58"/>
  <c r="FE137" i="58"/>
  <c r="FE142" i="58"/>
  <c r="FD142" i="58"/>
  <c r="F51" i="62"/>
  <c r="E51" i="39"/>
  <c r="FD99" i="58"/>
  <c r="FC99" i="58"/>
  <c r="FF53" i="58"/>
  <c r="F52" i="62"/>
  <c r="FH81" i="58"/>
  <c r="E52" i="39"/>
  <c r="FG132" i="58"/>
  <c r="FF132" i="58"/>
  <c r="FE90" i="58"/>
  <c r="FH103" i="58"/>
  <c r="FG103" i="58"/>
  <c r="FI110" i="58"/>
  <c r="FH110" i="58"/>
  <c r="FC128" i="58"/>
  <c r="FB128" i="58"/>
  <c r="FI141" i="58"/>
  <c r="FI98" i="58"/>
  <c r="FH98" i="58"/>
  <c r="FG91" i="58"/>
  <c r="I59" i="55"/>
  <c r="FG108" i="58"/>
  <c r="FF108" i="58"/>
  <c r="FH115" i="58"/>
  <c r="FG115" i="58"/>
  <c r="FE118" i="58"/>
  <c r="FD118" i="58"/>
  <c r="FD123" i="58"/>
  <c r="FC123" i="58"/>
  <c r="FC140" i="58"/>
  <c r="FB140" i="58"/>
  <c r="FE54" i="58"/>
  <c r="FI89" i="58"/>
  <c r="FE106" i="58"/>
  <c r="FD106" i="58"/>
  <c r="FD135" i="58"/>
  <c r="FC135" i="58"/>
  <c r="FG96" i="58"/>
  <c r="FF96" i="58"/>
  <c r="FF113" i="58"/>
  <c r="FE113" i="58"/>
  <c r="FE130" i="58"/>
  <c r="FD130" i="58"/>
  <c r="L58" i="59"/>
  <c r="FH127" i="58"/>
  <c r="FG127" i="58"/>
  <c r="J17" i="30"/>
  <c r="G24" i="48"/>
  <c r="FH112" i="58"/>
  <c r="E52" i="63"/>
  <c r="FC113" i="58"/>
  <c r="FE115" i="58"/>
  <c r="FG117" i="58"/>
  <c r="FB118" i="58"/>
  <c r="FI119" i="58"/>
  <c r="FD120" i="58"/>
  <c r="FF122" i="58"/>
  <c r="FH124" i="58"/>
  <c r="FC125" i="58"/>
  <c r="FE127" i="58"/>
  <c r="FG129" i="58"/>
  <c r="FB130" i="58"/>
  <c r="FI131" i="58"/>
  <c r="FD132" i="58"/>
  <c r="FH136" i="58"/>
  <c r="FC137" i="58"/>
  <c r="FE139" i="58"/>
  <c r="FG141" i="58"/>
  <c r="FB142" i="58"/>
  <c r="K58" i="59"/>
  <c r="J24" i="48"/>
  <c r="F59" i="44"/>
  <c r="G51" i="63"/>
  <c r="L24" i="48"/>
  <c r="FH106" i="58"/>
  <c r="FC107" i="58"/>
  <c r="FE109" i="58"/>
  <c r="FG111" i="58"/>
  <c r="FB112" i="58"/>
  <c r="FI113" i="58"/>
  <c r="FD114" i="58"/>
  <c r="FF116" i="58"/>
  <c r="FH118" i="58"/>
  <c r="FC119" i="58"/>
  <c r="FE121" i="58"/>
  <c r="FG123" i="58"/>
  <c r="FB124" i="58"/>
  <c r="FI125" i="58"/>
  <c r="FD126" i="58"/>
  <c r="FF128" i="58"/>
  <c r="FH130" i="58"/>
  <c r="FC131" i="58"/>
  <c r="FE133" i="58"/>
  <c r="FG135" i="58"/>
  <c r="FB136" i="58"/>
  <c r="FI137" i="58"/>
  <c r="FD138" i="58"/>
  <c r="FH142" i="58"/>
  <c r="FG92" i="58"/>
  <c r="FB93" i="58"/>
  <c r="FI94" i="58"/>
  <c r="FD95" i="58"/>
  <c r="FE100" i="58"/>
  <c r="F24" i="48"/>
  <c r="K24" i="48"/>
  <c r="J57" i="52" l="1"/>
  <c r="J51" i="69"/>
  <c r="G57" i="50"/>
  <c r="G51" i="68"/>
  <c r="E65" i="54"/>
  <c r="E59" i="70"/>
  <c r="E57" i="50"/>
  <c r="E51" i="68"/>
  <c r="K57" i="52"/>
  <c r="K51" i="69"/>
  <c r="L58" i="52"/>
  <c r="L52" i="69"/>
  <c r="J65" i="56"/>
  <c r="J59" i="71"/>
  <c r="H65" i="56"/>
  <c r="H59" i="71"/>
  <c r="F58" i="52"/>
  <c r="F52" i="69"/>
  <c r="H57" i="52"/>
  <c r="H51" i="69"/>
  <c r="F65" i="54"/>
  <c r="F59" i="70"/>
  <c r="I57" i="52"/>
  <c r="I51" i="69"/>
  <c r="G57" i="52"/>
  <c r="G51" i="69"/>
  <c r="H58" i="52"/>
  <c r="H52" i="69"/>
  <c r="H57" i="50"/>
  <c r="H51" i="68"/>
  <c r="D57" i="52"/>
  <c r="D51" i="69"/>
  <c r="I57" i="50"/>
  <c r="I51" i="68"/>
  <c r="F58" i="50"/>
  <c r="F52" i="68"/>
  <c r="G65" i="56"/>
  <c r="G59" i="71"/>
  <c r="G65" i="54"/>
  <c r="G59" i="70"/>
  <c r="K58" i="52"/>
  <c r="K52" i="69"/>
  <c r="I58" i="50"/>
  <c r="I52" i="68"/>
  <c r="E57" i="52"/>
  <c r="E51" i="69"/>
  <c r="E58" i="52"/>
  <c r="E52" i="69"/>
  <c r="M65" i="56"/>
  <c r="M59" i="71"/>
  <c r="F57" i="52"/>
  <c r="F51" i="69"/>
  <c r="H65" i="54"/>
  <c r="H59" i="70"/>
  <c r="F57" i="50"/>
  <c r="F51" i="68"/>
  <c r="I65" i="56"/>
  <c r="I59" i="71"/>
  <c r="M57" i="52"/>
  <c r="M51" i="69"/>
  <c r="D58" i="52"/>
  <c r="D52" i="69"/>
  <c r="G58" i="50"/>
  <c r="G52" i="68"/>
  <c r="M58" i="52"/>
  <c r="M52" i="69"/>
  <c r="I26" i="54"/>
  <c r="H26" i="56"/>
  <c r="E26" i="56"/>
  <c r="E24" i="48"/>
  <c r="K17" i="30"/>
  <c r="H18" i="33"/>
  <c r="H26" i="54"/>
  <c r="H24" i="46"/>
  <c r="D18" i="33"/>
  <c r="I26" i="56"/>
  <c r="I24" i="48"/>
  <c r="G17" i="30"/>
  <c r="E18" i="33"/>
  <c r="M26" i="56"/>
  <c r="M24" i="48"/>
  <c r="K26" i="56"/>
  <c r="L26" i="56"/>
  <c r="J26" i="56"/>
  <c r="D26" i="54"/>
  <c r="F26" i="56"/>
  <c r="D26" i="56"/>
  <c r="G26" i="54"/>
  <c r="E26" i="54"/>
  <c r="G26" i="56"/>
  <c r="F26" i="54"/>
</calcChain>
</file>

<file path=xl/sharedStrings.xml><?xml version="1.0" encoding="utf-8"?>
<sst xmlns="http://schemas.openxmlformats.org/spreadsheetml/2006/main" count="3533" uniqueCount="385">
  <si>
    <t>(2010=100)</t>
  </si>
  <si>
    <t>Q1</t>
  </si>
  <si>
    <t>Q2</t>
  </si>
  <si>
    <t>Q3</t>
  </si>
  <si>
    <t>Q4</t>
  </si>
  <si>
    <t>Seksyen</t>
  </si>
  <si>
    <t>Sections</t>
  </si>
  <si>
    <t>Pendidikan</t>
  </si>
  <si>
    <t>Education</t>
  </si>
  <si>
    <t>Jumlah</t>
  </si>
  <si>
    <t>Total</t>
  </si>
  <si>
    <t>Wajaran</t>
  </si>
  <si>
    <t>Weight</t>
  </si>
  <si>
    <t>:</t>
  </si>
  <si>
    <t>Jadual 1.0</t>
  </si>
  <si>
    <t>Table 1.0</t>
  </si>
  <si>
    <t>Activities</t>
  </si>
  <si>
    <t>Jadual 1.1</t>
  </si>
  <si>
    <t>Table 1.1</t>
  </si>
  <si>
    <t>Jadual 1.2</t>
  </si>
  <si>
    <t>Table 1.2</t>
  </si>
  <si>
    <t>- Perubahan Peratus Suku Tahun ke Suku Tahun</t>
  </si>
  <si>
    <t>- Percentage Change Quarter-on-Quarter</t>
  </si>
  <si>
    <t>- Perubahan Peratus Tahun ke Tahun</t>
  </si>
  <si>
    <t>- Percentage Change Year-on-Year</t>
  </si>
  <si>
    <t>Aktiviti Perkhidmatan</t>
  </si>
  <si>
    <t>Minuman</t>
  </si>
  <si>
    <t>Pengangkutan</t>
  </si>
  <si>
    <t xml:space="preserve">Transportation </t>
  </si>
  <si>
    <t>Profesional</t>
  </si>
  <si>
    <t>Professional</t>
  </si>
  <si>
    <t>Kesihatan</t>
  </si>
  <si>
    <t xml:space="preserve"> Health</t>
  </si>
  <si>
    <t>Aktiviti</t>
  </si>
  <si>
    <t>Service Activities</t>
  </si>
  <si>
    <t>Hiburan &amp;</t>
  </si>
  <si>
    <t>&amp; Recreation</t>
  </si>
  <si>
    <t>Jadual 2.0</t>
  </si>
  <si>
    <t>Indeks Harga Pengeluar Perkhidmatan Mengikut Bahagian (MSIC) 2008, Malaysia</t>
  </si>
  <si>
    <t>Table 2.0</t>
  </si>
  <si>
    <t>Services Producer Price Index by Division (MSIC) 2008, Malaysia</t>
  </si>
  <si>
    <t>49</t>
  </si>
  <si>
    <t>50</t>
  </si>
  <si>
    <t>51</t>
  </si>
  <si>
    <t>52</t>
  </si>
  <si>
    <t>53</t>
  </si>
  <si>
    <t>Bahagian</t>
  </si>
  <si>
    <t>Perkhidmatan</t>
  </si>
  <si>
    <t>Division</t>
  </si>
  <si>
    <t>Courier Activities</t>
  </si>
  <si>
    <t>Maklumat &amp; Komunikasi</t>
  </si>
  <si>
    <t>Information &amp; Communication</t>
  </si>
  <si>
    <t>61</t>
  </si>
  <si>
    <t>62</t>
  </si>
  <si>
    <t>63</t>
  </si>
  <si>
    <t>Penginapan</t>
  </si>
  <si>
    <t>Telekomunikasi</t>
  </si>
  <si>
    <t>Accommodation</t>
  </si>
  <si>
    <t>Telecommunications</t>
  </si>
  <si>
    <t>Aktiviti Hartanah</t>
  </si>
  <si>
    <t>Real Estate Activities</t>
  </si>
  <si>
    <t>Aktiviti Guaman</t>
  </si>
  <si>
    <t xml:space="preserve">Health </t>
  </si>
  <si>
    <t>Arts, Entertainment &amp; Recreation</t>
  </si>
  <si>
    <t>Kemanusiaan</t>
  </si>
  <si>
    <t>Gambling &amp;</t>
  </si>
  <si>
    <t>Jadual 2.1</t>
  </si>
  <si>
    <t>Table 2.1</t>
  </si>
  <si>
    <t>- Perubahan Peratus Suku Tahun ke Suku Tahun (samb.)</t>
  </si>
  <si>
    <t>- Percentage Change Quarter-on-Quarter (cont'd)</t>
  </si>
  <si>
    <t>Jadual 2.2</t>
  </si>
  <si>
    <t>Table 2.2</t>
  </si>
  <si>
    <t>- Perubahan Peratus Tahun ke Tahun (samb.)</t>
  </si>
  <si>
    <t>- Percentage Change Year-on-Year (cont'd)</t>
  </si>
  <si>
    <t>Jadual 3.0</t>
  </si>
  <si>
    <t>Indeks Harga Pengeluar Perkhidmatan Mengikut Kumpulan (MSIC) 2008, Malaysia</t>
  </si>
  <si>
    <t>Table 3.0</t>
  </si>
  <si>
    <t>Services Producer Price Index by Group (MSIC) 2008, Malaysia</t>
  </si>
  <si>
    <t>Transportation</t>
  </si>
  <si>
    <t>Kumpulan</t>
  </si>
  <si>
    <t>Group</t>
  </si>
  <si>
    <t>Lain</t>
  </si>
  <si>
    <t>Water Transport</t>
  </si>
  <si>
    <t>Indeks Harga Pengeluar Perkhidmatan Mengikut Kumpulan (MSIC) 2008, Malaysia (samb.)</t>
  </si>
  <si>
    <t>Services Producer Price Index by Group (MSIC) 2008, Malaysia (cont'd.)</t>
  </si>
  <si>
    <t>611</t>
  </si>
  <si>
    <t>612</t>
  </si>
  <si>
    <t>Aktiviti Penginapan</t>
  </si>
  <si>
    <t>Restoran &amp;</t>
  </si>
  <si>
    <t>Katering &amp;</t>
  </si>
  <si>
    <t>Jangka Masa</t>
  </si>
  <si>
    <t>Pendek</t>
  </si>
  <si>
    <t>Makanan Bergerak</t>
  </si>
  <si>
    <t>Makanan Lain</t>
  </si>
  <si>
    <t>Berwayar</t>
  </si>
  <si>
    <t>Tanpa Wayar</t>
  </si>
  <si>
    <t>Short-term</t>
  </si>
  <si>
    <t>Restaurants &amp;</t>
  </si>
  <si>
    <t>Event Catering</t>
  </si>
  <si>
    <t>Beverage</t>
  </si>
  <si>
    <t>Wired</t>
  </si>
  <si>
    <t>Wireless</t>
  </si>
  <si>
    <t>Mobile Food</t>
  </si>
  <si>
    <t>&amp; Other Food</t>
  </si>
  <si>
    <t>Serving</t>
  </si>
  <si>
    <t>Telecommunication</t>
  </si>
  <si>
    <t>631</t>
  </si>
  <si>
    <t>691</t>
  </si>
  <si>
    <t>692</t>
  </si>
  <si>
    <t>711</t>
  </si>
  <si>
    <t>Kesenian, Hiburan &amp; Rekreasi</t>
  </si>
  <si>
    <t>Health</t>
  </si>
  <si>
    <t>Pra-Sekolah</t>
  </si>
  <si>
    <t>Menengah</t>
  </si>
  <si>
    <t>Tinggi</t>
  </si>
  <si>
    <t>Hospital</t>
  </si>
  <si>
    <t>Amalan Perubatan</t>
  </si>
  <si>
    <t>Perjudian &amp;</t>
  </si>
  <si>
    <t>Sukan</t>
  </si>
  <si>
    <t>&amp; Rendah</t>
  </si>
  <si>
    <t>Secondary</t>
  </si>
  <si>
    <t>Higher</t>
  </si>
  <si>
    <t>Other</t>
  </si>
  <si>
    <t>&amp; Pergigian</t>
  </si>
  <si>
    <t>Pertaruhan</t>
  </si>
  <si>
    <t>Sports</t>
  </si>
  <si>
    <t>Rekreasi Lain</t>
  </si>
  <si>
    <t>Pre-Primary</t>
  </si>
  <si>
    <t>Medical &amp;</t>
  </si>
  <si>
    <t>Other Amusement</t>
  </si>
  <si>
    <t>&amp; Primary</t>
  </si>
  <si>
    <t>Dental Practice</t>
  </si>
  <si>
    <t>Other Human</t>
  </si>
  <si>
    <t>Betting</t>
  </si>
  <si>
    <t>Health Activities</t>
  </si>
  <si>
    <t>Jadual 3.1</t>
  </si>
  <si>
    <t>- Perubahan Peratus dari Suku Tahun ke Suku Tahun</t>
  </si>
  <si>
    <t>Table 3.1</t>
  </si>
  <si>
    <t>- Perubahan Peratus dari Suku Tahun ke Suku Tahun (samb.)</t>
  </si>
  <si>
    <t>Jadual 3.2</t>
  </si>
  <si>
    <t>- Perubahan Peratus dari Tahun ke Tahun</t>
  </si>
  <si>
    <t>Table 3.2</t>
  </si>
  <si>
    <t>- Perubahan Peratus dari Tahun ke Tahun (samb.)</t>
  </si>
  <si>
    <t>- Percentage Change Year-on-Year (cont'd.)</t>
  </si>
  <si>
    <t>ANALISIS DATA SPPI</t>
  </si>
  <si>
    <t>base</t>
  </si>
  <si>
    <t>NILAI INDEKS SPPI (2010=100)</t>
  </si>
  <si>
    <t>% GROWTH QUARTER-ON-QUARTER (QoQ)</t>
  </si>
  <si>
    <t>TAHUNAN</t>
  </si>
  <si>
    <t>KOD</t>
  </si>
  <si>
    <t>D</t>
  </si>
  <si>
    <t>3D</t>
  </si>
  <si>
    <t>SUBSEKTOR</t>
  </si>
  <si>
    <t>W
2010</t>
  </si>
  <si>
    <t>W
2018</t>
  </si>
  <si>
    <t>TOTAL</t>
  </si>
  <si>
    <t>TOTAL SPPI</t>
  </si>
  <si>
    <t>SEKTOR PERKHIDMATAN</t>
  </si>
  <si>
    <t>H</t>
  </si>
  <si>
    <t>1D</t>
  </si>
  <si>
    <t>2D</t>
  </si>
  <si>
    <t>Pengangkutan Darat dan Pengangkutan Melalui Saliran Paip</t>
  </si>
  <si>
    <t>Pengangkutan Darat Lain</t>
  </si>
  <si>
    <t>4D</t>
  </si>
  <si>
    <t>Pengangkutan Muatan Melalui Jalan Raya</t>
  </si>
  <si>
    <t>5D</t>
  </si>
  <si>
    <t>Pengangkutan Air</t>
  </si>
  <si>
    <t>Pengangkutan Air Laut Dan Pesisir Pantai</t>
  </si>
  <si>
    <t>Pengangkutan Muatan Laut dan Pesisir Pantai</t>
  </si>
  <si>
    <t>Pengangkutan muatan laut dan pesisir pantai, berjadual atau tidak berjadual</t>
  </si>
  <si>
    <t>Pengangkutan Udara</t>
  </si>
  <si>
    <t>Pengangkutan Penumpang Udara</t>
  </si>
  <si>
    <t>PengangkutanPenumpangUdara Passenger</t>
  </si>
  <si>
    <t>Pengangkutan penumpang udara mengikut laluan dan jadual biasa</t>
  </si>
  <si>
    <t>Pengangkutan Muatan Udara</t>
  </si>
  <si>
    <t xml:space="preserve">Pengangkutan Muatan Udara </t>
  </si>
  <si>
    <t>Pengangkutan muatan udara mengikut laluan dan jadual biasa</t>
  </si>
  <si>
    <t>Penggudangan dan Aktiviti Sokongan Untuk Pengangkutan</t>
  </si>
  <si>
    <t>n.a</t>
  </si>
  <si>
    <t>522</t>
  </si>
  <si>
    <t>Aktiviti Sokongan Untuk Pengangkutan</t>
  </si>
  <si>
    <t>5221</t>
  </si>
  <si>
    <t>Aktiviti Perkhidmatan Berkaitan Pengangkutan Darat</t>
  </si>
  <si>
    <t>5229</t>
  </si>
  <si>
    <t>Aktiviti Sokongan Pengangkutan Lain</t>
  </si>
  <si>
    <t>Perkhidmatan operasi lebuh-raya, jambatan dan terowong</t>
  </si>
  <si>
    <t>Penghantaran Muatan</t>
  </si>
  <si>
    <t>Perkhidmatan Pos dan Kurier</t>
  </si>
  <si>
    <t>Aktiviti Pos</t>
  </si>
  <si>
    <t>Aktiviti Kurier</t>
  </si>
  <si>
    <t xml:space="preserve">Aktiviti Pos </t>
  </si>
  <si>
    <t>Perkhidmatan pos nasional</t>
  </si>
  <si>
    <t>Aktiviti kurier selain daripada aktiviti pos nasional</t>
  </si>
  <si>
    <t>I</t>
  </si>
  <si>
    <t>Penginapan &amp; Aktiviti Perkhidmatan Makanan dan Minuman</t>
  </si>
  <si>
    <t>Aktivti Penginapan Jangka Masa Pendek</t>
  </si>
  <si>
    <t>Hotel dan Hotel Resort</t>
  </si>
  <si>
    <t>Aktiviti Perkhidmatan Makanan dan Minuman</t>
  </si>
  <si>
    <t>Restoran dan Aktiviti Perkhidmatan Bergerak</t>
  </si>
  <si>
    <t>Restoran dan Aktiviti Perkhidmatan Makanan Bergerak</t>
  </si>
  <si>
    <t>Restoran dan restoran yang juga kelab malam</t>
  </si>
  <si>
    <t>Kafeteria/kantin</t>
  </si>
  <si>
    <t>Restoran makanan segera</t>
  </si>
  <si>
    <t>Gerai/Penjaja makanan</t>
  </si>
  <si>
    <t>Katering dan Aktiviti Perkhidmatan Lain</t>
  </si>
  <si>
    <t>Katering</t>
  </si>
  <si>
    <t>Katering makanan</t>
  </si>
  <si>
    <t>Aktiviti Perkhidmatan Minuman</t>
  </si>
  <si>
    <t>Pub, bar, disko, coffee house, ruang koktel dan karaoke</t>
  </si>
  <si>
    <t>Kedai kopi</t>
  </si>
  <si>
    <t>J</t>
  </si>
  <si>
    <t>Maklumat dan Komunikasi</t>
  </si>
  <si>
    <t>Aktiviti Telekomunikasi Berwayar</t>
  </si>
  <si>
    <t>Perkhidmatan telekomunikasi berwayar</t>
  </si>
  <si>
    <t>Pembekal akses internet oleh operator infrastruktur berwayar</t>
  </si>
  <si>
    <t>Aktiviti Telekomunikasi Tanpa Wayar</t>
  </si>
  <si>
    <t>Perkhidmatan telekomunikasi tanpa wayar</t>
  </si>
  <si>
    <t>Pembekal akses internet oleh operator infrastruktur tanpa wayar</t>
  </si>
  <si>
    <t>Pengaturcaraan Komputer, Perundingan dan Aktiviti yang Berkaitan</t>
  </si>
  <si>
    <t>Pengaturcaraan Komputer, Perundingan Dan Aktivit Berkaitan</t>
  </si>
  <si>
    <t>6201</t>
  </si>
  <si>
    <t>Aktiviti Pengaturcaraan Komputer</t>
  </si>
  <si>
    <t>Aktiviti Perundingan Komputer dan Pengurusan Kemudahan Komputer</t>
  </si>
  <si>
    <t>Perundingan Komputer</t>
  </si>
  <si>
    <t>Aktiviti Perkhidmatan Maklumat</t>
  </si>
  <si>
    <t>Aktiviti Prosesan Data, Hosting Dan Aktiviti Lain Berkaitan; Web Portal</t>
  </si>
  <si>
    <t>Aktiviti Prosesan Data, Hosting dan Berkaitan</t>
  </si>
  <si>
    <t>Aktiviti Prosesan Data</t>
  </si>
  <si>
    <t>Web Portal</t>
  </si>
  <si>
    <t>Web portal</t>
  </si>
  <si>
    <t>L</t>
  </si>
  <si>
    <t>Aktiviti Hartanah Atas Dasar Bayaran Kontrak</t>
  </si>
  <si>
    <t>Aktiviti Hartanah Atas Dasar Bayaran atau Kontrak</t>
  </si>
  <si>
    <t>Aktiviti agen dan broker hartanah untuk pembelian, penjualan dan penyewaan hartanah</t>
  </si>
  <si>
    <t>Pengurusan hartanah atas dasar bayaran atau kontrak</t>
  </si>
  <si>
    <t>M</t>
  </si>
  <si>
    <t>Aktiviti Guaman dan Perakaunan</t>
  </si>
  <si>
    <t>Aktiviti Perakaunan, Simpan Kira Perauditan; Perundingan Dan Percukaian</t>
  </si>
  <si>
    <t>Aktiviti Perakaunan, Simpan Kira &amp; Audit; Perundingan Percukaian</t>
  </si>
  <si>
    <t>Aktiviti Arkitek dan Kejuruteraan; Ujian Teknikal dan Analisis</t>
  </si>
  <si>
    <t>Aktiviti Arkitek dan Kejuruteraan &amp; Perundingan Teknikal Yang Berkaitan</t>
  </si>
  <si>
    <t>Perkhidmatan Kejuruteraan</t>
  </si>
  <si>
    <t>P</t>
  </si>
  <si>
    <t>Pendidikan Pra-Sekolah &amp; Rendah</t>
  </si>
  <si>
    <t>Pendidikan Pra-Sekolah &amp; Pendidikan Rendah</t>
  </si>
  <si>
    <t>Pendidikan pra-sekolah (Swasta)</t>
  </si>
  <si>
    <t>Pendidikan rendah (Swasta)</t>
  </si>
  <si>
    <t>Pendidikan Menengah</t>
  </si>
  <si>
    <t>PendidikanMenengahAm</t>
  </si>
  <si>
    <t>Pendidikan menengah am (Swasta)</t>
  </si>
  <si>
    <t>Pendidikan Tinggi</t>
  </si>
  <si>
    <t>Pendidikan kolej dan universiti (Swasta)</t>
  </si>
  <si>
    <t>Pendidikan Lain</t>
  </si>
  <si>
    <t>Pendidikan Kebudayaan</t>
  </si>
  <si>
    <t>Sekolah muzik dan tarian</t>
  </si>
  <si>
    <t>Pendidikan Lain yang t.t.t.l</t>
  </si>
  <si>
    <t>Pusat tuisyen</t>
  </si>
  <si>
    <t>Q</t>
  </si>
  <si>
    <t>Aktiviti Hospital</t>
  </si>
  <si>
    <t>Aktiviti Hospital dan Rumah Bersalin</t>
  </si>
  <si>
    <t>Aktiviti hospital</t>
  </si>
  <si>
    <t>Aktiviti Amalan &amp; Pergigian</t>
  </si>
  <si>
    <t>Aktiviti Amalan Perubatan dan Pergigian</t>
  </si>
  <si>
    <t>Perkhidmatan perubatan am</t>
  </si>
  <si>
    <t>Perkhidmatan perubatan khas</t>
  </si>
  <si>
    <t>Perkhidmatan berkaitan gigi</t>
  </si>
  <si>
    <t>Aktiviti Kesihatan Kemanusiaan</t>
  </si>
  <si>
    <t>Aktiviti Kesihatan Kemanusiaan Lain</t>
  </si>
  <si>
    <t>Pusat dialisis</t>
  </si>
  <si>
    <t>Makmal perubatan</t>
  </si>
  <si>
    <t>R</t>
  </si>
  <si>
    <t>Kesenian, Hiburan dan Rekreasi</t>
  </si>
  <si>
    <t>Aktiviti Perjudian dan Pertaruhan</t>
  </si>
  <si>
    <t>Aktiviti perjudian dan pertaruhan</t>
  </si>
  <si>
    <t>Aktiviti Sukan dan Aktiviti Hiburan dan Rekreasi</t>
  </si>
  <si>
    <t>Aktiviti Sukan</t>
  </si>
  <si>
    <t>Operasi bagi Kemudahan Acara Sukan Dalam dan Luar Bangunan</t>
  </si>
  <si>
    <t>Kelab ekuestrian</t>
  </si>
  <si>
    <t xml:space="preserve">Padang golf </t>
  </si>
  <si>
    <t>Pusat boling</t>
  </si>
  <si>
    <t>Pusat kesihatan</t>
  </si>
  <si>
    <t>Aktiviti Hiburan &amp; Rekreasi Lain</t>
  </si>
  <si>
    <t>Aktiviti Taman Hiburan dan Taman Tema</t>
  </si>
  <si>
    <t>Aktiviti taman hiburan dan taman tema</t>
  </si>
  <si>
    <t>Aktiviti Hiburan &amp; Rekreasi Lain t.t.t.l</t>
  </si>
  <si>
    <t>Kafe siber/ pusat internet</t>
  </si>
  <si>
    <t>Penginapan dan Aktiviti Perkhidmatan Makanan &amp; Minuman</t>
  </si>
  <si>
    <t>Accommodation and Food &amp; Beverage Service Activities</t>
  </si>
  <si>
    <t>% GROWTH QoQ TAHUNAN</t>
  </si>
  <si>
    <t>% GROWTH YoY TAHUNAN</t>
  </si>
  <si>
    <t>Penginapan dan 
Aktiviti Perkhidmatan
Makanan &amp; Minuman</t>
  </si>
  <si>
    <t>Maklumat &amp; 
Komunikasi</t>
  </si>
  <si>
    <t>Aktiviti 
Hartanah</t>
  </si>
  <si>
    <t xml:space="preserve">Kesenian,
Hiburan &amp;
Rekreasi </t>
  </si>
  <si>
    <t>Accommodation and
Food &amp; Beverage
Service Activities</t>
  </si>
  <si>
    <t>Information &amp;
Communication</t>
  </si>
  <si>
    <t>Real Estate
Activities</t>
  </si>
  <si>
    <t>Arts,
Entertainment
&amp; Recreation</t>
  </si>
  <si>
    <t>Pengangkutan Darat &amp; Pengangkutan Melalui Saliran Paip</t>
  </si>
  <si>
    <t>Land Transport &amp; Transport via Pipelines</t>
  </si>
  <si>
    <t>Air Transport</t>
  </si>
  <si>
    <t>Penggudangan &amp; Aktiviti Sokongan untuk Pengangkutan</t>
  </si>
  <si>
    <t>Warehousing &amp; Support Activities for Transportation</t>
  </si>
  <si>
    <t>Perkhidmatan Pos &amp; Kurier</t>
  </si>
  <si>
    <t>Postal &amp; Courier Activities</t>
  </si>
  <si>
    <t>Aktiviti Guaman &amp; Perakaunan</t>
  </si>
  <si>
    <t>Legal &amp; Accounting Activities</t>
  </si>
  <si>
    <t>Aktiviti Arkitek &amp; Kejuruteraan; Ujian Teknikal &amp; Analisis</t>
  </si>
  <si>
    <t>Architectural &amp; Engineering Activities; Technical Testing &amp; Analysis</t>
  </si>
  <si>
    <t xml:space="preserve">Land Transport &amp; Transport via Pipelines </t>
  </si>
  <si>
    <t>Other Land Transport</t>
  </si>
  <si>
    <t>Pengangkutan Air Laut &amp; Pesisir Pantai</t>
  </si>
  <si>
    <t>Sea &amp; Coastal Water Transport</t>
  </si>
  <si>
    <t>Passenger Air Transport</t>
  </si>
  <si>
    <t>Freight Air Transport</t>
  </si>
  <si>
    <t>Aktiviti Sokongan untuk Pengangkutan</t>
  </si>
  <si>
    <t>Support Activities for Transportation</t>
  </si>
  <si>
    <t>Postal Activities</t>
  </si>
  <si>
    <t>Pengaturcaraan Komputer, Perundingan &amp; Aktiviti Berkaitan</t>
  </si>
  <si>
    <t>Computer Programming, Consultancy &amp; Related Activities</t>
  </si>
  <si>
    <t>Aktiviti Prosesan Data, Hosting &amp; Aktiviti Lain Yang Berkaitan; Web Portal</t>
  </si>
  <si>
    <t>Data Processing,Hosting &amp; Related Activities; Web Portals</t>
  </si>
  <si>
    <t>Real Estate Activities on a Fee or Contract Basis</t>
  </si>
  <si>
    <t>Legal Activities</t>
  </si>
  <si>
    <t>Accounting, Bookkeeping &amp; Auditing Activities; Tax Consultancy</t>
  </si>
  <si>
    <t>Aktiviti Arkitek &amp; Kejuruteraan; Perundingan Teknikal Yang Berkaitan</t>
  </si>
  <si>
    <t>Architectural &amp; Engineering Activities; Related Technical Consultancy</t>
  </si>
  <si>
    <t>Data Processing, Hosting &amp; Related Activities; Web Portals</t>
  </si>
  <si>
    <t xml:space="preserve"> Legal Activities</t>
  </si>
  <si>
    <t>Information Service
Activities</t>
  </si>
  <si>
    <t>Computer programming,
Consultancy &amp; Related Activities</t>
  </si>
  <si>
    <t>Food &amp; Beverage
Service Activities</t>
  </si>
  <si>
    <t>Aktiviti Perkhidmatan
Maklumat</t>
  </si>
  <si>
    <t>Pengaturcaraan Komputer, Perundingan
&amp; Aktiviti yang Berkaitan</t>
  </si>
  <si>
    <t>Aktiviti Perkhidmatan
Makanan &amp; Minuman</t>
  </si>
  <si>
    <t>Sport Activities &amp; Amusement
&amp; Recreation Activities</t>
  </si>
  <si>
    <t>Gambling &amp;
Betting Activities</t>
  </si>
  <si>
    <t>Human Health
Activities</t>
  </si>
  <si>
    <t>Aktiviti Sukan &amp; Aktiviti
Hiburan &amp; Rekreasi</t>
  </si>
  <si>
    <t>Aktiviti Perjudian
&amp; Pertaruhan</t>
  </si>
  <si>
    <t>Aktiviti Kesihatan
Kemanusiaan</t>
  </si>
  <si>
    <t>Sport Activities &amp; Amusement &amp; Recreation Activities</t>
  </si>
  <si>
    <t xml:space="preserve"> Gambling &amp; Betting Activities</t>
  </si>
  <si>
    <t>Human Health Activities</t>
  </si>
  <si>
    <t>Aktiviti Sukan &amp; Aktiviti Hiburan &amp; Rekreasi</t>
  </si>
  <si>
    <t>Aktiviti Perjudian &amp; Pertaruhan</t>
  </si>
  <si>
    <t>Wireless Telecommunication Activities</t>
  </si>
  <si>
    <t>Wired Telecommunication Activities</t>
  </si>
  <si>
    <t>Beverage Serving Activities</t>
  </si>
  <si>
    <t>Event Catering &amp; Other Food Service Activities</t>
  </si>
  <si>
    <t>Restaurants &amp; Mobile Food Service Activities</t>
  </si>
  <si>
    <t>Short-term Accommodation Activities</t>
  </si>
  <si>
    <t>Katering &amp; Aktiviti Perkhidmatan Makanan Lain</t>
  </si>
  <si>
    <t>Restoran &amp; Aktiviti Perkhidmatan Makanan Bergerak</t>
  </si>
  <si>
    <t>Aktiviti Penginapan Jangka Masa Pendek</t>
  </si>
  <si>
    <t>Other Amusement &amp; Recreation Activities</t>
  </si>
  <si>
    <t>Sports Activities</t>
  </si>
  <si>
    <t>Gambling &amp; Betting Activities</t>
  </si>
  <si>
    <t>Other Human Health Activities</t>
  </si>
  <si>
    <t>Medical &amp; Dental Practice Activities</t>
  </si>
  <si>
    <t>Hospital Activities</t>
  </si>
  <si>
    <t>Other Education</t>
  </si>
  <si>
    <t>Higher Education</t>
  </si>
  <si>
    <t>Secondary Education</t>
  </si>
  <si>
    <t>Pre-Primary &amp; Primary Education</t>
  </si>
  <si>
    <t>Aktiviti Amalan Perubatan &amp; Pergigian</t>
  </si>
  <si>
    <t>92</t>
  </si>
  <si>
    <t>93</t>
  </si>
  <si>
    <t>Perkhidmatan 
Pos &amp; Kurier</t>
  </si>
  <si>
    <t>Penginapan dan Aktiviti Perkhidmatan
Makanan &amp; Minuman</t>
  </si>
  <si>
    <t>Accommodation and Food &amp; Beverage
Service Activities</t>
  </si>
  <si>
    <t>CAGR Q3_21/Q3_19</t>
  </si>
  <si>
    <t>CAGR Q4_21/Q4_19</t>
  </si>
  <si>
    <t>AVERAGE INDEKS TAHUNAN</t>
  </si>
  <si>
    <t>% GROWTH AVG INDEKS YoY</t>
  </si>
  <si>
    <t>Indeks Harga Pengeluar Perkhidmatan Mengikut Seksyen (MSIC 2008), Malaysia</t>
  </si>
  <si>
    <t>Services Producer Price Index by Section (MSIC 2008), Malaysia</t>
  </si>
  <si>
    <t>Indeks Harga Pengeluar Perkhidmatan Mengikut Bahagian (MSIC 2008), Malaysia</t>
  </si>
  <si>
    <t>Services Producer Price Index by Division (MSIC 2008), Malaysia</t>
  </si>
  <si>
    <t>Indeks Harga Pengeluar Perkhidmatan Mengikut Bahagian (MSIC 2008), Malaysia (samb.)</t>
  </si>
  <si>
    <t>Services Producer Price Index by Division (MSIC 2008), Malaysia (cont'd)</t>
  </si>
  <si>
    <t>Indeks Harga Pengeluar Perkhidmatan Mengikut Kumpulan (MSIC 2008), Malaysia</t>
  </si>
  <si>
    <t>Services Producer Price Index by Group (MSIC 2008), Malaysia</t>
  </si>
  <si>
    <t>Indeks Harga Pengeluar Perkhidmatan Mengikut Kumpulan (MSIC 2008), Malaysia (samb.)</t>
  </si>
  <si>
    <t>Services Producer Price Index by Group (MSIC 2008), Malaysia (cont'd.)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</si>
</sst>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 Narrow"/>
      <family val="2"/>
    </font>
    <font>
      <sz val="18"/>
      <name val="Arial Narrow"/>
      <family val="2"/>
    </font>
    <font>
      <sz val="16"/>
      <name val="Arial Narrow"/>
      <family val="2"/>
    </font>
    <font>
      <b/>
      <sz val="16"/>
      <name val="Arial Narrow"/>
      <family val="2"/>
    </font>
    <font>
      <b/>
      <sz val="20"/>
      <name val="Arial Narrow"/>
      <family val="2"/>
    </font>
    <font>
      <sz val="20"/>
      <name val="Arial Narrow"/>
      <family val="2"/>
    </font>
    <font>
      <b/>
      <sz val="15"/>
      <name val="Arial Narrow"/>
      <family val="2"/>
    </font>
    <font>
      <sz val="15"/>
      <name val="Arial Narrow"/>
      <family val="2"/>
    </font>
    <font>
      <sz val="20"/>
      <color theme="2" tint="-0.749992370372631"/>
      <name val="Arial Narrow"/>
      <family val="2"/>
    </font>
    <font>
      <sz val="16"/>
      <color theme="2" tint="-0.749992370372631"/>
      <name val="Arial Narrow"/>
      <family val="2"/>
    </font>
    <font>
      <b/>
      <sz val="16"/>
      <color theme="2" tint="-0.749992370372631"/>
      <name val="Arial Narrow"/>
      <family val="2"/>
    </font>
    <font>
      <sz val="15"/>
      <color theme="2" tint="-0.749992370372631"/>
      <name val="Arial Narrow"/>
      <family val="2"/>
    </font>
    <font>
      <b/>
      <sz val="18"/>
      <color theme="2" tint="-0.749992370372631"/>
      <name val="Arial Narrow"/>
      <family val="2"/>
    </font>
    <font>
      <sz val="14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20"/>
      <color theme="1"/>
      <name val="Century Gothic"/>
      <family val="2"/>
    </font>
    <font>
      <b/>
      <sz val="14"/>
      <color theme="1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14"/>
      <color rgb="FFFF0000"/>
      <name val="Century Gothic"/>
      <family val="2"/>
    </font>
    <font>
      <sz val="14"/>
      <color rgb="FFFF0000"/>
      <name val="Century Gothic"/>
      <family val="2"/>
    </font>
    <font>
      <b/>
      <sz val="20"/>
      <color theme="8" tint="-0.249977111117893"/>
      <name val="Arial Narrow"/>
      <family val="2"/>
    </font>
    <font>
      <sz val="20"/>
      <color theme="8" tint="-0.249977111117893"/>
      <name val="Arial Narrow"/>
      <family val="2"/>
    </font>
    <font>
      <sz val="16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5"/>
      <color theme="8" tint="-0.249977111117893"/>
      <name val="Arial Narrow"/>
      <family val="2"/>
    </font>
    <font>
      <b/>
      <sz val="20"/>
      <color rgb="FF008080"/>
      <name val="Arial Narrow"/>
      <family val="2"/>
    </font>
    <font>
      <sz val="11"/>
      <color theme="1"/>
      <name val="Calibri"/>
      <family val="2"/>
      <scheme val="minor"/>
    </font>
    <font>
      <b/>
      <sz val="20"/>
      <color rgb="FF008080"/>
      <name val="Arial"/>
      <family val="2"/>
    </font>
    <font>
      <b/>
      <sz val="20"/>
      <color theme="8" tint="-0.249977111117893"/>
      <name val="Arial"/>
      <family val="2"/>
    </font>
    <font>
      <sz val="20"/>
      <color theme="8" tint="-0.249977111117893"/>
      <name val="Arial"/>
      <family val="2"/>
    </font>
    <font>
      <sz val="20"/>
      <color theme="2" tint="-0.749992370372631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16"/>
      <color theme="8" tint="-0.249977111117893"/>
      <name val="Arial"/>
      <family val="2"/>
    </font>
    <font>
      <b/>
      <sz val="16"/>
      <color theme="2" tint="-0.749992370372631"/>
      <name val="Arial"/>
      <family val="2"/>
    </font>
    <font>
      <b/>
      <sz val="14"/>
      <color rgb="FF008080"/>
      <name val="Arial"/>
      <family val="2"/>
    </font>
    <font>
      <sz val="14"/>
      <color rgb="FF00808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7"/>
      <color rgb="FF008080"/>
      <name val="Arial"/>
      <family val="2"/>
    </font>
    <font>
      <i/>
      <sz val="17"/>
      <color theme="2" tint="-0.749992370372631"/>
      <name val="Arial"/>
      <family val="2"/>
    </font>
    <font>
      <i/>
      <sz val="14"/>
      <color theme="2" tint="-0.749992370372631"/>
      <name val="Arial"/>
      <family val="2"/>
    </font>
    <font>
      <i/>
      <sz val="20"/>
      <color theme="2" tint="-0.749992370372631"/>
      <name val="Arial"/>
      <family val="2"/>
    </font>
    <font>
      <b/>
      <i/>
      <sz val="14"/>
      <color theme="2" tint="-0.749992370372631"/>
      <name val="Arial"/>
      <family val="2"/>
    </font>
    <font>
      <i/>
      <sz val="16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14"/>
      <color theme="2" tint="-0.749992370372631"/>
      <name val="Arial"/>
      <family val="2"/>
    </font>
    <font>
      <b/>
      <sz val="14"/>
      <color theme="2" tint="-0.749992370372631"/>
      <name val="Arial"/>
      <family val="2"/>
    </font>
    <font>
      <sz val="17"/>
      <color theme="8" tint="-0.249977111117893"/>
      <name val="Arial"/>
      <family val="2"/>
    </font>
    <font>
      <sz val="17"/>
      <name val="Arial"/>
      <family val="2"/>
    </font>
    <font>
      <b/>
      <sz val="14"/>
      <color theme="8" tint="-0.249977111117893"/>
      <name val="Arial"/>
      <family val="2"/>
    </font>
    <font>
      <sz val="14"/>
      <color theme="8" tint="-0.249977111117893"/>
      <name val="Arial"/>
      <family val="2"/>
    </font>
    <font>
      <sz val="14"/>
      <color theme="9" tint="0.59999389629810485"/>
      <name val="Arial"/>
      <family val="2"/>
    </font>
    <font>
      <b/>
      <sz val="17"/>
      <color theme="8" tint="-0.249977111117893"/>
      <name val="Arial"/>
      <family val="2"/>
    </font>
    <font>
      <b/>
      <i/>
      <sz val="14"/>
      <name val="Arial"/>
      <family val="2"/>
    </font>
    <font>
      <sz val="16"/>
      <color rgb="FF008080"/>
      <name val="Arial"/>
      <family val="2"/>
    </font>
    <font>
      <i/>
      <sz val="14"/>
      <color theme="1" tint="0.249977111117893"/>
      <name val="Arial"/>
      <family val="2"/>
    </font>
    <font>
      <b/>
      <i/>
      <sz val="16"/>
      <color theme="2" tint="-0.749992370372631"/>
      <name val="Arial"/>
      <family val="2"/>
    </font>
    <font>
      <i/>
      <sz val="20"/>
      <color theme="2" tint="-0.749992370372631"/>
      <name val="Arial Narrow"/>
      <family val="2"/>
    </font>
    <font>
      <b/>
      <i/>
      <sz val="14"/>
      <color theme="8" tint="-0.249977111117893"/>
      <name val="Arial"/>
      <family val="2"/>
    </font>
    <font>
      <sz val="14"/>
      <color theme="8" tint="-0.249977111117893"/>
      <name val="Arial Narrow"/>
      <family val="2"/>
    </font>
    <font>
      <b/>
      <sz val="14"/>
      <color theme="8" tint="-0.249977111117893"/>
      <name val="Arial Narrow"/>
      <family val="2"/>
    </font>
    <font>
      <sz val="14"/>
      <name val="Arial Narrow"/>
      <family val="2"/>
    </font>
    <font>
      <sz val="14"/>
      <color theme="2" tint="-0.749992370372631"/>
      <name val="Arial Narrow"/>
      <family val="2"/>
    </font>
    <font>
      <b/>
      <sz val="14"/>
      <color theme="2" tint="-0.749992370372631"/>
      <name val="Arial Narrow"/>
      <family val="2"/>
    </font>
    <font>
      <b/>
      <sz val="14"/>
      <name val="Arial Narrow"/>
      <family val="2"/>
    </font>
    <font>
      <i/>
      <sz val="14"/>
      <color theme="2" tint="-0.749992370372631"/>
      <name val="Arial Narrow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6" fillId="0" borderId="0"/>
    <xf numFmtId="0" fontId="29" fillId="0" borderId="0"/>
  </cellStyleXfs>
  <cellXfs count="525">
    <xf numFmtId="0" fontId="0" fillId="0" borderId="0" xfId="0"/>
    <xf numFmtId="0" fontId="2" fillId="0" borderId="0" xfId="0" applyFont="1" applyFill="1" applyBorder="1" applyAlignment="1"/>
    <xf numFmtId="0" fontId="5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6" fillId="0" borderId="0" xfId="0" applyFont="1" applyFill="1" applyBorder="1" applyAlignment="1"/>
    <xf numFmtId="164" fontId="3" fillId="0" borderId="0" xfId="0" applyNumberFormat="1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0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/>
    <xf numFmtId="1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165" fontId="2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0" xfId="0" applyFont="1" applyFill="1" applyBorder="1" applyAlignment="1"/>
    <xf numFmtId="0" fontId="3" fillId="0" borderId="0" xfId="0" quotePrefix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 wrapText="1"/>
    </xf>
    <xf numFmtId="165" fontId="3" fillId="0" borderId="0" xfId="0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vertical="top"/>
    </xf>
    <xf numFmtId="0" fontId="9" fillId="0" borderId="2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10" fillId="0" borderId="0" xfId="0" applyFont="1" applyFill="1" applyBorder="1"/>
    <xf numFmtId="0" fontId="10" fillId="0" borderId="0" xfId="0" quotePrefix="1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top"/>
    </xf>
    <xf numFmtId="0" fontId="10" fillId="0" borderId="0" xfId="0" quotePrefix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vertical="top"/>
    </xf>
    <xf numFmtId="0" fontId="11" fillId="0" borderId="2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top"/>
    </xf>
    <xf numFmtId="0" fontId="12" fillId="0" borderId="4" xfId="0" quotePrefix="1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5" fillId="0" borderId="0" xfId="0" applyFont="1"/>
    <xf numFmtId="0" fontId="15" fillId="0" borderId="0" xfId="0" applyFont="1" applyAlignment="1"/>
    <xf numFmtId="0" fontId="15" fillId="0" borderId="0" xfId="0" applyFont="1" applyFill="1"/>
    <xf numFmtId="0" fontId="15" fillId="0" borderId="0" xfId="0" applyFont="1" applyFill="1" applyAlignment="1"/>
    <xf numFmtId="0" fontId="23" fillId="0" borderId="0" xfId="0" applyFont="1" applyFill="1" applyBorder="1" applyAlignment="1"/>
    <xf numFmtId="0" fontId="23" fillId="0" borderId="0" xfId="0" quotePrefix="1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4" fillId="0" borderId="0" xfId="0" applyFont="1" applyFill="1" applyBorder="1"/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/>
    <xf numFmtId="0" fontId="27" fillId="0" borderId="0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horizontal="center" vertical="top"/>
    </xf>
    <xf numFmtId="0" fontId="27" fillId="0" borderId="0" xfId="0" applyFont="1" applyFill="1" applyBorder="1" applyAlignment="1">
      <alignment vertical="top"/>
    </xf>
    <xf numFmtId="0" fontId="3" fillId="12" borderId="0" xfId="0" applyFont="1" applyFill="1" applyBorder="1"/>
    <xf numFmtId="0" fontId="2" fillId="12" borderId="0" xfId="0" applyFont="1" applyFill="1" applyBorder="1" applyAlignment="1">
      <alignment horizontal="left" vertical="center"/>
    </xf>
    <xf numFmtId="164" fontId="3" fillId="12" borderId="0" xfId="0" applyNumberFormat="1" applyFont="1" applyFill="1" applyBorder="1" applyAlignment="1">
      <alignment horizontal="center" vertical="center"/>
    </xf>
    <xf numFmtId="164" fontId="3" fillId="12" borderId="0" xfId="0" quotePrefix="1" applyNumberFormat="1" applyFont="1" applyFill="1" applyBorder="1" applyAlignment="1">
      <alignment horizontal="center" vertical="center"/>
    </xf>
    <xf numFmtId="0" fontId="3" fillId="12" borderId="0" xfId="0" applyFont="1" applyFill="1" applyBorder="1" applyAlignment="1">
      <alignment horizontal="center" vertical="center"/>
    </xf>
    <xf numFmtId="165" fontId="2" fillId="12" borderId="0" xfId="0" applyNumberFormat="1" applyFont="1" applyFill="1" applyBorder="1" applyAlignment="1">
      <alignment horizontal="center" vertical="center"/>
    </xf>
    <xf numFmtId="165" fontId="3" fillId="12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/>
    <xf numFmtId="0" fontId="2" fillId="12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vertical="top" wrapText="1"/>
    </xf>
    <xf numFmtId="1" fontId="26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vertical="top"/>
    </xf>
    <xf numFmtId="0" fontId="28" fillId="0" borderId="0" xfId="0" quotePrefix="1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quotePrefix="1" applyFont="1" applyFill="1" applyBorder="1" applyAlignment="1">
      <alignment horizontal="left"/>
    </xf>
    <xf numFmtId="0" fontId="23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top"/>
    </xf>
    <xf numFmtId="0" fontId="15" fillId="0" borderId="0" xfId="0" applyNumberFormat="1" applyFont="1" applyFill="1"/>
    <xf numFmtId="0" fontId="15" fillId="0" borderId="0" xfId="4" applyFont="1" applyFill="1"/>
    <xf numFmtId="0" fontId="17" fillId="0" borderId="0" xfId="4" applyFont="1" applyFill="1" applyAlignment="1">
      <alignment horizontal="left"/>
    </xf>
    <xf numFmtId="0" fontId="15" fillId="0" borderId="0" xfId="4" applyNumberFormat="1" applyFont="1" applyFill="1"/>
    <xf numFmtId="0" fontId="15" fillId="0" borderId="0" xfId="4" applyFont="1" applyFill="1" applyAlignment="1">
      <alignment wrapText="1"/>
    </xf>
    <xf numFmtId="0" fontId="15" fillId="0" borderId="0" xfId="4" applyFont="1" applyFill="1" applyAlignment="1">
      <alignment horizontal="center"/>
    </xf>
    <xf numFmtId="0" fontId="15" fillId="0" borderId="0" xfId="4" applyFont="1"/>
    <xf numFmtId="0" fontId="15" fillId="3" borderId="6" xfId="4" applyFont="1" applyFill="1" applyBorder="1" applyAlignment="1">
      <alignment horizontal="center"/>
    </xf>
    <xf numFmtId="0" fontId="15" fillId="3" borderId="6" xfId="4" applyFont="1" applyFill="1" applyBorder="1"/>
    <xf numFmtId="0" fontId="18" fillId="5" borderId="8" xfId="4" applyFont="1" applyFill="1" applyBorder="1" applyAlignment="1"/>
    <xf numFmtId="0" fontId="18" fillId="5" borderId="9" xfId="4" applyFont="1" applyFill="1" applyBorder="1" applyAlignment="1"/>
    <xf numFmtId="165" fontId="19" fillId="6" borderId="6" xfId="4" applyNumberFormat="1" applyFont="1" applyFill="1" applyBorder="1" applyAlignment="1">
      <alignment horizontal="center" vertical="center"/>
    </xf>
    <xf numFmtId="164" fontId="19" fillId="6" borderId="6" xfId="4" applyNumberFormat="1" applyFont="1" applyFill="1" applyBorder="1" applyAlignment="1">
      <alignment horizontal="center" vertical="center"/>
    </xf>
    <xf numFmtId="0" fontId="15" fillId="3" borderId="11" xfId="4" applyFont="1" applyFill="1" applyBorder="1"/>
    <xf numFmtId="0" fontId="15" fillId="3" borderId="11" xfId="4" applyNumberFormat="1" applyFont="1" applyFill="1" applyBorder="1"/>
    <xf numFmtId="0" fontId="15" fillId="3" borderId="12" xfId="4" applyFont="1" applyFill="1" applyBorder="1" applyAlignment="1">
      <alignment wrapText="1"/>
    </xf>
    <xf numFmtId="0" fontId="15" fillId="0" borderId="0" xfId="4" applyFont="1" applyAlignment="1"/>
    <xf numFmtId="0" fontId="19" fillId="3" borderId="12" xfId="4" applyFont="1" applyFill="1" applyBorder="1" applyAlignment="1">
      <alignment horizontal="center" vertical="center"/>
    </xf>
    <xf numFmtId="0" fontId="19" fillId="3" borderId="12" xfId="4" applyNumberFormat="1" applyFont="1" applyFill="1" applyBorder="1" applyAlignment="1">
      <alignment horizontal="center" vertical="center"/>
    </xf>
    <xf numFmtId="0" fontId="19" fillId="3" borderId="6" xfId="4" applyFont="1" applyFill="1" applyBorder="1" applyAlignment="1">
      <alignment horizontal="center" vertical="center" wrapText="1"/>
    </xf>
    <xf numFmtId="0" fontId="19" fillId="3" borderId="6" xfId="4" applyFont="1" applyFill="1" applyBorder="1" applyAlignment="1">
      <alignment horizontal="center" vertical="center"/>
    </xf>
    <xf numFmtId="0" fontId="19" fillId="4" borderId="6" xfId="4" applyFont="1" applyFill="1" applyBorder="1" applyAlignment="1">
      <alignment horizontal="center" vertical="center"/>
    </xf>
    <xf numFmtId="0" fontId="19" fillId="13" borderId="6" xfId="4" applyFont="1" applyFill="1" applyBorder="1" applyAlignment="1">
      <alignment horizontal="center" vertical="center"/>
    </xf>
    <xf numFmtId="0" fontId="19" fillId="5" borderId="6" xfId="4" applyFont="1" applyFill="1" applyBorder="1" applyAlignment="1">
      <alignment horizontal="center" vertical="center"/>
    </xf>
    <xf numFmtId="0" fontId="19" fillId="14" borderId="6" xfId="4" applyFont="1" applyFill="1" applyBorder="1" applyAlignment="1">
      <alignment horizontal="center" vertical="center"/>
    </xf>
    <xf numFmtId="0" fontId="19" fillId="15" borderId="6" xfId="4" applyFont="1" applyFill="1" applyBorder="1" applyAlignment="1">
      <alignment horizontal="center" vertical="center"/>
    </xf>
    <xf numFmtId="0" fontId="19" fillId="7" borderId="7" xfId="4" applyFont="1" applyFill="1" applyBorder="1" applyAlignment="1">
      <alignment vertical="center"/>
    </xf>
    <xf numFmtId="0" fontId="19" fillId="7" borderId="8" xfId="4" applyFont="1" applyFill="1" applyBorder="1" applyAlignment="1">
      <alignment vertical="center"/>
    </xf>
    <xf numFmtId="0" fontId="19" fillId="7" borderId="8" xfId="4" applyNumberFormat="1" applyFont="1" applyFill="1" applyBorder="1" applyAlignment="1">
      <alignment vertical="center"/>
    </xf>
    <xf numFmtId="0" fontId="19" fillId="7" borderId="7" xfId="4" applyFont="1" applyFill="1" applyBorder="1" applyAlignment="1">
      <alignment vertical="center" wrapText="1"/>
    </xf>
    <xf numFmtId="164" fontId="19" fillId="7" borderId="6" xfId="4" applyNumberFormat="1" applyFont="1" applyFill="1" applyBorder="1" applyAlignment="1">
      <alignment horizontal="center" vertical="center"/>
    </xf>
    <xf numFmtId="165" fontId="19" fillId="7" borderId="6" xfId="4" applyNumberFormat="1" applyFont="1" applyFill="1" applyBorder="1" applyAlignment="1">
      <alignment horizontal="center" vertical="center"/>
    </xf>
    <xf numFmtId="164" fontId="19" fillId="8" borderId="6" xfId="4" applyNumberFormat="1" applyFont="1" applyFill="1" applyBorder="1" applyAlignment="1">
      <alignment horizontal="center" vertical="center"/>
    </xf>
    <xf numFmtId="0" fontId="19" fillId="9" borderId="6" xfId="4" applyFont="1" applyFill="1" applyBorder="1" applyAlignment="1">
      <alignment horizontal="center" vertical="center"/>
    </xf>
    <xf numFmtId="0" fontId="19" fillId="9" borderId="6" xfId="4" applyNumberFormat="1" applyFont="1" applyFill="1" applyBorder="1" applyAlignment="1">
      <alignment horizontal="left" vertical="center"/>
    </xf>
    <xf numFmtId="0" fontId="19" fillId="9" borderId="6" xfId="4" applyFont="1" applyFill="1" applyBorder="1" applyAlignment="1">
      <alignment horizontal="left" vertical="center" wrapText="1"/>
    </xf>
    <xf numFmtId="0" fontId="19" fillId="9" borderId="6" xfId="4" applyFont="1" applyFill="1" applyBorder="1" applyAlignment="1">
      <alignment horizontal="center" vertical="center" wrapText="1"/>
    </xf>
    <xf numFmtId="164" fontId="19" fillId="9" borderId="6" xfId="4" applyNumberFormat="1" applyFont="1" applyFill="1" applyBorder="1" applyAlignment="1">
      <alignment horizontal="center" vertical="center"/>
    </xf>
    <xf numFmtId="165" fontId="19" fillId="9" borderId="6" xfId="4" applyNumberFormat="1" applyFont="1" applyFill="1" applyBorder="1" applyAlignment="1">
      <alignment horizontal="center" vertical="center"/>
    </xf>
    <xf numFmtId="164" fontId="19" fillId="2" borderId="6" xfId="4" applyNumberFormat="1" applyFont="1" applyFill="1" applyBorder="1" applyAlignment="1">
      <alignment horizontal="center" vertical="center"/>
    </xf>
    <xf numFmtId="0" fontId="18" fillId="9" borderId="0" xfId="4" applyFont="1" applyFill="1"/>
    <xf numFmtId="0" fontId="19" fillId="10" borderId="6" xfId="4" applyFont="1" applyFill="1" applyBorder="1" applyAlignment="1">
      <alignment horizontal="center" vertical="center"/>
    </xf>
    <xf numFmtId="0" fontId="19" fillId="10" borderId="6" xfId="4" applyNumberFormat="1" applyFont="1" applyFill="1" applyBorder="1" applyAlignment="1">
      <alignment horizontal="center" vertical="center"/>
    </xf>
    <xf numFmtId="0" fontId="19" fillId="10" borderId="6" xfId="4" applyFont="1" applyFill="1" applyBorder="1" applyAlignment="1">
      <alignment horizontal="left" vertical="center" wrapText="1"/>
    </xf>
    <xf numFmtId="0" fontId="19" fillId="10" borderId="6" xfId="4" applyFont="1" applyFill="1" applyBorder="1" applyAlignment="1">
      <alignment horizontal="center" vertical="center" wrapText="1"/>
    </xf>
    <xf numFmtId="164" fontId="19" fillId="10" borderId="6" xfId="4" applyNumberFormat="1" applyFont="1" applyFill="1" applyBorder="1" applyAlignment="1">
      <alignment horizontal="center" vertical="center"/>
    </xf>
    <xf numFmtId="164" fontId="19" fillId="0" borderId="6" xfId="4" applyNumberFormat="1" applyFont="1" applyFill="1" applyBorder="1" applyAlignment="1">
      <alignment horizontal="center" vertical="center"/>
    </xf>
    <xf numFmtId="165" fontId="19" fillId="10" borderId="6" xfId="4" applyNumberFormat="1" applyFont="1" applyFill="1" applyBorder="1" applyAlignment="1">
      <alignment horizontal="center" vertical="center"/>
    </xf>
    <xf numFmtId="165" fontId="19" fillId="0" borderId="6" xfId="4" applyNumberFormat="1" applyFont="1" applyFill="1" applyBorder="1" applyAlignment="1">
      <alignment horizontal="center" vertical="center"/>
    </xf>
    <xf numFmtId="0" fontId="19" fillId="0" borderId="0" xfId="4" applyFont="1"/>
    <xf numFmtId="0" fontId="20" fillId="10" borderId="6" xfId="4" applyFont="1" applyFill="1" applyBorder="1" applyAlignment="1">
      <alignment horizontal="center" vertical="center"/>
    </xf>
    <xf numFmtId="0" fontId="20" fillId="10" borderId="6" xfId="4" applyNumberFormat="1" applyFont="1" applyFill="1" applyBorder="1" applyAlignment="1">
      <alignment horizontal="center" vertical="center"/>
    </xf>
    <xf numFmtId="0" fontId="20" fillId="10" borderId="6" xfId="4" applyFont="1" applyFill="1" applyBorder="1" applyAlignment="1">
      <alignment horizontal="left" vertical="center" wrapText="1"/>
    </xf>
    <xf numFmtId="0" fontId="20" fillId="10" borderId="6" xfId="4" applyFont="1" applyFill="1" applyBorder="1" applyAlignment="1">
      <alignment horizontal="center" vertical="center" wrapText="1"/>
    </xf>
    <xf numFmtId="164" fontId="20" fillId="10" borderId="6" xfId="4" applyNumberFormat="1" applyFont="1" applyFill="1" applyBorder="1" applyAlignment="1">
      <alignment horizontal="center" vertical="center"/>
    </xf>
    <xf numFmtId="164" fontId="20" fillId="0" borderId="6" xfId="4" applyNumberFormat="1" applyFont="1" applyFill="1" applyBorder="1" applyAlignment="1">
      <alignment horizontal="center" vertical="center"/>
    </xf>
    <xf numFmtId="165" fontId="20" fillId="0" borderId="6" xfId="4" applyNumberFormat="1" applyFont="1" applyFill="1" applyBorder="1" applyAlignment="1">
      <alignment horizontal="center" vertical="center"/>
    </xf>
    <xf numFmtId="165" fontId="20" fillId="6" borderId="6" xfId="4" applyNumberFormat="1" applyFont="1" applyFill="1" applyBorder="1" applyAlignment="1">
      <alignment horizontal="center" vertical="center"/>
    </xf>
    <xf numFmtId="164" fontId="20" fillId="6" borderId="6" xfId="4" applyNumberFormat="1" applyFont="1" applyFill="1" applyBorder="1" applyAlignment="1">
      <alignment horizontal="center" vertical="center"/>
    </xf>
    <xf numFmtId="0" fontId="20" fillId="0" borderId="0" xfId="4" applyFont="1"/>
    <xf numFmtId="164" fontId="20" fillId="10" borderId="6" xfId="4" applyNumberFormat="1" applyFont="1" applyFill="1" applyBorder="1" applyAlignment="1">
      <alignment horizontal="left" vertical="center" wrapText="1"/>
    </xf>
    <xf numFmtId="164" fontId="20" fillId="10" borderId="6" xfId="4" applyNumberFormat="1" applyFont="1" applyFill="1" applyBorder="1" applyAlignment="1">
      <alignment horizontal="center" vertical="center" wrapText="1"/>
    </xf>
    <xf numFmtId="164" fontId="21" fillId="10" borderId="6" xfId="4" applyNumberFormat="1" applyFont="1" applyFill="1" applyBorder="1" applyAlignment="1">
      <alignment horizontal="center" vertical="center"/>
    </xf>
    <xf numFmtId="164" fontId="22" fillId="0" borderId="6" xfId="4" applyNumberFormat="1" applyFont="1" applyFill="1" applyBorder="1" applyAlignment="1">
      <alignment horizontal="center" vertical="center"/>
    </xf>
    <xf numFmtId="0" fontId="19" fillId="9" borderId="6" xfId="4" applyNumberFormat="1" applyFont="1" applyFill="1" applyBorder="1" applyAlignment="1">
      <alignment horizontal="left" vertical="center" wrapText="1"/>
    </xf>
    <xf numFmtId="164" fontId="19" fillId="9" borderId="6" xfId="4" applyNumberFormat="1" applyFont="1" applyFill="1" applyBorder="1" applyAlignment="1">
      <alignment horizontal="center" vertical="center" wrapText="1"/>
    </xf>
    <xf numFmtId="0" fontId="19" fillId="10" borderId="6" xfId="4" applyNumberFormat="1" applyFont="1" applyFill="1" applyBorder="1" applyAlignment="1">
      <alignment horizontal="center" vertical="center" wrapText="1"/>
    </xf>
    <xf numFmtId="164" fontId="19" fillId="10" borderId="6" xfId="4" applyNumberFormat="1" applyFont="1" applyFill="1" applyBorder="1" applyAlignment="1">
      <alignment horizontal="left" vertical="center" wrapText="1"/>
    </xf>
    <xf numFmtId="164" fontId="19" fillId="10" borderId="6" xfId="4" applyNumberFormat="1" applyFont="1" applyFill="1" applyBorder="1" applyAlignment="1">
      <alignment horizontal="center" vertical="center" wrapText="1"/>
    </xf>
    <xf numFmtId="164" fontId="19" fillId="11" borderId="6" xfId="4" applyNumberFormat="1" applyFont="1" applyFill="1" applyBorder="1" applyAlignment="1">
      <alignment horizontal="center" vertical="center"/>
    </xf>
    <xf numFmtId="164" fontId="22" fillId="11" borderId="6" xfId="4" applyNumberFormat="1" applyFont="1" applyFill="1" applyBorder="1" applyAlignment="1">
      <alignment horizontal="center" vertical="center"/>
    </xf>
    <xf numFmtId="0" fontId="19" fillId="9" borderId="0" xfId="4" applyFont="1" applyFill="1"/>
    <xf numFmtId="165" fontId="21" fillId="11" borderId="6" xfId="4" applyNumberFormat="1" applyFont="1" applyFill="1" applyBorder="1" applyAlignment="1">
      <alignment horizontal="center" vertical="center"/>
    </xf>
    <xf numFmtId="0" fontId="20" fillId="10" borderId="6" xfId="4" applyNumberFormat="1" applyFont="1" applyFill="1" applyBorder="1" applyAlignment="1">
      <alignment horizontal="center" vertical="center" wrapText="1"/>
    </xf>
    <xf numFmtId="165" fontId="20" fillId="10" borderId="6" xfId="4" applyNumberFormat="1" applyFont="1" applyFill="1" applyBorder="1" applyAlignment="1">
      <alignment horizontal="center" vertical="center"/>
    </xf>
    <xf numFmtId="165" fontId="19" fillId="11" borderId="6" xfId="4" applyNumberFormat="1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6" xfId="4" applyNumberFormat="1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left" vertical="center" wrapText="1"/>
    </xf>
    <xf numFmtId="0" fontId="19" fillId="0" borderId="6" xfId="4" applyFont="1" applyFill="1" applyBorder="1" applyAlignment="1">
      <alignment horizontal="center" vertical="center" wrapText="1"/>
    </xf>
    <xf numFmtId="164" fontId="19" fillId="0" borderId="6" xfId="4" applyNumberFormat="1" applyFont="1" applyFill="1" applyBorder="1" applyAlignment="1">
      <alignment horizontal="center" vertical="center" wrapText="1"/>
    </xf>
    <xf numFmtId="0" fontId="19" fillId="0" borderId="0" xfId="4" applyFont="1" applyFill="1"/>
    <xf numFmtId="165" fontId="22" fillId="11" borderId="6" xfId="4" applyNumberFormat="1" applyFont="1" applyFill="1" applyBorder="1" applyAlignment="1">
      <alignment horizontal="center" vertical="center"/>
    </xf>
    <xf numFmtId="0" fontId="20" fillId="0" borderId="6" xfId="4" applyFont="1" applyFill="1" applyBorder="1" applyAlignment="1">
      <alignment horizontal="center" vertical="center"/>
    </xf>
    <xf numFmtId="0" fontId="20" fillId="0" borderId="6" xfId="4" applyNumberFormat="1" applyFont="1" applyFill="1" applyBorder="1" applyAlignment="1">
      <alignment horizontal="center" vertical="center"/>
    </xf>
    <xf numFmtId="164" fontId="20" fillId="0" borderId="6" xfId="4" applyNumberFormat="1" applyFont="1" applyFill="1" applyBorder="1" applyAlignment="1">
      <alignment horizontal="left" vertical="center" wrapText="1"/>
    </xf>
    <xf numFmtId="0" fontId="20" fillId="0" borderId="6" xfId="4" applyFont="1" applyFill="1" applyBorder="1" applyAlignment="1">
      <alignment horizontal="center" vertical="center" wrapText="1"/>
    </xf>
    <xf numFmtId="164" fontId="20" fillId="0" borderId="6" xfId="4" applyNumberFormat="1" applyFont="1" applyFill="1" applyBorder="1" applyAlignment="1">
      <alignment horizontal="center" vertical="center" wrapText="1"/>
    </xf>
    <xf numFmtId="0" fontId="20" fillId="0" borderId="0" xfId="4" applyFont="1" applyFill="1"/>
    <xf numFmtId="0" fontId="20" fillId="0" borderId="6" xfId="4" applyFont="1" applyFill="1" applyBorder="1" applyAlignment="1">
      <alignment horizontal="left" vertical="center" wrapText="1"/>
    </xf>
    <xf numFmtId="165" fontId="19" fillId="7" borderId="6" xfId="0" applyNumberFormat="1" applyFont="1" applyFill="1" applyBorder="1" applyAlignment="1">
      <alignment horizontal="center" vertical="center"/>
    </xf>
    <xf numFmtId="164" fontId="19" fillId="7" borderId="6" xfId="0" applyNumberFormat="1" applyFont="1" applyFill="1" applyBorder="1" applyAlignment="1">
      <alignment horizontal="center" vertical="center"/>
    </xf>
    <xf numFmtId="164" fontId="19" fillId="8" borderId="6" xfId="0" applyNumberFormat="1" applyFont="1" applyFill="1" applyBorder="1" applyAlignment="1">
      <alignment horizontal="center" vertical="center"/>
    </xf>
    <xf numFmtId="164" fontId="19" fillId="9" borderId="6" xfId="0" applyNumberFormat="1" applyFont="1" applyFill="1" applyBorder="1" applyAlignment="1">
      <alignment horizontal="center" vertical="center"/>
    </xf>
    <xf numFmtId="165" fontId="19" fillId="9" borderId="6" xfId="0" applyNumberFormat="1" applyFont="1" applyFill="1" applyBorder="1" applyAlignment="1">
      <alignment horizontal="center" vertical="center"/>
    </xf>
    <xf numFmtId="164" fontId="19" fillId="2" borderId="6" xfId="0" applyNumberFormat="1" applyFont="1" applyFill="1" applyBorder="1" applyAlignment="1">
      <alignment horizontal="center" vertical="center"/>
    </xf>
    <xf numFmtId="164" fontId="19" fillId="10" borderId="6" xfId="0" applyNumberFormat="1" applyFont="1" applyFill="1" applyBorder="1" applyAlignment="1">
      <alignment horizontal="center" vertical="center"/>
    </xf>
    <xf numFmtId="165" fontId="19" fillId="10" borderId="6" xfId="0" applyNumberFormat="1" applyFont="1" applyFill="1" applyBorder="1" applyAlignment="1">
      <alignment horizontal="center" vertical="center"/>
    </xf>
    <xf numFmtId="164" fontId="20" fillId="10" borderId="6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5" fontId="20" fillId="10" borderId="6" xfId="0" applyNumberFormat="1" applyFont="1" applyFill="1" applyBorder="1" applyAlignment="1">
      <alignment horizontal="center" vertical="center"/>
    </xf>
    <xf numFmtId="165" fontId="19" fillId="0" borderId="6" xfId="0" applyNumberFormat="1" applyFont="1" applyFill="1" applyBorder="1" applyAlignment="1">
      <alignment horizontal="center" vertical="center"/>
    </xf>
    <xf numFmtId="165" fontId="20" fillId="0" borderId="6" xfId="0" applyNumberFormat="1" applyFont="1" applyFill="1" applyBorder="1" applyAlignment="1">
      <alignment horizontal="center" vertical="center"/>
    </xf>
    <xf numFmtId="164" fontId="21" fillId="10" borderId="6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31" fillId="0" borderId="0" xfId="0" applyFont="1" applyFill="1" applyBorder="1" applyAlignment="1"/>
    <xf numFmtId="0" fontId="32" fillId="0" borderId="0" xfId="0" applyFont="1" applyFill="1" applyBorder="1"/>
    <xf numFmtId="0" fontId="33" fillId="0" borderId="0" xfId="0" quotePrefix="1" applyFont="1" applyFill="1" applyBorder="1" applyAlignment="1"/>
    <xf numFmtId="0" fontId="33" fillId="0" borderId="0" xfId="0" applyFont="1" applyFill="1" applyBorder="1" applyAlignment="1"/>
    <xf numFmtId="0" fontId="33" fillId="0" borderId="0" xfId="0" applyFont="1" applyFill="1" applyBorder="1" applyAlignment="1">
      <alignment horizontal="center"/>
    </xf>
    <xf numFmtId="0" fontId="33" fillId="0" borderId="0" xfId="0" applyFont="1" applyFill="1" applyBorder="1"/>
    <xf numFmtId="0" fontId="34" fillId="0" borderId="0" xfId="0" applyFont="1" applyFill="1" applyBorder="1"/>
    <xf numFmtId="0" fontId="35" fillId="0" borderId="0" xfId="0" applyFont="1" applyFill="1" applyBorder="1" applyAlignment="1"/>
    <xf numFmtId="0" fontId="36" fillId="0" borderId="0" xfId="0" applyFont="1"/>
    <xf numFmtId="0" fontId="36" fillId="0" borderId="0" xfId="0" applyFont="1" applyAlignment="1"/>
    <xf numFmtId="0" fontId="35" fillId="0" borderId="0" xfId="0" applyFont="1" applyFill="1" applyBorder="1"/>
    <xf numFmtId="0" fontId="35" fillId="0" borderId="0" xfId="0" applyFont="1" applyFill="1" applyBorder="1" applyAlignment="1">
      <alignment vertical="center"/>
    </xf>
    <xf numFmtId="0" fontId="34" fillId="12" borderId="0" xfId="0" applyFont="1" applyFill="1" applyBorder="1"/>
    <xf numFmtId="0" fontId="36" fillId="0" borderId="0" xfId="0" applyNumberFormat="1" applyFont="1" applyFill="1"/>
    <xf numFmtId="0" fontId="36" fillId="0" borderId="0" xfId="0" applyFont="1" applyFill="1"/>
    <xf numFmtId="0" fontId="34" fillId="0" borderId="0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 wrapText="1"/>
    </xf>
    <xf numFmtId="0" fontId="41" fillId="0" borderId="3" xfId="0" applyFont="1" applyFill="1" applyBorder="1" applyAlignment="1"/>
    <xf numFmtId="0" fontId="43" fillId="0" borderId="0" xfId="0" applyFont="1" applyFill="1" applyBorder="1" applyAlignment="1">
      <alignment horizontal="right" vertical="top"/>
    </xf>
    <xf numFmtId="165" fontId="41" fillId="0" borderId="0" xfId="0" applyNumberFormat="1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/>
    </xf>
    <xf numFmtId="165" fontId="42" fillId="0" borderId="0" xfId="0" applyNumberFormat="1" applyFont="1" applyFill="1" applyBorder="1" applyAlignment="1">
      <alignment horizontal="center" vertical="center"/>
    </xf>
    <xf numFmtId="0" fontId="41" fillId="0" borderId="0" xfId="0" quotePrefix="1" applyFont="1" applyFill="1" applyBorder="1" applyAlignment="1">
      <alignment horizontal="center" vertical="center"/>
    </xf>
    <xf numFmtId="0" fontId="41" fillId="12" borderId="0" xfId="0" applyFont="1" applyFill="1" applyBorder="1" applyAlignment="1">
      <alignment horizontal="center" vertical="center"/>
    </xf>
    <xf numFmtId="0" fontId="41" fillId="12" borderId="0" xfId="0" applyFont="1" applyFill="1" applyBorder="1" applyAlignment="1">
      <alignment vertical="center"/>
    </xf>
    <xf numFmtId="165" fontId="41" fillId="12" borderId="0" xfId="0" applyNumberFormat="1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right" vertical="center"/>
    </xf>
    <xf numFmtId="0" fontId="42" fillId="0" borderId="0" xfId="0" applyFont="1" applyFill="1" applyBorder="1" applyAlignment="1">
      <alignment horizontal="center" vertical="center"/>
    </xf>
    <xf numFmtId="164" fontId="42" fillId="0" borderId="0" xfId="0" applyNumberFormat="1" applyFont="1" applyFill="1" applyBorder="1" applyAlignment="1">
      <alignment horizontal="center" vertical="center"/>
    </xf>
    <xf numFmtId="164" fontId="42" fillId="0" borderId="0" xfId="0" quotePrefix="1" applyNumberFormat="1" applyFont="1" applyFill="1" applyBorder="1" applyAlignment="1">
      <alignment horizontal="center" vertical="center"/>
    </xf>
    <xf numFmtId="164" fontId="41" fillId="0" borderId="0" xfId="0" applyNumberFormat="1" applyFont="1" applyFill="1" applyBorder="1" applyAlignment="1">
      <alignment horizontal="center" vertical="center"/>
    </xf>
    <xf numFmtId="0" fontId="42" fillId="12" borderId="0" xfId="0" applyFont="1" applyFill="1" applyBorder="1" applyAlignment="1">
      <alignment horizontal="center" vertical="center"/>
    </xf>
    <xf numFmtId="165" fontId="42" fillId="12" borderId="0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/>
    </xf>
    <xf numFmtId="0" fontId="42" fillId="0" borderId="0" xfId="0" applyFont="1" applyFill="1" applyBorder="1"/>
    <xf numFmtId="0" fontId="42" fillId="0" borderId="1" xfId="0" applyFont="1" applyFill="1" applyBorder="1" applyAlignment="1">
      <alignment horizontal="center"/>
    </xf>
    <xf numFmtId="0" fontId="44" fillId="0" borderId="0" xfId="0" applyFont="1" applyFill="1" applyBorder="1" applyAlignment="1">
      <alignment horizontal="right"/>
    </xf>
    <xf numFmtId="0" fontId="44" fillId="0" borderId="0" xfId="0" quotePrefix="1" applyFont="1" applyFill="1" applyBorder="1" applyAlignment="1"/>
    <xf numFmtId="0" fontId="44" fillId="0" borderId="0" xfId="0" applyFont="1" applyFill="1" applyBorder="1" applyAlignment="1"/>
    <xf numFmtId="0" fontId="45" fillId="0" borderId="0" xfId="0" applyFont="1" applyFill="1" applyBorder="1" applyAlignment="1">
      <alignment horizontal="right"/>
    </xf>
    <xf numFmtId="0" fontId="39" fillId="0" borderId="0" xfId="0" applyFont="1" applyFill="1" applyBorder="1" applyAlignment="1">
      <alignment horizontal="center"/>
    </xf>
    <xf numFmtId="0" fontId="37" fillId="0" borderId="0" xfId="0" applyFont="1" applyFill="1" applyBorder="1" applyAlignment="1"/>
    <xf numFmtId="0" fontId="45" fillId="0" borderId="0" xfId="0" quotePrefix="1" applyFont="1" applyFill="1" applyBorder="1" applyAlignment="1"/>
    <xf numFmtId="0" fontId="45" fillId="0" borderId="0" xfId="0" applyFont="1" applyFill="1" applyBorder="1" applyAlignment="1"/>
    <xf numFmtId="0" fontId="46" fillId="0" borderId="0" xfId="0" applyFont="1" applyFill="1" applyBorder="1" applyAlignment="1">
      <alignment horizontal="center"/>
    </xf>
    <xf numFmtId="0" fontId="47" fillId="0" borderId="0" xfId="0" applyFont="1" applyFill="1" applyBorder="1" applyAlignment="1"/>
    <xf numFmtId="0" fontId="48" fillId="0" borderId="0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 vertical="top" wrapText="1"/>
    </xf>
    <xf numFmtId="0" fontId="46" fillId="0" borderId="0" xfId="0" applyFont="1" applyFill="1" applyBorder="1" applyAlignment="1">
      <alignment horizontal="center" vertical="top"/>
    </xf>
    <xf numFmtId="0" fontId="49" fillId="0" borderId="0" xfId="0" applyFont="1" applyFill="1" applyBorder="1"/>
    <xf numFmtId="0" fontId="50" fillId="0" borderId="0" xfId="0" applyFont="1" applyFill="1" applyBorder="1"/>
    <xf numFmtId="0" fontId="50" fillId="0" borderId="0" xfId="0" applyFont="1" applyFill="1" applyBorder="1" applyAlignment="1"/>
    <xf numFmtId="0" fontId="51" fillId="0" borderId="0" xfId="0" applyFont="1" applyFill="1" applyBorder="1"/>
    <xf numFmtId="164" fontId="51" fillId="0" borderId="0" xfId="0" applyNumberFormat="1" applyFont="1" applyFill="1" applyBorder="1"/>
    <xf numFmtId="164" fontId="35" fillId="0" borderId="0" xfId="0" applyNumberFormat="1" applyFont="1" applyFill="1" applyBorder="1" applyAlignment="1">
      <alignment vertical="center"/>
    </xf>
    <xf numFmtId="164" fontId="34" fillId="0" borderId="0" xfId="0" applyNumberFormat="1" applyFont="1" applyFill="1" applyBorder="1"/>
    <xf numFmtId="0" fontId="41" fillId="0" borderId="0" xfId="0" applyFont="1" applyFill="1" applyBorder="1" applyAlignment="1"/>
    <xf numFmtId="0" fontId="42" fillId="0" borderId="0" xfId="0" applyFont="1" applyFill="1" applyBorder="1" applyAlignment="1">
      <alignment horizontal="center" vertical="top" wrapText="1"/>
    </xf>
    <xf numFmtId="0" fontId="42" fillId="0" borderId="0" xfId="0" applyFont="1" applyFill="1" applyBorder="1" applyAlignment="1">
      <alignment horizontal="center" vertical="top"/>
    </xf>
    <xf numFmtId="0" fontId="41" fillId="0" borderId="0" xfId="0" applyFont="1" applyFill="1" applyBorder="1"/>
    <xf numFmtId="0" fontId="42" fillId="0" borderId="0" xfId="0" applyFont="1" applyFill="1" applyBorder="1" applyAlignment="1">
      <alignment vertical="top" wrapText="1"/>
    </xf>
    <xf numFmtId="0" fontId="42" fillId="0" borderId="0" xfId="0" applyFont="1" applyFill="1" applyBorder="1" applyAlignment="1">
      <alignment vertical="top"/>
    </xf>
    <xf numFmtId="0" fontId="41" fillId="0" borderId="0" xfId="0" applyFont="1" applyFill="1" applyBorder="1" applyAlignment="1">
      <alignment vertical="top"/>
    </xf>
    <xf numFmtId="0" fontId="42" fillId="0" borderId="1" xfId="0" applyFont="1" applyFill="1" applyBorder="1"/>
    <xf numFmtId="0" fontId="54" fillId="0" borderId="0" xfId="0" applyFont="1" applyFill="1" applyBorder="1"/>
    <xf numFmtId="0" fontId="55" fillId="0" borderId="0" xfId="0" applyFont="1" applyFill="1" applyBorder="1"/>
    <xf numFmtId="0" fontId="40" fillId="0" borderId="0" xfId="0" applyFont="1" applyFill="1" applyBorder="1" applyAlignment="1">
      <alignment wrapText="1"/>
    </xf>
    <xf numFmtId="0" fontId="37" fillId="0" borderId="0" xfId="0" applyFont="1" applyFill="1" applyBorder="1" applyAlignment="1">
      <alignment wrapText="1"/>
    </xf>
    <xf numFmtId="0" fontId="45" fillId="0" borderId="0" xfId="0" applyFont="1" applyFill="1" applyBorder="1"/>
    <xf numFmtId="0" fontId="48" fillId="0" borderId="0" xfId="0" applyFont="1" applyFill="1" applyBorder="1" applyAlignment="1">
      <alignment vertical="top" wrapText="1"/>
    </xf>
    <xf numFmtId="0" fontId="56" fillId="0" borderId="0" xfId="0" applyFont="1" applyFill="1" applyBorder="1" applyAlignment="1"/>
    <xf numFmtId="0" fontId="57" fillId="0" borderId="0" xfId="0" applyFont="1" applyFill="1" applyBorder="1"/>
    <xf numFmtId="0" fontId="52" fillId="0" borderId="0" xfId="0" quotePrefix="1" applyFont="1" applyFill="1" applyBorder="1" applyAlignment="1">
      <alignment horizontal="left"/>
    </xf>
    <xf numFmtId="0" fontId="52" fillId="0" borderId="0" xfId="0" applyFont="1" applyFill="1" applyBorder="1" applyAlignment="1"/>
    <xf numFmtId="0" fontId="52" fillId="0" borderId="0" xfId="0" applyFont="1" applyFill="1" applyBorder="1"/>
    <xf numFmtId="0" fontId="42" fillId="0" borderId="0" xfId="0" applyFont="1" applyFill="1" applyBorder="1" applyAlignment="1"/>
    <xf numFmtId="0" fontId="42" fillId="0" borderId="0" xfId="0" quotePrefix="1" applyFont="1" applyFill="1" applyBorder="1" applyAlignment="1">
      <alignment horizontal="left"/>
    </xf>
    <xf numFmtId="0" fontId="57" fillId="0" borderId="0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left"/>
    </xf>
    <xf numFmtId="1" fontId="56" fillId="0" borderId="0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left"/>
    </xf>
    <xf numFmtId="1" fontId="41" fillId="0" borderId="0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top"/>
    </xf>
    <xf numFmtId="0" fontId="41" fillId="0" borderId="0" xfId="0" applyFont="1" applyFill="1" applyBorder="1" applyAlignment="1">
      <alignment horizontal="left" vertical="center" wrapText="1"/>
    </xf>
    <xf numFmtId="49" fontId="53" fillId="0" borderId="4" xfId="0" quotePrefix="1" applyNumberFormat="1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horizontal="left" vertical="top" wrapText="1"/>
    </xf>
    <xf numFmtId="0" fontId="41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horizontal="center" vertical="top"/>
    </xf>
    <xf numFmtId="0" fontId="42" fillId="0" borderId="0" xfId="0" applyFont="1" applyFill="1" applyBorder="1" applyAlignment="1">
      <alignment vertical="center"/>
    </xf>
    <xf numFmtId="0" fontId="41" fillId="0" borderId="0" xfId="0" applyFont="1" applyFill="1" applyBorder="1" applyAlignment="1">
      <alignment horizontal="left" vertical="center"/>
    </xf>
    <xf numFmtId="164" fontId="58" fillId="12" borderId="0" xfId="0" applyNumberFormat="1" applyFont="1" applyFill="1" applyBorder="1" applyAlignment="1">
      <alignment horizontal="center" vertical="center"/>
    </xf>
    <xf numFmtId="164" fontId="41" fillId="0" borderId="0" xfId="0" applyNumberFormat="1" applyFont="1" applyFill="1" applyBorder="1"/>
    <xf numFmtId="0" fontId="42" fillId="12" borderId="0" xfId="0" applyFont="1" applyFill="1" applyBorder="1"/>
    <xf numFmtId="0" fontId="41" fillId="12" borderId="0" xfId="0" applyFont="1" applyFill="1" applyBorder="1" applyAlignment="1">
      <alignment horizontal="left" vertical="center"/>
    </xf>
    <xf numFmtId="164" fontId="42" fillId="12" borderId="0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left" vertical="center"/>
    </xf>
    <xf numFmtId="164" fontId="42" fillId="12" borderId="0" xfId="0" quotePrefix="1" applyNumberFormat="1" applyFont="1" applyFill="1" applyBorder="1" applyAlignment="1">
      <alignment horizontal="center" vertical="center"/>
    </xf>
    <xf numFmtId="165" fontId="42" fillId="0" borderId="0" xfId="0" quotePrefix="1" applyNumberFormat="1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left"/>
    </xf>
    <xf numFmtId="0" fontId="44" fillId="0" borderId="0" xfId="0" quotePrefix="1" applyFont="1" applyFill="1" applyBorder="1" applyAlignment="1">
      <alignment horizontal="left"/>
    </xf>
    <xf numFmtId="0" fontId="39" fillId="0" borderId="0" xfId="0" applyFont="1" applyFill="1" applyBorder="1" applyAlignment="1">
      <alignment horizontal="left" vertical="top" wrapText="1"/>
    </xf>
    <xf numFmtId="0" fontId="56" fillId="0" borderId="0" xfId="0" applyFont="1" applyFill="1" applyBorder="1" applyAlignment="1">
      <alignment horizontal="center" wrapText="1"/>
    </xf>
    <xf numFmtId="0" fontId="53" fillId="0" borderId="4" xfId="0" quotePrefix="1" applyFont="1" applyFill="1" applyBorder="1" applyAlignment="1">
      <alignment horizontal="center" vertical="center"/>
    </xf>
    <xf numFmtId="164" fontId="42" fillId="0" borderId="0" xfId="0" applyNumberFormat="1" applyFont="1" applyFill="1" applyBorder="1"/>
    <xf numFmtId="0" fontId="59" fillId="0" borderId="0" xfId="0" applyFont="1" applyFill="1" applyBorder="1" applyAlignment="1">
      <alignment horizontal="right"/>
    </xf>
    <xf numFmtId="0" fontId="59" fillId="0" borderId="0" xfId="0" quotePrefix="1" applyFont="1" applyFill="1" applyBorder="1" applyAlignment="1">
      <alignment horizontal="left"/>
    </xf>
    <xf numFmtId="0" fontId="59" fillId="0" borderId="0" xfId="0" applyFont="1" applyFill="1" applyBorder="1" applyAlignment="1"/>
    <xf numFmtId="0" fontId="45" fillId="0" borderId="0" xfId="0" quotePrefix="1" applyFont="1" applyFill="1" applyBorder="1" applyAlignment="1">
      <alignment horizontal="left"/>
    </xf>
    <xf numFmtId="0" fontId="46" fillId="0" borderId="0" xfId="0" applyFont="1" applyFill="1" applyBorder="1" applyAlignment="1">
      <alignment horizontal="center" vertical="top"/>
    </xf>
    <xf numFmtId="0" fontId="56" fillId="0" borderId="0" xfId="0" applyFont="1" applyFill="1" applyBorder="1" applyAlignment="1">
      <alignment horizontal="left"/>
    </xf>
    <xf numFmtId="0" fontId="56" fillId="0" borderId="0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left" vertical="top"/>
    </xf>
    <xf numFmtId="0" fontId="53" fillId="0" borderId="0" xfId="0" applyFont="1" applyFill="1" applyBorder="1"/>
    <xf numFmtId="0" fontId="53" fillId="0" borderId="0" xfId="0" applyFont="1" applyFill="1" applyBorder="1" applyAlignment="1">
      <alignment horizontal="left" vertical="center" wrapText="1"/>
    </xf>
    <xf numFmtId="164" fontId="58" fillId="0" borderId="0" xfId="0" applyNumberFormat="1" applyFont="1" applyFill="1" applyBorder="1" applyAlignment="1">
      <alignment horizontal="center" vertical="center"/>
    </xf>
    <xf numFmtId="164" fontId="42" fillId="0" borderId="0" xfId="0" applyNumberFormat="1" applyFont="1" applyFill="1" applyBorder="1" applyAlignment="1">
      <alignment horizontal="center"/>
    </xf>
    <xf numFmtId="0" fontId="41" fillId="0" borderId="1" xfId="0" applyFont="1" applyFill="1" applyBorder="1" applyAlignment="1">
      <alignment horizontal="right" vertical="center"/>
    </xf>
    <xf numFmtId="0" fontId="42" fillId="0" borderId="1" xfId="0" applyFont="1" applyFill="1" applyBorder="1" applyAlignment="1">
      <alignment horizontal="left" vertical="center"/>
    </xf>
    <xf numFmtId="164" fontId="42" fillId="0" borderId="1" xfId="0" applyNumberFormat="1" applyFont="1" applyFill="1" applyBorder="1" applyAlignment="1">
      <alignment horizontal="center" vertical="center"/>
    </xf>
    <xf numFmtId="164" fontId="42" fillId="0" borderId="1" xfId="0" quotePrefix="1" applyNumberFormat="1" applyFont="1" applyFill="1" applyBorder="1" applyAlignment="1">
      <alignment horizontal="center" vertical="center"/>
    </xf>
    <xf numFmtId="0" fontId="59" fillId="0" borderId="0" xfId="0" quotePrefix="1" applyFont="1" applyFill="1" applyBorder="1" applyAlignment="1"/>
    <xf numFmtId="0" fontId="56" fillId="0" borderId="0" xfId="0" applyFont="1" applyFill="1" applyBorder="1" applyAlignment="1">
      <alignment horizontal="left" wrapText="1"/>
    </xf>
    <xf numFmtId="0" fontId="41" fillId="0" borderId="0" xfId="0" applyFont="1" applyFill="1" applyBorder="1" applyAlignment="1">
      <alignment vertical="center"/>
    </xf>
    <xf numFmtId="0" fontId="42" fillId="12" borderId="0" xfId="0" applyFont="1" applyFill="1" applyBorder="1" applyAlignment="1">
      <alignment vertical="center"/>
    </xf>
    <xf numFmtId="0" fontId="59" fillId="0" borderId="0" xfId="0" applyFont="1" applyFill="1" applyBorder="1" applyAlignment="1">
      <alignment horizontal="left"/>
    </xf>
    <xf numFmtId="0" fontId="56" fillId="0" borderId="0" xfId="0" applyFont="1" applyFill="1" applyBorder="1" applyAlignment="1">
      <alignment wrapText="1"/>
    </xf>
    <xf numFmtId="0" fontId="41" fillId="0" borderId="0" xfId="0" applyFont="1" applyFill="1" applyBorder="1" applyAlignment="1">
      <alignment wrapText="1"/>
    </xf>
    <xf numFmtId="0" fontId="45" fillId="0" borderId="0" xfId="0" applyFont="1" applyFill="1" applyBorder="1" applyAlignment="1">
      <alignment horizontal="right" vertical="top"/>
    </xf>
    <xf numFmtId="0" fontId="45" fillId="0" borderId="0" xfId="0" quotePrefix="1" applyFont="1" applyFill="1" applyBorder="1" applyAlignment="1">
      <alignment horizontal="left" vertical="top"/>
    </xf>
    <xf numFmtId="0" fontId="45" fillId="0" borderId="0" xfId="0" applyFont="1" applyFill="1" applyBorder="1" applyAlignment="1">
      <alignment horizontal="left" vertical="top"/>
    </xf>
    <xf numFmtId="0" fontId="42" fillId="0" borderId="0" xfId="0" applyFont="1" applyFill="1" applyBorder="1" applyAlignment="1">
      <alignment horizontal="left" vertical="top"/>
    </xf>
    <xf numFmtId="164" fontId="42" fillId="0" borderId="0" xfId="0" applyNumberFormat="1" applyFont="1" applyFill="1" applyBorder="1" applyAlignment="1">
      <alignment vertical="center"/>
    </xf>
    <xf numFmtId="0" fontId="36" fillId="0" borderId="0" xfId="0" applyFont="1" applyFill="1" applyBorder="1" applyAlignment="1">
      <alignment vertical="top"/>
    </xf>
    <xf numFmtId="0" fontId="36" fillId="0" borderId="0" xfId="0" applyFont="1" applyFill="1" applyBorder="1"/>
    <xf numFmtId="0" fontId="45" fillId="0" borderId="0" xfId="0" applyFont="1" applyFill="1" applyBorder="1" applyAlignment="1">
      <alignment vertical="top"/>
    </xf>
    <xf numFmtId="0" fontId="52" fillId="0" borderId="0" xfId="0" applyFont="1" applyFill="1" applyBorder="1" applyAlignment="1">
      <alignment vertical="top" wrapText="1"/>
    </xf>
    <xf numFmtId="0" fontId="61" fillId="0" borderId="0" xfId="0" applyFont="1" applyFill="1" applyBorder="1"/>
    <xf numFmtId="0" fontId="56" fillId="0" borderId="0" xfId="0" applyFont="1" applyFill="1" applyBorder="1" applyAlignment="1">
      <alignment horizontal="left" vertical="top"/>
    </xf>
    <xf numFmtId="0" fontId="64" fillId="0" borderId="0" xfId="0" quotePrefix="1" applyFont="1" applyFill="1" applyBorder="1" applyAlignment="1">
      <alignment horizontal="left"/>
    </xf>
    <xf numFmtId="0" fontId="64" fillId="0" borderId="0" xfId="0" applyFont="1" applyFill="1" applyBorder="1" applyAlignment="1"/>
    <xf numFmtId="164" fontId="42" fillId="0" borderId="1" xfId="0" applyNumberFormat="1" applyFont="1" applyFill="1" applyBorder="1" applyAlignment="1">
      <alignment horizontal="center"/>
    </xf>
    <xf numFmtId="165" fontId="42" fillId="0" borderId="0" xfId="0" applyNumberFormat="1" applyFont="1" applyFill="1" applyBorder="1" applyAlignment="1">
      <alignment horizontal="center"/>
    </xf>
    <xf numFmtId="0" fontId="56" fillId="0" borderId="0" xfId="0" applyFont="1" applyFill="1" applyBorder="1" applyAlignment="1">
      <alignment vertical="top"/>
    </xf>
    <xf numFmtId="0" fontId="52" fillId="0" borderId="0" xfId="0" applyFont="1" applyFill="1" applyBorder="1" applyAlignment="1">
      <alignment horizontal="left"/>
    </xf>
    <xf numFmtId="0" fontId="52" fillId="0" borderId="0" xfId="0" applyFont="1" applyFill="1" applyBorder="1" applyAlignment="1">
      <alignment horizontal="center"/>
    </xf>
    <xf numFmtId="0" fontId="36" fillId="0" borderId="0" xfId="0" applyFont="1" applyFill="1" applyAlignment="1"/>
    <xf numFmtId="0" fontId="66" fillId="0" borderId="0" xfId="0" applyFont="1" applyFill="1" applyBorder="1" applyAlignment="1">
      <alignment horizontal="center"/>
    </xf>
    <xf numFmtId="0" fontId="66" fillId="0" borderId="0" xfId="0" applyFont="1" applyFill="1" applyBorder="1" applyAlignment="1">
      <alignment horizontal="left"/>
    </xf>
    <xf numFmtId="0" fontId="68" fillId="0" borderId="0" xfId="0" applyFont="1" applyFill="1" applyBorder="1" applyAlignment="1">
      <alignment horizontal="center"/>
    </xf>
    <xf numFmtId="0" fontId="68" fillId="0" borderId="0" xfId="0" applyFont="1" applyFill="1" applyBorder="1" applyAlignment="1">
      <alignment horizontal="left"/>
    </xf>
    <xf numFmtId="0" fontId="70" fillId="0" borderId="0" xfId="0" applyFont="1" applyFill="1" applyBorder="1"/>
    <xf numFmtId="0" fontId="70" fillId="0" borderId="0" xfId="0" applyFont="1" applyFill="1" applyBorder="1" applyAlignment="1">
      <alignment horizontal="left" vertical="center" wrapText="1"/>
    </xf>
    <xf numFmtId="0" fontId="70" fillId="0" borderId="4" xfId="0" quotePrefix="1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horizontal="left" vertical="top"/>
    </xf>
    <xf numFmtId="0" fontId="71" fillId="0" borderId="0" xfId="0" applyFont="1" applyFill="1" applyBorder="1" applyAlignment="1">
      <alignment horizontal="center" vertical="top"/>
    </xf>
    <xf numFmtId="0" fontId="71" fillId="0" borderId="2" xfId="0" applyFont="1" applyFill="1" applyBorder="1" applyAlignment="1">
      <alignment horizontal="center" vertical="top"/>
    </xf>
    <xf numFmtId="0" fontId="71" fillId="0" borderId="2" xfId="0" applyFont="1" applyFill="1" applyBorder="1" applyAlignment="1">
      <alignment horizontal="left" vertical="top" wrapText="1"/>
    </xf>
    <xf numFmtId="0" fontId="68" fillId="0" borderId="2" xfId="0" applyFont="1" applyFill="1" applyBorder="1" applyAlignment="1">
      <alignment vertical="top" wrapText="1"/>
    </xf>
    <xf numFmtId="0" fontId="71" fillId="0" borderId="0" xfId="0" applyFont="1" applyFill="1" applyBorder="1" applyAlignment="1">
      <alignment horizontal="left" vertical="top" wrapText="1"/>
    </xf>
    <xf numFmtId="0" fontId="68" fillId="0" borderId="0" xfId="0" applyFont="1" applyFill="1" applyBorder="1" applyAlignment="1">
      <alignment vertical="top" wrapText="1"/>
    </xf>
    <xf numFmtId="0" fontId="71" fillId="0" borderId="0" xfId="0" applyFont="1" applyFill="1" applyBorder="1" applyAlignment="1">
      <alignment horizontal="center" vertical="center"/>
    </xf>
    <xf numFmtId="0" fontId="71" fillId="0" borderId="0" xfId="0" applyFont="1" applyFill="1" applyBorder="1" applyAlignment="1">
      <alignment horizontal="left" vertical="center"/>
    </xf>
    <xf numFmtId="164" fontId="68" fillId="0" borderId="0" xfId="0" applyNumberFormat="1" applyFont="1" applyFill="1" applyBorder="1" applyAlignment="1">
      <alignment horizontal="center" vertical="center"/>
    </xf>
    <xf numFmtId="165" fontId="68" fillId="0" borderId="0" xfId="0" applyNumberFormat="1" applyFont="1" applyFill="1" applyBorder="1" applyAlignment="1">
      <alignment horizontal="center" vertical="center"/>
    </xf>
    <xf numFmtId="0" fontId="71" fillId="0" borderId="0" xfId="0" quotePrefix="1" applyFont="1" applyFill="1" applyBorder="1" applyAlignment="1">
      <alignment horizontal="center" vertical="center"/>
    </xf>
    <xf numFmtId="0" fontId="71" fillId="12" borderId="0" xfId="0" applyFont="1" applyFill="1" applyBorder="1" applyAlignment="1">
      <alignment horizontal="center" vertical="center"/>
    </xf>
    <xf numFmtId="0" fontId="71" fillId="12" borderId="0" xfId="0" applyFont="1" applyFill="1" applyBorder="1" applyAlignment="1">
      <alignment horizontal="left" vertical="center"/>
    </xf>
    <xf numFmtId="164" fontId="68" fillId="12" borderId="0" xfId="0" applyNumberFormat="1" applyFont="1" applyFill="1" applyBorder="1" applyAlignment="1">
      <alignment horizontal="center" vertical="center"/>
    </xf>
    <xf numFmtId="0" fontId="71" fillId="0" borderId="0" xfId="0" applyFont="1" applyFill="1" applyBorder="1" applyAlignment="1">
      <alignment horizontal="right" vertical="center"/>
    </xf>
    <xf numFmtId="0" fontId="68" fillId="0" borderId="0" xfId="0" applyFont="1" applyFill="1" applyBorder="1" applyAlignment="1">
      <alignment horizontal="left" vertical="center"/>
    </xf>
    <xf numFmtId="164" fontId="68" fillId="0" borderId="0" xfId="0" quotePrefix="1" applyNumberFormat="1" applyFont="1" applyFill="1" applyBorder="1" applyAlignment="1">
      <alignment horizontal="center" vertical="center"/>
    </xf>
    <xf numFmtId="164" fontId="68" fillId="12" borderId="0" xfId="0" quotePrefix="1" applyNumberFormat="1" applyFont="1" applyFill="1" applyBorder="1" applyAlignment="1">
      <alignment horizontal="center" vertical="center"/>
    </xf>
    <xf numFmtId="164" fontId="68" fillId="0" borderId="0" xfId="0" applyNumberFormat="1" applyFont="1" applyFill="1" applyBorder="1" applyAlignment="1">
      <alignment horizontal="center"/>
    </xf>
    <xf numFmtId="164" fontId="68" fillId="0" borderId="0" xfId="0" applyNumberFormat="1" applyFont="1" applyFill="1" applyBorder="1"/>
    <xf numFmtId="0" fontId="68" fillId="0" borderId="0" xfId="0" applyFont="1" applyFill="1" applyBorder="1"/>
    <xf numFmtId="0" fontId="68" fillId="0" borderId="0" xfId="0" applyFont="1" applyFill="1" applyBorder="1" applyAlignment="1">
      <alignment horizontal="center" vertical="center"/>
    </xf>
    <xf numFmtId="165" fontId="71" fillId="0" borderId="0" xfId="0" applyNumberFormat="1" applyFont="1" applyFill="1" applyBorder="1" applyAlignment="1">
      <alignment horizontal="center" vertical="center"/>
    </xf>
    <xf numFmtId="0" fontId="68" fillId="12" borderId="0" xfId="0" applyFont="1" applyFill="1" applyBorder="1" applyAlignment="1">
      <alignment horizontal="center" vertical="center"/>
    </xf>
    <xf numFmtId="165" fontId="71" fillId="12" borderId="0" xfId="0" applyNumberFormat="1" applyFont="1" applyFill="1" applyBorder="1" applyAlignment="1">
      <alignment horizontal="center" vertical="center"/>
    </xf>
    <xf numFmtId="165" fontId="68" fillId="12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0" fontId="72" fillId="0" borderId="0" xfId="0" applyFont="1" applyFill="1" applyBorder="1" applyAlignment="1">
      <alignment horizontal="center" vertical="top"/>
    </xf>
    <xf numFmtId="0" fontId="67" fillId="0" borderId="0" xfId="0" applyFont="1" applyFill="1" applyBorder="1" applyAlignment="1">
      <alignment horizontal="left"/>
    </xf>
    <xf numFmtId="0" fontId="46" fillId="0" borderId="0" xfId="0" applyFont="1" applyFill="1" applyBorder="1" applyAlignment="1">
      <alignment horizontal="center" vertical="top"/>
    </xf>
    <xf numFmtId="0" fontId="42" fillId="0" borderId="0" xfId="0" applyFont="1" applyFill="1" applyBorder="1" applyAlignment="1">
      <alignment horizontal="center" vertical="top"/>
    </xf>
    <xf numFmtId="0" fontId="46" fillId="0" borderId="0" xfId="0" applyFont="1" applyFill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/>
    </xf>
    <xf numFmtId="0" fontId="39" fillId="0" borderId="3" xfId="0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 vertical="top"/>
    </xf>
    <xf numFmtId="1" fontId="41" fillId="0" borderId="0" xfId="0" applyNumberFormat="1" applyFont="1" applyFill="1" applyBorder="1" applyAlignment="1">
      <alignment horizontal="center" vertical="top"/>
    </xf>
    <xf numFmtId="0" fontId="57" fillId="0" borderId="0" xfId="0" applyFont="1" applyFill="1" applyBorder="1" applyAlignment="1"/>
    <xf numFmtId="0" fontId="62" fillId="0" borderId="0" xfId="0" applyFont="1" applyFill="1" applyBorder="1" applyAlignment="1">
      <alignment horizontal="center" vertical="top" wrapText="1"/>
    </xf>
    <xf numFmtId="0" fontId="46" fillId="0" borderId="0" xfId="0" applyFont="1" applyFill="1" applyBorder="1" applyAlignment="1">
      <alignment horizontal="center" vertical="top" wrapText="1"/>
    </xf>
    <xf numFmtId="0" fontId="46" fillId="0" borderId="0" xfId="0" applyFont="1" applyFill="1" applyBorder="1" applyAlignment="1">
      <alignment horizontal="center" vertical="top"/>
    </xf>
    <xf numFmtId="0" fontId="56" fillId="0" borderId="0" xfId="0" applyFont="1" applyFill="1" applyBorder="1" applyAlignment="1">
      <alignment horizontal="center" wrapText="1"/>
    </xf>
    <xf numFmtId="0" fontId="46" fillId="0" borderId="1" xfId="0" applyFont="1" applyFill="1" applyBorder="1" applyAlignment="1">
      <alignment horizontal="center" vertical="top" wrapText="1"/>
    </xf>
    <xf numFmtId="0" fontId="60" fillId="0" borderId="1" xfId="0" applyFont="1" applyFill="1" applyBorder="1" applyAlignment="1">
      <alignment horizontal="left" vertical="top" wrapText="1"/>
    </xf>
    <xf numFmtId="0" fontId="46" fillId="0" borderId="1" xfId="0" applyFont="1" applyFill="1" applyBorder="1" applyAlignment="1">
      <alignment horizontal="center" vertical="top"/>
    </xf>
    <xf numFmtId="0" fontId="42" fillId="0" borderId="1" xfId="0" applyFont="1" applyFill="1" applyBorder="1" applyAlignment="1">
      <alignment vertical="top"/>
    </xf>
    <xf numFmtId="0" fontId="63" fillId="0" borderId="0" xfId="0" applyFont="1" applyFill="1" applyBorder="1" applyAlignment="1"/>
    <xf numFmtId="0" fontId="48" fillId="0" borderId="1" xfId="0" applyFont="1" applyFill="1" applyBorder="1" applyAlignment="1">
      <alignment horizontal="left" vertical="top"/>
    </xf>
    <xf numFmtId="0" fontId="62" fillId="0" borderId="1" xfId="0" applyFont="1" applyFill="1" applyBorder="1" applyAlignment="1">
      <alignment horizontal="center" vertical="top" wrapText="1"/>
    </xf>
    <xf numFmtId="0" fontId="48" fillId="0" borderId="1" xfId="0" applyFont="1" applyFill="1" applyBorder="1" applyAlignment="1">
      <alignment horizontal="left" vertical="top" wrapText="1"/>
    </xf>
    <xf numFmtId="0" fontId="41" fillId="0" borderId="1" xfId="0" applyFont="1" applyFill="1" applyBorder="1" applyAlignment="1">
      <alignment horizontal="left" vertical="top" wrapText="1"/>
    </xf>
    <xf numFmtId="0" fontId="41" fillId="0" borderId="1" xfId="0" applyFont="1" applyFill="1" applyBorder="1" applyAlignment="1">
      <alignment horizontal="left" vertical="top"/>
    </xf>
    <xf numFmtId="165" fontId="35" fillId="0" borderId="0" xfId="0" applyNumberFormat="1" applyFont="1" applyFill="1" applyBorder="1" applyAlignment="1">
      <alignment vertical="center"/>
    </xf>
    <xf numFmtId="165" fontId="34" fillId="0" borderId="0" xfId="0" applyNumberFormat="1" applyFont="1" applyFill="1" applyBorder="1"/>
    <xf numFmtId="164" fontId="41" fillId="0" borderId="0" xfId="0" applyNumberFormat="1" applyFont="1" applyFill="1" applyBorder="1" applyAlignment="1">
      <alignment vertical="center"/>
    </xf>
    <xf numFmtId="0" fontId="18" fillId="5" borderId="7" xfId="4" applyFont="1" applyFill="1" applyBorder="1" applyAlignment="1"/>
    <xf numFmtId="0" fontId="18" fillId="5" borderId="8" xfId="4" applyFont="1" applyFill="1" applyBorder="1" applyAlignment="1">
      <alignment horizontal="center" vertical="center"/>
    </xf>
    <xf numFmtId="165" fontId="19" fillId="6" borderId="6" xfId="4" applyNumberFormat="1" applyFont="1" applyFill="1" applyBorder="1" applyAlignment="1">
      <alignment horizontal="center" vertical="center" wrapText="1"/>
    </xf>
    <xf numFmtId="164" fontId="19" fillId="6" borderId="6" xfId="4" applyNumberFormat="1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vertical="center" wrapText="1"/>
    </xf>
    <xf numFmtId="0" fontId="18" fillId="5" borderId="6" xfId="4" applyFont="1" applyFill="1" applyBorder="1" applyAlignment="1">
      <alignment horizontal="center" vertical="center" wrapText="1"/>
    </xf>
    <xf numFmtId="0" fontId="15" fillId="0" borderId="0" xfId="4" applyFont="1" applyAlignment="1">
      <alignment horizontal="center" vertical="center" wrapText="1"/>
    </xf>
    <xf numFmtId="0" fontId="15" fillId="3" borderId="5" xfId="4" applyFont="1" applyFill="1" applyBorder="1" applyAlignment="1">
      <alignment horizontal="center" vertical="center" wrapText="1"/>
    </xf>
    <xf numFmtId="0" fontId="15" fillId="3" borderId="5" xfId="4" applyNumberFormat="1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0" fontId="18" fillId="4" borderId="8" xfId="4" applyFont="1" applyFill="1" applyBorder="1" applyAlignment="1">
      <alignment horizontal="center" vertical="center" wrapText="1"/>
    </xf>
    <xf numFmtId="0" fontId="18" fillId="5" borderId="8" xfId="4" applyFont="1" applyFill="1" applyBorder="1" applyAlignment="1">
      <alignment horizontal="center" vertical="center" wrapText="1"/>
    </xf>
    <xf numFmtId="0" fontId="18" fillId="5" borderId="9" xfId="4" applyFont="1" applyFill="1" applyBorder="1" applyAlignment="1">
      <alignment horizontal="center" vertical="center" wrapText="1"/>
    </xf>
    <xf numFmtId="0" fontId="18" fillId="4" borderId="9" xfId="4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8" fillId="16" borderId="0" xfId="0" applyFont="1" applyFill="1" applyAlignment="1">
      <alignment horizontal="center" vertical="center" wrapText="1"/>
    </xf>
    <xf numFmtId="164" fontId="19" fillId="16" borderId="6" xfId="0" applyNumberFormat="1" applyFont="1" applyFill="1" applyBorder="1" applyAlignment="1">
      <alignment horizontal="center" vertical="center"/>
    </xf>
    <xf numFmtId="164" fontId="20" fillId="16" borderId="6" xfId="0" applyNumberFormat="1" applyFont="1" applyFill="1" applyBorder="1" applyAlignment="1">
      <alignment horizontal="center" vertical="center"/>
    </xf>
    <xf numFmtId="164" fontId="18" fillId="9" borderId="0" xfId="4" applyNumberFormat="1" applyFont="1" applyFill="1"/>
    <xf numFmtId="0" fontId="43" fillId="0" borderId="0" xfId="0" applyFont="1" applyFill="1" applyBorder="1"/>
    <xf numFmtId="0" fontId="73" fillId="0" borderId="0" xfId="0" applyFont="1" applyFill="1" applyBorder="1"/>
    <xf numFmtId="0" fontId="73" fillId="12" borderId="0" xfId="0" applyFont="1" applyFill="1" applyBorder="1"/>
    <xf numFmtId="0" fontId="74" fillId="0" borderId="0" xfId="0" applyNumberFormat="1" applyFont="1" applyFill="1"/>
    <xf numFmtId="0" fontId="74" fillId="0" borderId="0" xfId="0" applyFont="1" applyFill="1"/>
    <xf numFmtId="164" fontId="15" fillId="0" borderId="0" xfId="4" applyNumberFormat="1" applyFont="1" applyFill="1"/>
    <xf numFmtId="0" fontId="18" fillId="4" borderId="7" xfId="4" applyFont="1" applyFill="1" applyBorder="1" applyAlignment="1">
      <alignment horizontal="center"/>
    </xf>
    <xf numFmtId="0" fontId="18" fillId="4" borderId="8" xfId="4" applyFont="1" applyFill="1" applyBorder="1" applyAlignment="1">
      <alignment horizontal="center"/>
    </xf>
    <xf numFmtId="0" fontId="18" fillId="4" borderId="9" xfId="4" applyFont="1" applyFill="1" applyBorder="1" applyAlignment="1">
      <alignment horizontal="center"/>
    </xf>
    <xf numFmtId="0" fontId="18" fillId="13" borderId="7" xfId="4" applyFont="1" applyFill="1" applyBorder="1" applyAlignment="1">
      <alignment horizontal="center"/>
    </xf>
    <xf numFmtId="0" fontId="18" fillId="13" borderId="8" xfId="4" applyFont="1" applyFill="1" applyBorder="1" applyAlignment="1">
      <alignment horizontal="center"/>
    </xf>
    <xf numFmtId="0" fontId="18" fillId="13" borderId="9" xfId="4" applyFont="1" applyFill="1" applyBorder="1" applyAlignment="1">
      <alignment horizontal="center"/>
    </xf>
    <xf numFmtId="0" fontId="18" fillId="5" borderId="13" xfId="4" applyFont="1" applyFill="1" applyBorder="1" applyAlignment="1">
      <alignment horizontal="center"/>
    </xf>
    <xf numFmtId="0" fontId="18" fillId="5" borderId="14" xfId="4" applyFont="1" applyFill="1" applyBorder="1" applyAlignment="1">
      <alignment horizontal="center"/>
    </xf>
    <xf numFmtId="0" fontId="18" fillId="5" borderId="16" xfId="4" applyFont="1" applyFill="1" applyBorder="1" applyAlignment="1">
      <alignment horizontal="center"/>
    </xf>
    <xf numFmtId="0" fontId="18" fillId="4" borderId="6" xfId="4" applyFont="1" applyFill="1" applyBorder="1" applyAlignment="1">
      <alignment horizontal="center"/>
    </xf>
    <xf numFmtId="0" fontId="18" fillId="3" borderId="7" xfId="4" applyFont="1" applyFill="1" applyBorder="1" applyAlignment="1">
      <alignment horizontal="center"/>
    </xf>
    <xf numFmtId="0" fontId="18" fillId="3" borderId="8" xfId="4" applyFont="1" applyFill="1" applyBorder="1" applyAlignment="1">
      <alignment horizontal="center"/>
    </xf>
    <xf numFmtId="0" fontId="18" fillId="3" borderId="9" xfId="4" applyFont="1" applyFill="1" applyBorder="1" applyAlignment="1">
      <alignment horizontal="center"/>
    </xf>
    <xf numFmtId="0" fontId="18" fillId="4" borderId="10" xfId="4" applyFont="1" applyFill="1" applyBorder="1" applyAlignment="1">
      <alignment horizontal="center" vertical="center" wrapText="1"/>
    </xf>
    <xf numFmtId="0" fontId="18" fillId="4" borderId="0" xfId="4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/>
    </xf>
    <xf numFmtId="0" fontId="18" fillId="4" borderId="13" xfId="4" applyFont="1" applyFill="1" applyBorder="1" applyAlignment="1">
      <alignment horizontal="center" vertical="center" wrapText="1"/>
    </xf>
    <xf numFmtId="0" fontId="18" fillId="4" borderId="14" xfId="4" applyFont="1" applyFill="1" applyBorder="1" applyAlignment="1">
      <alignment horizontal="center" vertical="center" wrapText="1"/>
    </xf>
    <xf numFmtId="0" fontId="18" fillId="4" borderId="7" xfId="4" applyFont="1" applyFill="1" applyBorder="1" applyAlignment="1">
      <alignment horizontal="center" vertical="center" wrapText="1"/>
    </xf>
    <xf numFmtId="0" fontId="18" fillId="4" borderId="8" xfId="4" applyFont="1" applyFill="1" applyBorder="1" applyAlignment="1">
      <alignment horizontal="center" vertical="center" wrapText="1"/>
    </xf>
    <xf numFmtId="0" fontId="18" fillId="4" borderId="9" xfId="4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right" vertical="center" indent="1"/>
    </xf>
    <xf numFmtId="0" fontId="41" fillId="0" borderId="3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165" fontId="41" fillId="0" borderId="3" xfId="0" applyNumberFormat="1" applyFont="1" applyFill="1" applyBorder="1" applyAlignment="1">
      <alignment horizontal="center" vertical="center"/>
    </xf>
    <xf numFmtId="165" fontId="41" fillId="0" borderId="1" xfId="0" applyNumberFormat="1" applyFont="1" applyFill="1" applyBorder="1" applyAlignment="1">
      <alignment horizontal="center" vertical="center"/>
    </xf>
    <xf numFmtId="164" fontId="41" fillId="0" borderId="3" xfId="0" applyNumberFormat="1" applyFont="1" applyFill="1" applyBorder="1" applyAlignment="1">
      <alignment horizontal="center" vertical="center" wrapText="1"/>
    </xf>
    <xf numFmtId="164" fontId="41" fillId="0" borderId="1" xfId="0" applyNumberFormat="1" applyFont="1" applyFill="1" applyBorder="1" applyAlignment="1">
      <alignment horizontal="center" vertical="center" wrapText="1"/>
    </xf>
    <xf numFmtId="0" fontId="38" fillId="0" borderId="1" xfId="0" quotePrefix="1" applyFont="1" applyFill="1" applyBorder="1" applyAlignment="1">
      <alignment horizontal="right" vertical="center"/>
    </xf>
    <xf numFmtId="0" fontId="56" fillId="0" borderId="0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 vertical="top"/>
    </xf>
    <xf numFmtId="0" fontId="38" fillId="0" borderId="1" xfId="0" applyFont="1" applyFill="1" applyBorder="1" applyAlignment="1">
      <alignment horizontal="right" vertical="center"/>
    </xf>
    <xf numFmtId="0" fontId="39" fillId="0" borderId="15" xfId="0" applyFont="1" applyFill="1" applyBorder="1" applyAlignment="1">
      <alignment horizontal="center" wrapText="1"/>
    </xf>
    <xf numFmtId="0" fontId="39" fillId="0" borderId="15" xfId="0" applyFont="1" applyFill="1" applyBorder="1" applyAlignment="1">
      <alignment horizontal="center"/>
    </xf>
    <xf numFmtId="0" fontId="62" fillId="0" borderId="0" xfId="0" applyFont="1" applyFill="1" applyBorder="1" applyAlignment="1">
      <alignment horizontal="center" vertical="top" wrapText="1"/>
    </xf>
    <xf numFmtId="0" fontId="46" fillId="0" borderId="0" xfId="0" applyFont="1" applyFill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62" fillId="0" borderId="0" xfId="0" applyFont="1" applyFill="1" applyBorder="1" applyAlignment="1">
      <alignment horizontal="center" vertical="top"/>
    </xf>
    <xf numFmtId="0" fontId="65" fillId="0" borderId="0" xfId="0" applyFont="1" applyFill="1" applyBorder="1" applyAlignment="1">
      <alignment horizontal="center" vertical="top"/>
    </xf>
    <xf numFmtId="0" fontId="69" fillId="0" borderId="0" xfId="0" applyFont="1" applyFill="1" applyBorder="1" applyAlignment="1">
      <alignment horizontal="center" vertical="top"/>
    </xf>
    <xf numFmtId="0" fontId="68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4" fillId="0" borderId="1" xfId="0" quotePrefix="1" applyFont="1" applyFill="1" applyBorder="1" applyAlignment="1">
      <alignment horizontal="right" vertical="center"/>
    </xf>
    <xf numFmtId="0" fontId="38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wrapText="1"/>
    </xf>
    <xf numFmtId="0" fontId="38" fillId="0" borderId="1" xfId="0" quotePrefix="1" applyFont="1" applyFill="1" applyBorder="1" applyAlignment="1">
      <alignment horizontal="right" vertical="center" indent="1"/>
    </xf>
    <xf numFmtId="0" fontId="43" fillId="0" borderId="0" xfId="0" applyFont="1" applyFill="1" applyBorder="1" applyAlignment="1">
      <alignment horizontal="center" vertical="top"/>
    </xf>
    <xf numFmtId="0" fontId="56" fillId="0" borderId="15" xfId="0" applyFont="1" applyFill="1" applyBorder="1" applyAlignment="1">
      <alignment horizontal="center"/>
    </xf>
    <xf numFmtId="0" fontId="56" fillId="0" borderId="15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26" fillId="0" borderId="15" xfId="0" applyFont="1" applyFill="1" applyBorder="1" applyAlignment="1">
      <alignment horizontal="center" wrapText="1"/>
    </xf>
    <xf numFmtId="0" fontId="26" fillId="0" borderId="15" xfId="0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9" defaultPivotStyle="PivotStyleLight16"/>
  <colors>
    <mruColors>
      <color rgb="FF008080"/>
      <color rgb="FF4BACC6"/>
      <color rgb="FF800080"/>
      <color rgb="FFE0C1FF"/>
      <color rgb="FFCCCCFF"/>
      <color rgb="FFCC99FF"/>
      <color rgb="FF006699"/>
      <color rgb="FFFF6600"/>
      <color rgb="FF9FF9BD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216-A6-JAMILAH\SPPI%20Share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JAMILAH/2021/12%20Q4%20SPPI%202021/JADUAL%20ANALISIS%20Q4%202021/JADUAL%20UPDATE%20MCPA/8.%20KOMPOSIT%20SPPI%202019-2021%20QUARTE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tin.zulaikha\Documents\DOSM\ASSESSMENT\UNTUK%20RELEASE%20Q3%202021\12-14)%20Jadual%20SPPI%201-3%20Digit%20(2015=100)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 2015"/>
      <sheetName val="Q2 2015"/>
      <sheetName val="Q3 2015"/>
      <sheetName val="Q4 2015"/>
      <sheetName val="Q1 2016"/>
      <sheetName val="Q2 2016"/>
      <sheetName val="Q3 2016"/>
      <sheetName val="Q4 2016"/>
      <sheetName val="Q1 2017"/>
      <sheetName val="Q2 2017"/>
      <sheetName val="Q3 2017"/>
      <sheetName val="Q4 2017"/>
      <sheetName val="Q1 2018"/>
      <sheetName val="Q2 2018"/>
      <sheetName val="Q3 2018"/>
      <sheetName val="Q4 2018"/>
      <sheetName val="Q1 2019"/>
      <sheetName val="Q2 2019"/>
      <sheetName val="Q3 2019"/>
      <sheetName val="Q4 2019"/>
      <sheetName val="Q1 2020"/>
      <sheetName val="Q2 2020"/>
      <sheetName val="Q3 2020"/>
      <sheetName val="Q4 2020"/>
      <sheetName val="Q1 2021"/>
      <sheetName val="Q2 2021"/>
      <sheetName val="Q3 2021"/>
      <sheetName val="Q4 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8">
          <cell r="D8">
            <v>49230</v>
          </cell>
          <cell r="E8" t="str">
            <v>Freight transport by road</v>
          </cell>
          <cell r="F8">
            <v>1026.8683000000001</v>
          </cell>
          <cell r="G8">
            <v>1028.1409000000001</v>
          </cell>
          <cell r="H8">
            <v>0.12393020604492427</v>
          </cell>
          <cell r="I8">
            <v>5893.7860000000001</v>
          </cell>
          <cell r="J8">
            <v>6059642.4424474007</v>
          </cell>
          <cell r="K8">
            <v>1028.1409000000001</v>
          </cell>
          <cell r="L8">
            <v>102.81409000000001</v>
          </cell>
          <cell r="M8">
            <v>1.06</v>
          </cell>
          <cell r="N8">
            <v>109</v>
          </cell>
        </row>
        <row r="9">
          <cell r="D9">
            <v>50121</v>
          </cell>
          <cell r="E9" t="str">
            <v>Transport of freight over seas and coastal waters, whether scheduled or not</v>
          </cell>
          <cell r="F9">
            <v>1018.0168</v>
          </cell>
          <cell r="G9">
            <v>1019.1482</v>
          </cell>
          <cell r="H9">
            <v>0.11113765509567083</v>
          </cell>
          <cell r="I9">
            <v>4051.4560000000001</v>
          </cell>
          <cell r="J9">
            <v>4129034.0897792</v>
          </cell>
          <cell r="K9">
            <v>1019.1482</v>
          </cell>
          <cell r="L9">
            <v>101.91481999999999</v>
          </cell>
          <cell r="M9">
            <v>1</v>
          </cell>
          <cell r="N9">
            <v>101.9</v>
          </cell>
        </row>
        <row r="10">
          <cell r="D10">
            <v>51101</v>
          </cell>
          <cell r="E10" t="str">
            <v>Transport of passengers by air over regular routes and on regular schedules</v>
          </cell>
          <cell r="F10">
            <v>982.85242599761818</v>
          </cell>
          <cell r="G10">
            <v>1013.4749436115408</v>
          </cell>
          <cell r="H10">
            <v>3.1156780818687011</v>
          </cell>
          <cell r="I10">
            <v>5483.13</v>
          </cell>
          <cell r="J10">
            <v>5557014.867564748</v>
          </cell>
          <cell r="K10">
            <v>1013.4749436115409</v>
          </cell>
          <cell r="L10">
            <v>101.34749436115409</v>
          </cell>
          <cell r="M10">
            <v>1</v>
          </cell>
          <cell r="N10">
            <v>101.3</v>
          </cell>
        </row>
        <row r="11">
          <cell r="D11">
            <v>51201</v>
          </cell>
          <cell r="E11" t="str">
            <v>Transport freight by air over regular routes and on regular schedules</v>
          </cell>
          <cell r="F11">
            <v>1040.5898999999999</v>
          </cell>
          <cell r="G11">
            <v>1040.5898999999999</v>
          </cell>
          <cell r="H11">
            <v>0</v>
          </cell>
          <cell r="I11">
            <v>656.95899999999995</v>
          </cell>
          <cell r="J11">
            <v>683624.90011409996</v>
          </cell>
          <cell r="K11">
            <v>1040.5898999999999</v>
          </cell>
          <cell r="L11">
            <v>104.05898999999999</v>
          </cell>
          <cell r="M11">
            <v>1.1399999999999999</v>
          </cell>
          <cell r="N11">
            <v>118.6</v>
          </cell>
        </row>
        <row r="12">
          <cell r="D12">
            <v>52214</v>
          </cell>
          <cell r="E12" t="str">
            <v>Highway, bridge and tunnel operation services</v>
          </cell>
          <cell r="F12">
            <v>1005.4992</v>
          </cell>
          <cell r="G12">
            <v>1006.0155</v>
          </cell>
          <cell r="H12">
            <v>5.1347629117954652E-2</v>
          </cell>
          <cell r="I12">
            <v>2212.953</v>
          </cell>
          <cell r="J12">
            <v>2226265.0187714999</v>
          </cell>
          <cell r="K12">
            <v>1006.0155</v>
          </cell>
          <cell r="L12">
            <v>100.60155</v>
          </cell>
          <cell r="M12">
            <v>1.03</v>
          </cell>
          <cell r="N12">
            <v>103.6</v>
          </cell>
        </row>
        <row r="13">
          <cell r="D13">
            <v>52291</v>
          </cell>
          <cell r="E13" t="str">
            <v xml:space="preserve">Forwarding of freight </v>
          </cell>
          <cell r="F13">
            <v>1005.4992</v>
          </cell>
          <cell r="G13">
            <v>1006.0155</v>
          </cell>
          <cell r="H13">
            <v>5.1347629117954652E-2</v>
          </cell>
          <cell r="I13">
            <v>2968.8820000000001</v>
          </cell>
          <cell r="J13">
            <v>2986741.3096710001</v>
          </cell>
          <cell r="K13">
            <v>1006.0155</v>
          </cell>
          <cell r="L13">
            <v>100.60155</v>
          </cell>
          <cell r="M13">
            <v>1.03</v>
          </cell>
          <cell r="N13">
            <v>103.6</v>
          </cell>
        </row>
        <row r="14">
          <cell r="D14">
            <v>53100</v>
          </cell>
          <cell r="E14" t="str">
            <v>National postal services</v>
          </cell>
          <cell r="F14">
            <v>1200.0382</v>
          </cell>
          <cell r="G14">
            <v>1200.0382</v>
          </cell>
          <cell r="H14">
            <v>0</v>
          </cell>
          <cell r="I14">
            <v>462.32600000000002</v>
          </cell>
          <cell r="J14">
            <v>554808.86085319996</v>
          </cell>
          <cell r="K14">
            <v>1200.0382</v>
          </cell>
          <cell r="L14">
            <v>120.00381999999999</v>
          </cell>
          <cell r="M14">
            <v>1.04</v>
          </cell>
          <cell r="N14">
            <v>124.8</v>
          </cell>
        </row>
        <row r="15">
          <cell r="D15">
            <v>53200</v>
          </cell>
          <cell r="E15" t="str">
            <v>Courier activities other than national post activities</v>
          </cell>
          <cell r="F15">
            <v>1061.8474000000001</v>
          </cell>
          <cell r="G15">
            <v>1063.2045000000001</v>
          </cell>
          <cell r="H15">
            <v>0.12780555850115052</v>
          </cell>
          <cell r="I15">
            <v>673.97299999999996</v>
          </cell>
          <cell r="J15">
            <v>716571.12647849997</v>
          </cell>
          <cell r="K15">
            <v>1063.2045000000001</v>
          </cell>
          <cell r="L15">
            <v>106.32045000000001</v>
          </cell>
          <cell r="M15">
            <v>1.08</v>
          </cell>
          <cell r="N15">
            <v>114.8</v>
          </cell>
        </row>
        <row r="16"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</row>
        <row r="18">
          <cell r="D18">
            <v>55101</v>
          </cell>
          <cell r="E18" t="str">
            <v>Hotels and resort hotels</v>
          </cell>
          <cell r="F18">
            <v>1041.9525000000001</v>
          </cell>
          <cell r="G18">
            <v>1041.9595999999999</v>
          </cell>
          <cell r="H18">
            <v>6.8141302024894311E-4</v>
          </cell>
          <cell r="I18">
            <v>3041.9830000000002</v>
          </cell>
          <cell r="J18">
            <v>3169623.3898867997</v>
          </cell>
          <cell r="K18">
            <v>1041.9595999999999</v>
          </cell>
          <cell r="L18">
            <v>104.19595999999999</v>
          </cell>
          <cell r="M18">
            <v>0.99</v>
          </cell>
          <cell r="N18">
            <v>103.2</v>
          </cell>
        </row>
        <row r="19">
          <cell r="D19">
            <v>56101</v>
          </cell>
          <cell r="E19" t="str">
            <v>Restaurants and restaurant cum night clubs</v>
          </cell>
          <cell r="F19">
            <v>1201.4826584232376</v>
          </cell>
          <cell r="G19">
            <v>1211.8864046115887</v>
          </cell>
          <cell r="H19">
            <v>0.86590897633132768</v>
          </cell>
          <cell r="I19">
            <v>8730.8960000000006</v>
          </cell>
          <cell r="J19">
            <v>10580854.162477702</v>
          </cell>
          <cell r="K19">
            <v>1211.8864046115887</v>
          </cell>
          <cell r="L19">
            <v>121.18864046115887</v>
          </cell>
          <cell r="M19">
            <v>1.22</v>
          </cell>
          <cell r="N19">
            <v>147.9</v>
          </cell>
        </row>
        <row r="20">
          <cell r="D20">
            <v>56102</v>
          </cell>
          <cell r="E20" t="str">
            <v>Cafeterias/canteens</v>
          </cell>
          <cell r="F20">
            <v>1173.9436940392088</v>
          </cell>
          <cell r="G20">
            <v>1183.3088373744322</v>
          </cell>
          <cell r="H20">
            <v>0.79775064023731423</v>
          </cell>
          <cell r="I20">
            <v>635.56700000000001</v>
          </cell>
          <cell r="J20">
            <v>752072.0478435558</v>
          </cell>
          <cell r="K20">
            <v>1183.3088373744322</v>
          </cell>
          <cell r="L20">
            <v>118.33088373744322</v>
          </cell>
          <cell r="M20">
            <v>1.19</v>
          </cell>
          <cell r="N20">
            <v>140.80000000000001</v>
          </cell>
        </row>
        <row r="21">
          <cell r="D21">
            <v>56103</v>
          </cell>
          <cell r="E21" t="str">
            <v>Fast-food restaurants</v>
          </cell>
          <cell r="F21">
            <v>1225.8800472671812</v>
          </cell>
          <cell r="G21">
            <v>1237.6656544923392</v>
          </cell>
          <cell r="H21">
            <v>0.96139971047177564</v>
          </cell>
          <cell r="I21">
            <v>2034.31</v>
          </cell>
          <cell r="J21">
            <v>2517795.6175903105</v>
          </cell>
          <cell r="K21">
            <v>1237.6656544923392</v>
          </cell>
          <cell r="L21">
            <v>123.76656544923392</v>
          </cell>
          <cell r="M21">
            <v>1.1599999999999999</v>
          </cell>
          <cell r="N21">
            <v>143.6</v>
          </cell>
        </row>
        <row r="22">
          <cell r="D22">
            <v>56106</v>
          </cell>
          <cell r="E22" t="str">
            <v>Food stalls/hawkers</v>
          </cell>
          <cell r="F22">
            <v>1163.8095086884905</v>
          </cell>
          <cell r="G22">
            <v>1171.2711523557994</v>
          </cell>
          <cell r="H22">
            <v>0.64113960331166819</v>
          </cell>
          <cell r="I22">
            <v>3442.6619999999998</v>
          </cell>
          <cell r="J22">
            <v>4032290.6879115207</v>
          </cell>
          <cell r="K22">
            <v>1171.2711523557994</v>
          </cell>
          <cell r="L22">
            <v>117.12711523557994</v>
          </cell>
          <cell r="M22">
            <v>1.21</v>
          </cell>
          <cell r="N22">
            <v>141.69999999999999</v>
          </cell>
        </row>
        <row r="23">
          <cell r="D23">
            <v>56210</v>
          </cell>
          <cell r="E23" t="str">
            <v>Event/food caterers</v>
          </cell>
          <cell r="F23">
            <v>1055.7250703721922</v>
          </cell>
          <cell r="G23">
            <v>1055.7250703721922</v>
          </cell>
          <cell r="H23">
            <v>0</v>
          </cell>
          <cell r="I23">
            <v>667.66099999999994</v>
          </cell>
          <cell r="J23">
            <v>704866.45620976819</v>
          </cell>
          <cell r="K23">
            <v>1055.7250703721922</v>
          </cell>
          <cell r="L23">
            <v>105.57250703721922</v>
          </cell>
          <cell r="M23">
            <v>1.1499999999999999</v>
          </cell>
          <cell r="N23">
            <v>121.4</v>
          </cell>
        </row>
        <row r="24">
          <cell r="D24">
            <v>56301</v>
          </cell>
          <cell r="E24" t="str">
            <v xml:space="preserve">Pubs, bars, discotheques, coffee houses, cocktail lounges and karaoke </v>
          </cell>
          <cell r="F24">
            <v>1116.1831318057802</v>
          </cell>
          <cell r="G24">
            <v>1120.4371524518517</v>
          </cell>
          <cell r="H24">
            <v>0.38112210486367404</v>
          </cell>
          <cell r="I24">
            <v>524.42399999999998</v>
          </cell>
          <cell r="J24">
            <v>587584.13323740987</v>
          </cell>
          <cell r="K24">
            <v>1120.4371524518517</v>
          </cell>
          <cell r="L24">
            <v>112.04371524518517</v>
          </cell>
          <cell r="M24">
            <v>1.18</v>
          </cell>
          <cell r="N24">
            <v>132.19999999999999</v>
          </cell>
        </row>
        <row r="25">
          <cell r="D25">
            <v>56302</v>
          </cell>
          <cell r="E25" t="str">
            <v>Coffee shops</v>
          </cell>
          <cell r="F25">
            <v>1119.5409576555674</v>
          </cell>
          <cell r="G25">
            <v>1123.7426803905234</v>
          </cell>
          <cell r="H25">
            <v>0.37530763892327146</v>
          </cell>
          <cell r="I25">
            <v>880.17600000000004</v>
          </cell>
          <cell r="J25">
            <v>989091.33745540946</v>
          </cell>
          <cell r="K25">
            <v>1123.7426803905234</v>
          </cell>
          <cell r="L25">
            <v>112.37426803905234</v>
          </cell>
          <cell r="M25">
            <v>1.27</v>
          </cell>
          <cell r="N25">
            <v>142.69999999999999</v>
          </cell>
        </row>
        <row r="26"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</row>
        <row r="27"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</row>
        <row r="28">
          <cell r="D28">
            <v>61101</v>
          </cell>
          <cell r="E28" t="str">
            <v xml:space="preserve">Wired telecommunications services </v>
          </cell>
          <cell r="F28">
            <v>1000</v>
          </cell>
          <cell r="G28">
            <v>1000</v>
          </cell>
          <cell r="H28">
            <v>0</v>
          </cell>
          <cell r="I28">
            <v>3811.4180000000001</v>
          </cell>
          <cell r="J28">
            <v>3811418</v>
          </cell>
          <cell r="K28">
            <v>1000</v>
          </cell>
          <cell r="L28">
            <v>100</v>
          </cell>
          <cell r="M28">
            <v>0.98</v>
          </cell>
          <cell r="N28">
            <v>98</v>
          </cell>
        </row>
        <row r="29">
          <cell r="D29">
            <v>61102</v>
          </cell>
          <cell r="E29" t="str">
            <v>Internet access providers by the operator of the wired infrastructure</v>
          </cell>
          <cell r="F29">
            <v>1000</v>
          </cell>
          <cell r="G29">
            <v>1000</v>
          </cell>
          <cell r="H29">
            <v>0</v>
          </cell>
          <cell r="I29">
            <v>3811.4180000000001</v>
          </cell>
          <cell r="J29">
            <v>3811418</v>
          </cell>
          <cell r="K29">
            <v>1000</v>
          </cell>
          <cell r="L29">
            <v>100</v>
          </cell>
          <cell r="M29">
            <v>1</v>
          </cell>
          <cell r="N29">
            <v>100</v>
          </cell>
        </row>
        <row r="30">
          <cell r="D30">
            <v>61201</v>
          </cell>
          <cell r="E30" t="str">
            <v xml:space="preserve">Wireless telecommunications services </v>
          </cell>
          <cell r="F30">
            <v>998.24459999999999</v>
          </cell>
          <cell r="G30">
            <v>997.85630000000003</v>
          </cell>
          <cell r="H30">
            <v>-3.8898282044296392E-2</v>
          </cell>
          <cell r="I30">
            <v>13390.44</v>
          </cell>
          <cell r="J30">
            <v>13361734.913772002</v>
          </cell>
          <cell r="K30">
            <v>997.85630000000015</v>
          </cell>
          <cell r="L30">
            <v>99.785630000000012</v>
          </cell>
          <cell r="M30">
            <v>0.99</v>
          </cell>
          <cell r="N30">
            <v>98.8</v>
          </cell>
        </row>
        <row r="31">
          <cell r="D31">
            <v>61202</v>
          </cell>
          <cell r="E31" t="str">
            <v>Internet access providers by the operator of the wireless infrastructure</v>
          </cell>
          <cell r="F31">
            <v>1000</v>
          </cell>
          <cell r="G31">
            <v>1000</v>
          </cell>
          <cell r="H31">
            <v>0</v>
          </cell>
          <cell r="I31">
            <v>13390.44</v>
          </cell>
          <cell r="J31">
            <v>13390440</v>
          </cell>
          <cell r="K31">
            <v>1000</v>
          </cell>
          <cell r="L31">
            <v>100</v>
          </cell>
          <cell r="M31">
            <v>1.03</v>
          </cell>
          <cell r="N31">
            <v>103</v>
          </cell>
        </row>
        <row r="32">
          <cell r="D32">
            <v>62010</v>
          </cell>
          <cell r="E32" t="str">
            <v>Computer programming activities</v>
          </cell>
          <cell r="F32">
            <v>1011.6796000000001</v>
          </cell>
          <cell r="G32">
            <v>1010.9748</v>
          </cell>
          <cell r="H32">
            <v>-6.9666325188339387E-2</v>
          </cell>
          <cell r="I32">
            <v>2419.5</v>
          </cell>
          <cell r="J32">
            <v>2446053.5285999998</v>
          </cell>
          <cell r="K32">
            <v>1010.9748</v>
          </cell>
          <cell r="L32">
            <v>101.09747999999999</v>
          </cell>
          <cell r="M32">
            <v>1.02</v>
          </cell>
          <cell r="N32">
            <v>103.1</v>
          </cell>
        </row>
        <row r="33">
          <cell r="D33">
            <v>62021</v>
          </cell>
          <cell r="E33" t="str">
            <v>Computer consultancy</v>
          </cell>
          <cell r="F33">
            <v>1020.0121</v>
          </cell>
          <cell r="G33">
            <v>1019.3610275624021</v>
          </cell>
          <cell r="H33">
            <v>-6.3829873939526591E-2</v>
          </cell>
          <cell r="I33">
            <v>2312.1460000000002</v>
          </cell>
          <cell r="J33">
            <v>2356911.5224342979</v>
          </cell>
          <cell r="K33">
            <v>1019.3610275624021</v>
          </cell>
          <cell r="L33">
            <v>101.93610275624022</v>
          </cell>
          <cell r="M33">
            <v>1.02</v>
          </cell>
          <cell r="N33">
            <v>104</v>
          </cell>
        </row>
        <row r="34">
          <cell r="D34">
            <v>63112</v>
          </cell>
          <cell r="E34" t="str">
            <v>Data processing activities</v>
          </cell>
          <cell r="F34">
            <v>1000.0000000000001</v>
          </cell>
          <cell r="G34">
            <v>1000.0000000000001</v>
          </cell>
          <cell r="H34">
            <v>0</v>
          </cell>
          <cell r="I34">
            <v>379.87200000000001</v>
          </cell>
          <cell r="J34">
            <v>379872.00000000006</v>
          </cell>
          <cell r="K34">
            <v>1000.0000000000001</v>
          </cell>
          <cell r="L34">
            <v>100.00000000000001</v>
          </cell>
          <cell r="M34">
            <v>1</v>
          </cell>
          <cell r="N34">
            <v>100</v>
          </cell>
        </row>
        <row r="35">
          <cell r="D35">
            <v>63120</v>
          </cell>
          <cell r="E35" t="str">
            <v>Web portals</v>
          </cell>
          <cell r="F35">
            <v>1000</v>
          </cell>
          <cell r="G35">
            <v>1000</v>
          </cell>
          <cell r="H35">
            <v>0</v>
          </cell>
          <cell r="I35">
            <v>74.956999999999994</v>
          </cell>
          <cell r="J35">
            <v>74957</v>
          </cell>
          <cell r="K35">
            <v>1000.0000000000001</v>
          </cell>
          <cell r="L35">
            <v>100.00000000000001</v>
          </cell>
          <cell r="M35">
            <v>1.03</v>
          </cell>
          <cell r="N35">
            <v>103</v>
          </cell>
        </row>
        <row r="36"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</row>
        <row r="37"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</row>
        <row r="38">
          <cell r="D38">
            <v>68201</v>
          </cell>
          <cell r="E38" t="str">
            <v>Activities of real estate agents and brokers for buying, selling and renting of real estate</v>
          </cell>
          <cell r="F38">
            <v>1073.9984999999999</v>
          </cell>
          <cell r="G38">
            <v>1077.6943000000001</v>
          </cell>
          <cell r="H38">
            <v>0.34411593684722935</v>
          </cell>
          <cell r="I38">
            <v>291.27199999999999</v>
          </cell>
          <cell r="J38">
            <v>313902.17414960003</v>
          </cell>
          <cell r="K38">
            <v>1077.6943000000001</v>
          </cell>
          <cell r="L38">
            <v>107.76943000000001</v>
          </cell>
          <cell r="M38">
            <v>1.2</v>
          </cell>
          <cell r="N38">
            <v>129.30000000000001</v>
          </cell>
        </row>
        <row r="39">
          <cell r="D39">
            <v>68202</v>
          </cell>
          <cell r="E39" t="str">
            <v>Management of real estate on a fee or contract basis</v>
          </cell>
          <cell r="F39">
            <v>1033.278</v>
          </cell>
          <cell r="G39">
            <v>1034.1736000000001</v>
          </cell>
          <cell r="H39">
            <v>8.6675609081008076E-2</v>
          </cell>
          <cell r="I39">
            <v>247.16300000000001</v>
          </cell>
          <cell r="J39">
            <v>255609.44949680002</v>
          </cell>
          <cell r="K39">
            <v>1034.1736000000001</v>
          </cell>
          <cell r="L39">
            <v>103.41736</v>
          </cell>
          <cell r="M39">
            <v>1.2</v>
          </cell>
          <cell r="N39">
            <v>124.1</v>
          </cell>
        </row>
        <row r="40"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</row>
        <row r="41"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</row>
        <row r="42">
          <cell r="D42">
            <v>69100</v>
          </cell>
          <cell r="E42" t="str">
            <v>Legal activities</v>
          </cell>
          <cell r="F42">
            <v>1010.7567</v>
          </cell>
          <cell r="G42">
            <v>1012.5158</v>
          </cell>
          <cell r="H42">
            <v>0.17403792623882577</v>
          </cell>
          <cell r="I42">
            <v>1388.3309999999999</v>
          </cell>
          <cell r="J42">
            <v>1405707.0731297999</v>
          </cell>
          <cell r="K42">
            <v>1012.5158</v>
          </cell>
          <cell r="L42">
            <v>101.25158</v>
          </cell>
          <cell r="M42">
            <v>1.03</v>
          </cell>
          <cell r="N42">
            <v>104.3</v>
          </cell>
        </row>
        <row r="43">
          <cell r="D43">
            <v>69200</v>
          </cell>
          <cell r="E43" t="str">
            <v>Accounting, bookkeeping and auditing activities; tax consultancy</v>
          </cell>
          <cell r="F43">
            <v>1006.2734</v>
          </cell>
          <cell r="G43">
            <v>1006.4012</v>
          </cell>
          <cell r="H43">
            <v>1.2700325776273056E-2</v>
          </cell>
          <cell r="I43">
            <v>974.952</v>
          </cell>
          <cell r="J43">
            <v>981192.86274240003</v>
          </cell>
          <cell r="K43">
            <v>1006.4012</v>
          </cell>
          <cell r="L43">
            <v>100.64012</v>
          </cell>
          <cell r="M43">
            <v>1.06</v>
          </cell>
          <cell r="N43">
            <v>106.7</v>
          </cell>
        </row>
        <row r="44">
          <cell r="D44">
            <v>71102</v>
          </cell>
          <cell r="E44" t="str">
            <v>Engineering services</v>
          </cell>
          <cell r="F44">
            <v>1005.0708</v>
          </cell>
          <cell r="G44">
            <v>1004.6975</v>
          </cell>
          <cell r="H44">
            <v>-3.7141662060023235E-2</v>
          </cell>
          <cell r="I44">
            <v>2301.643</v>
          </cell>
          <cell r="J44">
            <v>2312454.9679924999</v>
          </cell>
          <cell r="K44">
            <v>1004.6975</v>
          </cell>
          <cell r="L44">
            <v>100.46975</v>
          </cell>
          <cell r="M44">
            <v>1.02</v>
          </cell>
          <cell r="N44">
            <v>102.5</v>
          </cell>
        </row>
        <row r="45"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</row>
        <row r="46"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</row>
        <row r="47">
          <cell r="D47">
            <v>85102</v>
          </cell>
          <cell r="E47" t="str">
            <v>Pre-primary education (Private)</v>
          </cell>
          <cell r="F47">
            <v>1121.9083000000001</v>
          </cell>
          <cell r="G47">
            <v>1121.9083000000001</v>
          </cell>
          <cell r="H47">
            <v>0</v>
          </cell>
          <cell r="I47">
            <v>286.95400000000001</v>
          </cell>
          <cell r="J47">
            <v>321936.0743182</v>
          </cell>
          <cell r="K47">
            <v>1121.9083000000001</v>
          </cell>
          <cell r="L47">
            <v>112.19083000000001</v>
          </cell>
          <cell r="M47">
            <v>1.17</v>
          </cell>
          <cell r="N47">
            <v>131.30000000000001</v>
          </cell>
        </row>
        <row r="48">
          <cell r="D48">
            <v>85104</v>
          </cell>
          <cell r="E48" t="str">
            <v>Primary education (Private)</v>
          </cell>
          <cell r="F48">
            <v>1092.5753999999999</v>
          </cell>
          <cell r="G48">
            <v>1092.5753999999999</v>
          </cell>
          <cell r="H48">
            <v>0</v>
          </cell>
          <cell r="I48">
            <v>127.515</v>
          </cell>
          <cell r="J48">
            <v>139319.75213099999</v>
          </cell>
          <cell r="K48">
            <v>1092.5753999999999</v>
          </cell>
          <cell r="L48">
            <v>109.25753999999999</v>
          </cell>
          <cell r="M48">
            <v>1.1000000000000001</v>
          </cell>
          <cell r="N48">
            <v>120.2</v>
          </cell>
        </row>
        <row r="49">
          <cell r="D49">
            <v>85212</v>
          </cell>
          <cell r="E49" t="str">
            <v>General school secondary education (Private)</v>
          </cell>
          <cell r="F49">
            <v>1238.1119000000001</v>
          </cell>
          <cell r="G49">
            <v>1238.1119000000001</v>
          </cell>
          <cell r="H49">
            <v>0</v>
          </cell>
          <cell r="I49">
            <v>395.202</v>
          </cell>
          <cell r="J49">
            <v>489304.29910380003</v>
          </cell>
          <cell r="K49">
            <v>1238.1119000000001</v>
          </cell>
          <cell r="L49">
            <v>123.81119000000001</v>
          </cell>
          <cell r="M49">
            <v>1.1100000000000001</v>
          </cell>
          <cell r="N49">
            <v>137.4</v>
          </cell>
        </row>
        <row r="50">
          <cell r="D50">
            <v>85302</v>
          </cell>
          <cell r="E50" t="str">
            <v>College and university education (Private)</v>
          </cell>
          <cell r="F50">
            <v>1055.1676</v>
          </cell>
          <cell r="G50">
            <v>1056.3378</v>
          </cell>
          <cell r="H50">
            <v>0.11090181313376402</v>
          </cell>
          <cell r="I50">
            <v>2509.415</v>
          </cell>
          <cell r="J50">
            <v>2650789.9203869998</v>
          </cell>
          <cell r="K50">
            <v>1056.3378</v>
          </cell>
          <cell r="L50">
            <v>105.63378</v>
          </cell>
          <cell r="M50">
            <v>1.06</v>
          </cell>
          <cell r="N50">
            <v>112</v>
          </cell>
        </row>
        <row r="51">
          <cell r="D51">
            <v>85421</v>
          </cell>
          <cell r="E51" t="str">
            <v>Music and dancing school</v>
          </cell>
          <cell r="F51">
            <v>1039.2936999999999</v>
          </cell>
          <cell r="G51">
            <v>1039.2936999999999</v>
          </cell>
          <cell r="H51">
            <v>0</v>
          </cell>
          <cell r="I51">
            <v>105.849</v>
          </cell>
          <cell r="J51">
            <v>110008.1988513</v>
          </cell>
          <cell r="K51">
            <v>1039.2936999999999</v>
          </cell>
          <cell r="L51">
            <v>103.92936999999999</v>
          </cell>
          <cell r="M51">
            <v>1.03</v>
          </cell>
          <cell r="N51">
            <v>107</v>
          </cell>
        </row>
        <row r="52">
          <cell r="D52">
            <v>85491</v>
          </cell>
          <cell r="E52" t="str">
            <v>Tuition centre</v>
          </cell>
          <cell r="F52">
            <v>1078.0105000000001</v>
          </cell>
          <cell r="G52">
            <v>1078.0105000000001</v>
          </cell>
          <cell r="H52">
            <v>0</v>
          </cell>
          <cell r="I52">
            <v>173.124</v>
          </cell>
          <cell r="J52">
            <v>186629.489802</v>
          </cell>
          <cell r="K52">
            <v>1078.0105000000001</v>
          </cell>
          <cell r="L52">
            <v>107.80105</v>
          </cell>
          <cell r="M52">
            <v>1.07</v>
          </cell>
          <cell r="N52">
            <v>115.3</v>
          </cell>
        </row>
        <row r="53">
          <cell r="D53"/>
          <cell r="E53"/>
          <cell r="F53"/>
          <cell r="G53"/>
          <cell r="H53"/>
          <cell r="I53"/>
          <cell r="J53"/>
          <cell r="K53"/>
          <cell r="L53"/>
          <cell r="M53"/>
          <cell r="N53"/>
        </row>
        <row r="54">
          <cell r="D54"/>
          <cell r="E54"/>
          <cell r="F54"/>
          <cell r="G54"/>
          <cell r="H54"/>
          <cell r="I54"/>
          <cell r="J54"/>
          <cell r="K54"/>
          <cell r="L54"/>
          <cell r="M54"/>
          <cell r="N54"/>
        </row>
        <row r="55">
          <cell r="D55">
            <v>86101</v>
          </cell>
          <cell r="E55" t="str">
            <v xml:space="preserve">Hospital activities </v>
          </cell>
          <cell r="F55">
            <v>1058.8122000000001</v>
          </cell>
          <cell r="G55">
            <v>1059.0435738094616</v>
          </cell>
          <cell r="H55">
            <v>2.1852204712176707E-2</v>
          </cell>
          <cell r="I55">
            <v>2506.0149999999999</v>
          </cell>
          <cell r="J55">
            <v>2653979.0816201176</v>
          </cell>
          <cell r="K55">
            <v>1059.0435738094616</v>
          </cell>
          <cell r="L55">
            <v>105.90435738094615</v>
          </cell>
          <cell r="M55">
            <v>1.01</v>
          </cell>
          <cell r="N55">
            <v>107</v>
          </cell>
        </row>
        <row r="56">
          <cell r="D56">
            <v>86201</v>
          </cell>
          <cell r="E56" t="str">
            <v>General medical services</v>
          </cell>
          <cell r="F56">
            <v>1067.3633</v>
          </cell>
          <cell r="G56">
            <v>1068.0257999999999</v>
          </cell>
          <cell r="H56">
            <v>6.206883822967392E-2</v>
          </cell>
          <cell r="I56">
            <v>927.08199999999999</v>
          </cell>
          <cell r="J56">
            <v>990147.49471559993</v>
          </cell>
          <cell r="K56">
            <v>1068.0257999999999</v>
          </cell>
          <cell r="L56">
            <v>106.80257999999999</v>
          </cell>
          <cell r="M56">
            <v>1.01</v>
          </cell>
          <cell r="N56">
            <v>107.9</v>
          </cell>
        </row>
        <row r="57">
          <cell r="D57">
            <v>86202</v>
          </cell>
          <cell r="E57" t="str">
            <v>Specialized medical services</v>
          </cell>
          <cell r="F57">
            <v>1090.7294999999999</v>
          </cell>
          <cell r="G57">
            <v>1093.2229</v>
          </cell>
          <cell r="H57">
            <v>0.22859929982640659</v>
          </cell>
          <cell r="I57">
            <v>413.71699999999998</v>
          </cell>
          <cell r="J57">
            <v>452284.89851929998</v>
          </cell>
          <cell r="K57">
            <v>1093.2229</v>
          </cell>
          <cell r="L57">
            <v>109.32229</v>
          </cell>
          <cell r="M57">
            <v>1.04</v>
          </cell>
          <cell r="N57">
            <v>113.7</v>
          </cell>
        </row>
        <row r="58">
          <cell r="D58">
            <v>86203</v>
          </cell>
          <cell r="E58" t="str">
            <v>Dental Services</v>
          </cell>
          <cell r="F58">
            <v>1037.2986000000001</v>
          </cell>
          <cell r="G58">
            <v>1038.3681999999999</v>
          </cell>
          <cell r="H58">
            <v>0.10311399244150232</v>
          </cell>
          <cell r="I58">
            <v>232.357</v>
          </cell>
          <cell r="J58">
            <v>241272.11984739997</v>
          </cell>
          <cell r="K58">
            <v>1038.3681999999999</v>
          </cell>
          <cell r="L58">
            <v>103.83681999999999</v>
          </cell>
          <cell r="M58">
            <v>1.03</v>
          </cell>
          <cell r="N58">
            <v>107</v>
          </cell>
        </row>
        <row r="59">
          <cell r="D59">
            <v>86901</v>
          </cell>
          <cell r="E59" t="str">
            <v>Dialysis Centres</v>
          </cell>
          <cell r="F59">
            <v>1044.4572000000001</v>
          </cell>
          <cell r="G59">
            <v>1043.0890999999999</v>
          </cell>
          <cell r="H59">
            <v>-0.13098669816246566</v>
          </cell>
          <cell r="I59">
            <v>156.958</v>
          </cell>
          <cell r="J59">
            <v>163721.17895779997</v>
          </cell>
          <cell r="K59">
            <v>1043.0890999999999</v>
          </cell>
          <cell r="L59">
            <v>104.30891</v>
          </cell>
          <cell r="M59">
            <v>1.01</v>
          </cell>
          <cell r="N59">
            <v>105.4</v>
          </cell>
        </row>
        <row r="60">
          <cell r="D60">
            <v>86902</v>
          </cell>
          <cell r="E60" t="str">
            <v>Medical laboratories</v>
          </cell>
          <cell r="F60">
            <v>1048.6407999999999</v>
          </cell>
          <cell r="G60">
            <v>1049.2851000000001</v>
          </cell>
          <cell r="H60">
            <v>6.1441439242127298E-2</v>
          </cell>
          <cell r="I60">
            <v>91.057000000000002</v>
          </cell>
          <cell r="J60">
            <v>95544.753350700004</v>
          </cell>
          <cell r="K60">
            <v>1049.2851000000001</v>
          </cell>
          <cell r="L60">
            <v>104.92851</v>
          </cell>
          <cell r="M60">
            <v>1.02</v>
          </cell>
          <cell r="N60">
            <v>107</v>
          </cell>
        </row>
        <row r="61"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/>
        </row>
        <row r="62"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</row>
        <row r="63">
          <cell r="D63">
            <v>92000</v>
          </cell>
          <cell r="E63" t="str">
            <v>Gambling and betting activities</v>
          </cell>
          <cell r="F63">
            <v>985.64251441126578</v>
          </cell>
          <cell r="G63">
            <v>959.10976477108215</v>
          </cell>
          <cell r="H63">
            <v>-2.6919242273180455</v>
          </cell>
          <cell r="I63">
            <v>4094.43</v>
          </cell>
          <cell r="J63">
            <v>3927007.7941716616</v>
          </cell>
          <cell r="K63">
            <v>959.10976477108215</v>
          </cell>
          <cell r="L63">
            <v>95.910976477108221</v>
          </cell>
          <cell r="M63">
            <v>1.01</v>
          </cell>
          <cell r="N63">
            <v>96.9</v>
          </cell>
        </row>
        <row r="64">
          <cell r="D64">
            <v>93113</v>
          </cell>
          <cell r="E64" t="str">
            <v xml:space="preserve">Equestrian clubs </v>
          </cell>
          <cell r="F64">
            <v>1021.1722</v>
          </cell>
          <cell r="G64">
            <v>1020.9163</v>
          </cell>
          <cell r="H64">
            <v>-2.5059436596491454E-2</v>
          </cell>
          <cell r="I64">
            <v>32.466999999999999</v>
          </cell>
          <cell r="J64">
            <v>33146.089512099999</v>
          </cell>
          <cell r="K64">
            <v>1020.9163</v>
          </cell>
          <cell r="L64">
            <v>102.09162999999999</v>
          </cell>
          <cell r="M64">
            <v>1.08</v>
          </cell>
          <cell r="N64">
            <v>110.3</v>
          </cell>
        </row>
        <row r="65">
          <cell r="D65">
            <v>93116</v>
          </cell>
          <cell r="E65" t="str">
            <v>Golf courses</v>
          </cell>
          <cell r="F65">
            <v>1031.3837000000001</v>
          </cell>
          <cell r="G65">
            <v>1033.0335</v>
          </cell>
          <cell r="H65">
            <v>0.15995986750613894</v>
          </cell>
          <cell r="I65">
            <v>298.279</v>
          </cell>
          <cell r="J65">
            <v>308132.19934649998</v>
          </cell>
          <cell r="K65">
            <v>1033.0335</v>
          </cell>
          <cell r="L65">
            <v>103.30334999999999</v>
          </cell>
          <cell r="M65">
            <v>1.03</v>
          </cell>
          <cell r="N65">
            <v>106.4</v>
          </cell>
        </row>
        <row r="66">
          <cell r="D66">
            <v>93117</v>
          </cell>
          <cell r="E66" t="str">
            <v>Bowling centre</v>
          </cell>
          <cell r="F66">
            <v>1043.4444000000001</v>
          </cell>
          <cell r="G66">
            <v>1045.2720999999999</v>
          </cell>
          <cell r="H66">
            <v>0.17516026728398967</v>
          </cell>
          <cell r="I66">
            <v>29.983000000000001</v>
          </cell>
          <cell r="J66">
            <v>31340.393374299998</v>
          </cell>
          <cell r="K66">
            <v>1045.2720999999999</v>
          </cell>
          <cell r="L66">
            <v>104.52721</v>
          </cell>
          <cell r="M66">
            <v>1.0900000000000001</v>
          </cell>
          <cell r="N66">
            <v>113.9</v>
          </cell>
        </row>
        <row r="67">
          <cell r="D67">
            <v>93118</v>
          </cell>
          <cell r="E67" t="str">
            <v>Fitness centres</v>
          </cell>
          <cell r="F67">
            <v>1011.728</v>
          </cell>
          <cell r="G67">
            <v>1011.1113</v>
          </cell>
          <cell r="H67">
            <v>-6.0955118371728713E-2</v>
          </cell>
          <cell r="I67">
            <v>98.891000000000005</v>
          </cell>
          <cell r="J67">
            <v>99989.807568300006</v>
          </cell>
          <cell r="K67">
            <v>1011.1113</v>
          </cell>
          <cell r="L67">
            <v>101.11113</v>
          </cell>
          <cell r="M67">
            <v>1.04</v>
          </cell>
          <cell r="N67">
            <v>105.2</v>
          </cell>
        </row>
        <row r="68">
          <cell r="D68">
            <v>93210</v>
          </cell>
          <cell r="E68" t="str">
            <v>Activities of amusement parks and theme parks</v>
          </cell>
          <cell r="F68">
            <v>1055.5143</v>
          </cell>
          <cell r="G68">
            <v>1055.7612999999999</v>
          </cell>
          <cell r="H68">
            <v>2.3400914606258157E-2</v>
          </cell>
          <cell r="I68">
            <v>300.56900000000002</v>
          </cell>
          <cell r="J68">
            <v>317329.11817969999</v>
          </cell>
          <cell r="K68">
            <v>1055.7612999999999</v>
          </cell>
          <cell r="L68">
            <v>105.57612999999999</v>
          </cell>
          <cell r="M68">
            <v>1.05</v>
          </cell>
          <cell r="N68">
            <v>110.9</v>
          </cell>
        </row>
        <row r="69">
          <cell r="D69">
            <v>93297</v>
          </cell>
          <cell r="E69" t="str">
            <v>Cyber Café/Internet Centre</v>
          </cell>
          <cell r="F69">
            <v>1011.3619</v>
          </cell>
          <cell r="G69">
            <v>1011.9297</v>
          </cell>
          <cell r="H69">
            <v>5.6142118859731006E-2</v>
          </cell>
          <cell r="I69">
            <v>65.44</v>
          </cell>
          <cell r="J69">
            <v>66220.679567999992</v>
          </cell>
          <cell r="K69">
            <v>1011.9296999999999</v>
          </cell>
          <cell r="L69">
            <v>101.19296999999999</v>
          </cell>
          <cell r="M69">
            <v>1.03</v>
          </cell>
          <cell r="N69">
            <v>104.2</v>
          </cell>
        </row>
        <row r="70">
          <cell r="D70"/>
          <cell r="E70"/>
          <cell r="F70"/>
          <cell r="G70"/>
          <cell r="H70"/>
          <cell r="I70">
            <v>99999.999999999985</v>
          </cell>
          <cell r="J70"/>
          <cell r="K70"/>
          <cell r="L70"/>
          <cell r="M70"/>
          <cell r="N70"/>
        </row>
        <row r="71"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/>
        </row>
        <row r="72">
          <cell r="D72">
            <v>4923</v>
          </cell>
          <cell r="E72" t="str">
            <v>Freight Transport by Road</v>
          </cell>
          <cell r="F72"/>
          <cell r="G72"/>
          <cell r="H72"/>
          <cell r="I72">
            <v>5893.7860000000001</v>
          </cell>
          <cell r="J72">
            <v>6059642.4424474007</v>
          </cell>
          <cell r="K72">
            <v>1028.1409000000001</v>
          </cell>
          <cell r="L72">
            <v>102.81409000000001</v>
          </cell>
          <cell r="M72">
            <v>1.06</v>
          </cell>
          <cell r="N72">
            <v>109</v>
          </cell>
        </row>
        <row r="73">
          <cell r="D73">
            <v>5012</v>
          </cell>
          <cell r="E73" t="str">
            <v>Sea and Coastal Freight Water Transport</v>
          </cell>
          <cell r="F73"/>
          <cell r="G73"/>
          <cell r="H73"/>
          <cell r="I73">
            <v>4051.4560000000001</v>
          </cell>
          <cell r="J73">
            <v>4129034.0897792</v>
          </cell>
          <cell r="K73">
            <v>1019.1482</v>
          </cell>
          <cell r="L73">
            <v>101.91481999999999</v>
          </cell>
          <cell r="M73">
            <v>1</v>
          </cell>
          <cell r="N73">
            <v>101.9</v>
          </cell>
        </row>
        <row r="74">
          <cell r="D74">
            <v>5110</v>
          </cell>
          <cell r="E74" t="str">
            <v>Passenger Air Transport</v>
          </cell>
          <cell r="F74"/>
          <cell r="G74"/>
          <cell r="H74"/>
          <cell r="I74">
            <v>5483.13</v>
          </cell>
          <cell r="J74">
            <v>5557014.867564748</v>
          </cell>
          <cell r="K74">
            <v>1013.4749436115409</v>
          </cell>
          <cell r="L74">
            <v>101.34749436115409</v>
          </cell>
          <cell r="M74">
            <v>1</v>
          </cell>
          <cell r="N74">
            <v>101.3</v>
          </cell>
        </row>
        <row r="75">
          <cell r="D75">
            <v>5120</v>
          </cell>
          <cell r="E75" t="str">
            <v>Freight Air Transport</v>
          </cell>
          <cell r="F75"/>
          <cell r="G75"/>
          <cell r="H75"/>
          <cell r="I75">
            <v>656.95899999999995</v>
          </cell>
          <cell r="J75">
            <v>683624.90011409996</v>
          </cell>
          <cell r="K75">
            <v>1040.5898999999999</v>
          </cell>
          <cell r="L75">
            <v>104.05898999999999</v>
          </cell>
          <cell r="M75">
            <v>1.1399999999999999</v>
          </cell>
          <cell r="N75">
            <v>118.6</v>
          </cell>
        </row>
        <row r="76">
          <cell r="D76" t="str">
            <v>5221</v>
          </cell>
          <cell r="E76" t="str">
            <v>Service activities incidental to land transportation</v>
          </cell>
          <cell r="F76"/>
          <cell r="G76"/>
          <cell r="H76"/>
          <cell r="I76">
            <v>2212.953</v>
          </cell>
          <cell r="J76">
            <v>2226265.0187714999</v>
          </cell>
          <cell r="K76">
            <v>1006.0155</v>
          </cell>
          <cell r="L76">
            <v>100.60155</v>
          </cell>
          <cell r="M76">
            <v>1.03</v>
          </cell>
          <cell r="N76">
            <v>103.6</v>
          </cell>
        </row>
        <row r="77">
          <cell r="D77" t="str">
            <v>5229</v>
          </cell>
          <cell r="E77" t="str">
            <v>Other transportation support activities</v>
          </cell>
          <cell r="F77"/>
          <cell r="G77"/>
          <cell r="H77"/>
          <cell r="I77">
            <v>2968.8820000000001</v>
          </cell>
          <cell r="J77">
            <v>2986741.3096710001</v>
          </cell>
          <cell r="K77">
            <v>1006.0155</v>
          </cell>
          <cell r="L77">
            <v>100.60155</v>
          </cell>
          <cell r="M77">
            <v>1.03</v>
          </cell>
          <cell r="N77">
            <v>103.6</v>
          </cell>
        </row>
        <row r="78">
          <cell r="D78">
            <v>5310</v>
          </cell>
          <cell r="E78" t="str">
            <v>Postal Activities</v>
          </cell>
          <cell r="F78"/>
          <cell r="G78"/>
          <cell r="H78"/>
          <cell r="I78">
            <v>462.32600000000002</v>
          </cell>
          <cell r="J78">
            <v>554808.86085319996</v>
          </cell>
          <cell r="K78">
            <v>1200.0382</v>
          </cell>
          <cell r="L78">
            <v>120.00381999999999</v>
          </cell>
          <cell r="M78">
            <v>1.04</v>
          </cell>
          <cell r="N78">
            <v>124.8</v>
          </cell>
        </row>
        <row r="79">
          <cell r="D79">
            <v>5320</v>
          </cell>
          <cell r="E79" t="str">
            <v>Courier Activities</v>
          </cell>
          <cell r="F79"/>
          <cell r="G79"/>
          <cell r="H79"/>
          <cell r="I79">
            <v>673.97299999999996</v>
          </cell>
          <cell r="J79">
            <v>716571.12647849997</v>
          </cell>
          <cell r="K79">
            <v>1063.2045000000001</v>
          </cell>
          <cell r="L79">
            <v>106.32045000000001</v>
          </cell>
          <cell r="M79">
            <v>1.08</v>
          </cell>
          <cell r="N79">
            <v>114.8</v>
          </cell>
        </row>
        <row r="80">
          <cell r="D80">
            <v>5510</v>
          </cell>
          <cell r="E80" t="str">
            <v>Short Term Accommodation Activities</v>
          </cell>
          <cell r="F80"/>
          <cell r="G80"/>
          <cell r="H80"/>
          <cell r="I80">
            <v>3041.9830000000002</v>
          </cell>
          <cell r="J80">
            <v>3169623.3898867997</v>
          </cell>
          <cell r="K80">
            <v>1041.9595999999999</v>
          </cell>
          <cell r="L80">
            <v>104.19595999999999</v>
          </cell>
          <cell r="M80">
            <v>0.99</v>
          </cell>
          <cell r="N80">
            <v>103.2</v>
          </cell>
        </row>
        <row r="81">
          <cell r="D81">
            <v>5610</v>
          </cell>
          <cell r="E81" t="str">
            <v>Restaurants and Mobile Food Service Activities</v>
          </cell>
          <cell r="F81"/>
          <cell r="G81"/>
          <cell r="H81"/>
          <cell r="I81">
            <v>14843.434999999999</v>
          </cell>
          <cell r="J81">
            <v>17883012.515823089</v>
          </cell>
          <cell r="K81">
            <v>1204.7758834678825</v>
          </cell>
          <cell r="L81">
            <v>120.47758834678825</v>
          </cell>
          <cell r="M81">
            <v>1.21</v>
          </cell>
          <cell r="N81">
            <v>145.80000000000001</v>
          </cell>
        </row>
        <row r="82">
          <cell r="D82">
            <v>5621</v>
          </cell>
          <cell r="E82" t="str">
            <v>Event Catering</v>
          </cell>
          <cell r="F82"/>
          <cell r="G82"/>
          <cell r="H82"/>
          <cell r="I82">
            <v>667.66099999999994</v>
          </cell>
          <cell r="J82">
            <v>704866.45620976819</v>
          </cell>
          <cell r="K82">
            <v>1055.7250703721922</v>
          </cell>
          <cell r="L82">
            <v>105.57250703721922</v>
          </cell>
          <cell r="M82">
            <v>1.1499999999999999</v>
          </cell>
          <cell r="N82">
            <v>121.4</v>
          </cell>
        </row>
        <row r="83">
          <cell r="D83">
            <v>5630</v>
          </cell>
          <cell r="E83" t="str">
            <v>Beverage Serving Activities</v>
          </cell>
          <cell r="F83"/>
          <cell r="G83"/>
          <cell r="H83"/>
          <cell r="I83">
            <v>1404.6</v>
          </cell>
          <cell r="J83">
            <v>1576675.4706928195</v>
          </cell>
          <cell r="K83">
            <v>1122.5085224923962</v>
          </cell>
          <cell r="L83">
            <v>112.25085224923961</v>
          </cell>
          <cell r="M83">
            <v>1.23</v>
          </cell>
          <cell r="N83">
            <v>138.1</v>
          </cell>
        </row>
        <row r="84">
          <cell r="D84">
            <v>6110</v>
          </cell>
          <cell r="E84" t="str">
            <v>Wired Telecommunication Activities</v>
          </cell>
          <cell r="F84"/>
          <cell r="G84"/>
          <cell r="H84"/>
          <cell r="I84">
            <v>7622.8360000000002</v>
          </cell>
          <cell r="J84">
            <v>7622836</v>
          </cell>
          <cell r="K84">
            <v>1000</v>
          </cell>
          <cell r="L84">
            <v>100</v>
          </cell>
          <cell r="M84">
            <v>0.99</v>
          </cell>
          <cell r="N84">
            <v>99</v>
          </cell>
        </row>
        <row r="85">
          <cell r="D85">
            <v>6120</v>
          </cell>
          <cell r="E85" t="str">
            <v>Wireless Telecommunication Activities</v>
          </cell>
          <cell r="F85"/>
          <cell r="G85"/>
          <cell r="H85"/>
          <cell r="I85">
            <v>26780.880000000001</v>
          </cell>
          <cell r="J85">
            <v>26752174.913772002</v>
          </cell>
          <cell r="K85">
            <v>998.92815000000007</v>
          </cell>
          <cell r="L85">
            <v>99.892815000000013</v>
          </cell>
          <cell r="M85">
            <v>1.01</v>
          </cell>
          <cell r="N85">
            <v>100.9</v>
          </cell>
        </row>
        <row r="86">
          <cell r="D86" t="str">
            <v>6201</v>
          </cell>
          <cell r="E86" t="str">
            <v>Computer programming activities</v>
          </cell>
          <cell r="F86"/>
          <cell r="G86"/>
          <cell r="H86"/>
          <cell r="I86">
            <v>2419.5</v>
          </cell>
          <cell r="J86">
            <v>2446053.5285999998</v>
          </cell>
          <cell r="K86">
            <v>1010.9748</v>
          </cell>
          <cell r="L86">
            <v>101.09747999999999</v>
          </cell>
          <cell r="M86">
            <v>1.02</v>
          </cell>
          <cell r="N86">
            <v>103.1</v>
          </cell>
        </row>
        <row r="87">
          <cell r="D87">
            <v>6202</v>
          </cell>
          <cell r="E87" t="str">
            <v>Computer Consultancy and Computer Facilities Management Activities</v>
          </cell>
          <cell r="F87"/>
          <cell r="G87"/>
          <cell r="H87"/>
          <cell r="I87">
            <v>2312.1460000000002</v>
          </cell>
          <cell r="J87">
            <v>2356911.5224342979</v>
          </cell>
          <cell r="K87">
            <v>1019.3610275624021</v>
          </cell>
          <cell r="L87">
            <v>101.93610275624022</v>
          </cell>
          <cell r="M87">
            <v>1.02</v>
          </cell>
          <cell r="N87">
            <v>104</v>
          </cell>
        </row>
        <row r="88">
          <cell r="D88">
            <v>6311</v>
          </cell>
          <cell r="E88" t="str">
            <v>Data Processing, Hosting and Related Activities</v>
          </cell>
          <cell r="F88"/>
          <cell r="G88"/>
          <cell r="H88"/>
          <cell r="I88">
            <v>379.87200000000001</v>
          </cell>
          <cell r="J88">
            <v>379872.00000000006</v>
          </cell>
          <cell r="K88">
            <v>1000.0000000000001</v>
          </cell>
          <cell r="L88">
            <v>100.00000000000001</v>
          </cell>
          <cell r="M88">
            <v>1</v>
          </cell>
          <cell r="N88">
            <v>100</v>
          </cell>
        </row>
        <row r="89">
          <cell r="D89">
            <v>6312</v>
          </cell>
          <cell r="E89" t="str">
            <v>Web Portals</v>
          </cell>
          <cell r="F89"/>
          <cell r="G89"/>
          <cell r="H89"/>
          <cell r="I89">
            <v>74.956999999999994</v>
          </cell>
          <cell r="J89">
            <v>74957</v>
          </cell>
          <cell r="K89">
            <v>1000.0000000000001</v>
          </cell>
          <cell r="L89">
            <v>100.00000000000001</v>
          </cell>
          <cell r="M89">
            <v>1.03</v>
          </cell>
          <cell r="N89">
            <v>103</v>
          </cell>
        </row>
        <row r="90">
          <cell r="D90">
            <v>6820</v>
          </cell>
          <cell r="E90" t="str">
            <v>Real Estate Activities on a Fee or Contract Basis</v>
          </cell>
          <cell r="F90"/>
          <cell r="G90"/>
          <cell r="H90"/>
          <cell r="I90">
            <v>538.43499999999995</v>
          </cell>
          <cell r="J90">
            <v>569511.62364640005</v>
          </cell>
          <cell r="K90">
            <v>1057.7165742316158</v>
          </cell>
          <cell r="L90">
            <v>105.77165742316159</v>
          </cell>
          <cell r="M90">
            <v>1.2</v>
          </cell>
          <cell r="N90">
            <v>126.9</v>
          </cell>
        </row>
        <row r="91">
          <cell r="D91">
            <v>6910</v>
          </cell>
          <cell r="E91" t="str">
            <v>Legal Activities</v>
          </cell>
          <cell r="F91"/>
          <cell r="G91"/>
          <cell r="H91"/>
          <cell r="I91">
            <v>1388.3309999999999</v>
          </cell>
          <cell r="J91">
            <v>1405707.0731297999</v>
          </cell>
          <cell r="K91">
            <v>1012.5158</v>
          </cell>
          <cell r="L91">
            <v>101.25158</v>
          </cell>
          <cell r="M91">
            <v>1.03</v>
          </cell>
          <cell r="N91">
            <v>104.3</v>
          </cell>
        </row>
        <row r="92">
          <cell r="D92">
            <v>6920</v>
          </cell>
          <cell r="E92" t="str">
            <v>Accounting, Bookkeeping and Auditing Activities; Tax Consultancy</v>
          </cell>
          <cell r="F92"/>
          <cell r="G92"/>
          <cell r="H92"/>
          <cell r="I92">
            <v>974.952</v>
          </cell>
          <cell r="J92">
            <v>981192.86274240003</v>
          </cell>
          <cell r="K92">
            <v>1006.4012</v>
          </cell>
          <cell r="L92">
            <v>100.64012</v>
          </cell>
          <cell r="M92">
            <v>1.06</v>
          </cell>
          <cell r="N92">
            <v>106.7</v>
          </cell>
        </row>
        <row r="93">
          <cell r="D93">
            <v>7110</v>
          </cell>
          <cell r="E93" t="str">
            <v xml:space="preserve">Architectural and Engineering Activities and Related Technical Consultancy </v>
          </cell>
          <cell r="F93"/>
          <cell r="G93"/>
          <cell r="H93"/>
          <cell r="I93">
            <v>2301.643</v>
          </cell>
          <cell r="J93">
            <v>2312454.9679924999</v>
          </cell>
          <cell r="K93">
            <v>1004.6975</v>
          </cell>
          <cell r="L93">
            <v>100.46975</v>
          </cell>
          <cell r="M93">
            <v>1.02</v>
          </cell>
          <cell r="N93">
            <v>102.5</v>
          </cell>
        </row>
        <row r="94">
          <cell r="D94">
            <v>8510</v>
          </cell>
          <cell r="E94" t="str">
            <v>Pre-primary and Primary Education</v>
          </cell>
          <cell r="F94"/>
          <cell r="G94"/>
          <cell r="H94"/>
          <cell r="I94">
            <v>414.46899999999999</v>
          </cell>
          <cell r="J94">
            <v>461255.82644919999</v>
          </cell>
          <cell r="K94">
            <v>1112.8837776750493</v>
          </cell>
          <cell r="L94">
            <v>111.28837776750493</v>
          </cell>
          <cell r="M94">
            <v>1.1399999999999999</v>
          </cell>
          <cell r="N94">
            <v>126.9</v>
          </cell>
        </row>
        <row r="95">
          <cell r="D95">
            <v>8521</v>
          </cell>
          <cell r="E95" t="str">
            <v>General Secondary Education</v>
          </cell>
          <cell r="F95"/>
          <cell r="G95"/>
          <cell r="H95"/>
          <cell r="I95">
            <v>395.202</v>
          </cell>
          <cell r="J95">
            <v>489304.29910380003</v>
          </cell>
          <cell r="K95">
            <v>1238.1119000000001</v>
          </cell>
          <cell r="L95">
            <v>123.81119000000001</v>
          </cell>
          <cell r="M95">
            <v>1.1100000000000001</v>
          </cell>
          <cell r="N95">
            <v>137.4</v>
          </cell>
        </row>
        <row r="96">
          <cell r="D96">
            <v>8530</v>
          </cell>
          <cell r="E96" t="str">
            <v>Higher Education</v>
          </cell>
          <cell r="F96"/>
          <cell r="G96"/>
          <cell r="H96"/>
          <cell r="I96">
            <v>2509.415</v>
          </cell>
          <cell r="J96">
            <v>2650789.9203869998</v>
          </cell>
          <cell r="K96">
            <v>1056.3378</v>
          </cell>
          <cell r="L96">
            <v>105.63378</v>
          </cell>
          <cell r="M96">
            <v>1.06</v>
          </cell>
          <cell r="N96">
            <v>112</v>
          </cell>
        </row>
        <row r="97">
          <cell r="D97">
            <v>8542</v>
          </cell>
          <cell r="E97" t="str">
            <v>Cultural education</v>
          </cell>
          <cell r="F97"/>
          <cell r="G97"/>
          <cell r="H97"/>
          <cell r="I97">
            <v>105.849</v>
          </cell>
          <cell r="J97">
            <v>110008.1988513</v>
          </cell>
          <cell r="K97">
            <v>1039.2936999999999</v>
          </cell>
          <cell r="L97">
            <v>103.92936999999999</v>
          </cell>
          <cell r="M97">
            <v>1.03</v>
          </cell>
          <cell r="N97">
            <v>107</v>
          </cell>
        </row>
        <row r="98">
          <cell r="D98">
            <v>8549</v>
          </cell>
          <cell r="E98" t="str">
            <v>Other Education n.e.c</v>
          </cell>
          <cell r="F98"/>
          <cell r="G98"/>
          <cell r="H98"/>
          <cell r="I98">
            <v>173.124</v>
          </cell>
          <cell r="J98">
            <v>186629.489802</v>
          </cell>
          <cell r="K98">
            <v>1078.0105000000001</v>
          </cell>
          <cell r="L98">
            <v>107.80105</v>
          </cell>
          <cell r="M98">
            <v>1.07</v>
          </cell>
          <cell r="N98">
            <v>115.3</v>
          </cell>
        </row>
        <row r="99">
          <cell r="D99">
            <v>8610</v>
          </cell>
          <cell r="E99" t="str">
            <v>Hospital and Maternity Home Activities</v>
          </cell>
          <cell r="F99"/>
          <cell r="G99"/>
          <cell r="H99"/>
          <cell r="I99">
            <v>2506.0149999999999</v>
          </cell>
          <cell r="J99">
            <v>2653979.0816201176</v>
          </cell>
          <cell r="K99">
            <v>1059.0435738094616</v>
          </cell>
          <cell r="L99">
            <v>105.90435738094615</v>
          </cell>
          <cell r="M99">
            <v>1.01</v>
          </cell>
          <cell r="N99">
            <v>107</v>
          </cell>
        </row>
        <row r="100">
          <cell r="D100">
            <v>8620</v>
          </cell>
          <cell r="E100" t="str">
            <v>Medical and Dental Practice Activities</v>
          </cell>
          <cell r="F100"/>
          <cell r="G100"/>
          <cell r="H100"/>
          <cell r="I100">
            <v>1573.1559999999999</v>
          </cell>
          <cell r="J100">
            <v>1683704.5130822998</v>
          </cell>
          <cell r="K100">
            <v>1070.2718058999235</v>
          </cell>
          <cell r="L100">
            <v>107.02718058999235</v>
          </cell>
          <cell r="M100">
            <v>1.02</v>
          </cell>
          <cell r="N100">
            <v>109.2</v>
          </cell>
        </row>
        <row r="101">
          <cell r="D101">
            <v>8690</v>
          </cell>
          <cell r="E101" t="str">
            <v>Other Human Health Activities</v>
          </cell>
          <cell r="F101"/>
          <cell r="G101"/>
          <cell r="H101"/>
          <cell r="I101">
            <v>248.01499999999999</v>
          </cell>
          <cell r="J101">
            <v>259265.93230849999</v>
          </cell>
          <cell r="K101">
            <v>1045.3639187488661</v>
          </cell>
          <cell r="L101">
            <v>104.53639187488662</v>
          </cell>
          <cell r="M101">
            <v>1.01</v>
          </cell>
          <cell r="N101">
            <v>105.6</v>
          </cell>
        </row>
        <row r="102">
          <cell r="D102">
            <v>9200</v>
          </cell>
          <cell r="E102" t="str">
            <v>Gambling and Betting Activities</v>
          </cell>
          <cell r="F102"/>
          <cell r="G102"/>
          <cell r="H102"/>
          <cell r="I102">
            <v>4094.43</v>
          </cell>
          <cell r="J102">
            <v>3927007.7941716616</v>
          </cell>
          <cell r="K102">
            <v>959.10976477108215</v>
          </cell>
          <cell r="L102">
            <v>95.910976477108221</v>
          </cell>
          <cell r="M102">
            <v>1.01</v>
          </cell>
          <cell r="N102">
            <v>96.9</v>
          </cell>
        </row>
        <row r="103">
          <cell r="D103">
            <v>9311</v>
          </cell>
          <cell r="E103" t="str">
            <v>Operation of Sports Facilities for Indoor or Outdoor Sport Events</v>
          </cell>
          <cell r="F103"/>
          <cell r="G103"/>
          <cell r="H103"/>
          <cell r="I103">
            <v>459.62</v>
          </cell>
          <cell r="J103">
            <v>472608.48980119993</v>
          </cell>
          <cell r="K103">
            <v>1028.2591919437796</v>
          </cell>
          <cell r="L103">
            <v>102.82591919437796</v>
          </cell>
          <cell r="M103">
            <v>1.04</v>
          </cell>
          <cell r="N103">
            <v>106.9</v>
          </cell>
        </row>
        <row r="104">
          <cell r="D104">
            <v>9321</v>
          </cell>
          <cell r="E104" t="str">
            <v>Activities of Amusement Parks and Theme Parks</v>
          </cell>
          <cell r="F104"/>
          <cell r="G104"/>
          <cell r="H104"/>
          <cell r="I104">
            <v>300.56900000000002</v>
          </cell>
          <cell r="J104">
            <v>317329.11817969999</v>
          </cell>
          <cell r="K104">
            <v>1055.7612999999999</v>
          </cell>
          <cell r="L104">
            <v>105.57612999999999</v>
          </cell>
          <cell r="M104">
            <v>1.05</v>
          </cell>
          <cell r="N104">
            <v>110.9</v>
          </cell>
        </row>
        <row r="105">
          <cell r="D105">
            <v>9329</v>
          </cell>
          <cell r="E105" t="str">
            <v>Other Amusement and Recreation Activities n.e.c</v>
          </cell>
          <cell r="F105"/>
          <cell r="G105"/>
          <cell r="H105"/>
          <cell r="I105">
            <v>65.44</v>
          </cell>
          <cell r="J105">
            <v>66220.679567999992</v>
          </cell>
          <cell r="K105">
            <v>1011.9296999999999</v>
          </cell>
          <cell r="L105">
            <v>101.19296999999999</v>
          </cell>
          <cell r="M105">
            <v>1.03</v>
          </cell>
          <cell r="N105">
            <v>104.2</v>
          </cell>
        </row>
        <row r="106"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</row>
        <row r="107"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/>
        </row>
        <row r="108">
          <cell r="D108">
            <v>492</v>
          </cell>
          <cell r="E108" t="str">
            <v>Other Land Transport</v>
          </cell>
          <cell r="F108"/>
          <cell r="G108"/>
          <cell r="H108"/>
          <cell r="I108">
            <v>5893.7860000000001</v>
          </cell>
          <cell r="J108">
            <v>6059642.4424474007</v>
          </cell>
          <cell r="K108">
            <v>1028.1409000000001</v>
          </cell>
          <cell r="L108">
            <v>102.81409000000001</v>
          </cell>
          <cell r="M108">
            <v>1.06</v>
          </cell>
          <cell r="N108">
            <v>109</v>
          </cell>
        </row>
        <row r="109">
          <cell r="D109">
            <v>501</v>
          </cell>
          <cell r="E109" t="str">
            <v>Sea and Coastal Water Transport</v>
          </cell>
          <cell r="F109"/>
          <cell r="G109"/>
          <cell r="H109"/>
          <cell r="I109">
            <v>4051.4560000000001</v>
          </cell>
          <cell r="J109">
            <v>4129034.0897792</v>
          </cell>
          <cell r="K109">
            <v>1019.1482</v>
          </cell>
          <cell r="L109">
            <v>101.91481999999999</v>
          </cell>
          <cell r="M109">
            <v>1</v>
          </cell>
          <cell r="N109">
            <v>101.9</v>
          </cell>
        </row>
        <row r="110">
          <cell r="D110">
            <v>511</v>
          </cell>
          <cell r="E110" t="str">
            <v>Passenger Air Transport</v>
          </cell>
          <cell r="F110"/>
          <cell r="G110"/>
          <cell r="H110"/>
          <cell r="I110">
            <v>5483.13</v>
          </cell>
          <cell r="J110">
            <v>5557014.867564748</v>
          </cell>
          <cell r="K110">
            <v>1013.4749436115409</v>
          </cell>
          <cell r="L110">
            <v>101.34749436115409</v>
          </cell>
          <cell r="M110">
            <v>1</v>
          </cell>
          <cell r="N110">
            <v>101.3</v>
          </cell>
        </row>
        <row r="111">
          <cell r="D111">
            <v>512</v>
          </cell>
          <cell r="E111" t="str">
            <v>Freight Air Transport</v>
          </cell>
          <cell r="F111"/>
          <cell r="G111"/>
          <cell r="H111"/>
          <cell r="I111">
            <v>656.95899999999995</v>
          </cell>
          <cell r="J111">
            <v>683624.90011409996</v>
          </cell>
          <cell r="K111">
            <v>1040.5898999999999</v>
          </cell>
          <cell r="L111">
            <v>104.05898999999999</v>
          </cell>
          <cell r="M111">
            <v>1.1399999999999999</v>
          </cell>
          <cell r="N111">
            <v>118.6</v>
          </cell>
        </row>
        <row r="112">
          <cell r="D112" t="str">
            <v>522</v>
          </cell>
          <cell r="E112" t="str">
            <v>Support activities for transportation</v>
          </cell>
          <cell r="F112"/>
          <cell r="G112"/>
          <cell r="H112"/>
          <cell r="I112">
            <v>5181.835</v>
          </cell>
          <cell r="J112">
            <v>5213006.3284425</v>
          </cell>
          <cell r="K112">
            <v>1006.0155</v>
          </cell>
          <cell r="L112">
            <v>100.60155</v>
          </cell>
          <cell r="M112">
            <v>1.03</v>
          </cell>
          <cell r="N112">
            <v>103.6</v>
          </cell>
        </row>
        <row r="113">
          <cell r="D113">
            <v>531</v>
          </cell>
          <cell r="E113" t="str">
            <v>Postal Activities</v>
          </cell>
          <cell r="F113"/>
          <cell r="G113"/>
          <cell r="H113"/>
          <cell r="I113">
            <v>462.32600000000002</v>
          </cell>
          <cell r="J113">
            <v>554808.86085319996</v>
          </cell>
          <cell r="K113">
            <v>1200.0382</v>
          </cell>
          <cell r="L113">
            <v>120.00381999999999</v>
          </cell>
          <cell r="M113">
            <v>1.04</v>
          </cell>
          <cell r="N113">
            <v>124.8</v>
          </cell>
        </row>
        <row r="114">
          <cell r="D114">
            <v>532</v>
          </cell>
          <cell r="E114" t="str">
            <v>Courier Activities</v>
          </cell>
          <cell r="F114"/>
          <cell r="G114"/>
          <cell r="H114"/>
          <cell r="I114">
            <v>673.97299999999996</v>
          </cell>
          <cell r="J114">
            <v>716571.12647849997</v>
          </cell>
          <cell r="K114">
            <v>1063.2045000000001</v>
          </cell>
          <cell r="L114">
            <v>106.32045000000001</v>
          </cell>
          <cell r="M114">
            <v>1.08</v>
          </cell>
          <cell r="N114">
            <v>114.8</v>
          </cell>
        </row>
        <row r="115">
          <cell r="D115">
            <v>551</v>
          </cell>
          <cell r="E115" t="str">
            <v>Accommodation</v>
          </cell>
          <cell r="F115"/>
          <cell r="G115"/>
          <cell r="H115"/>
          <cell r="I115">
            <v>3041.9830000000002</v>
          </cell>
          <cell r="J115">
            <v>3169623.3898867997</v>
          </cell>
          <cell r="K115">
            <v>1041.9595999999999</v>
          </cell>
          <cell r="L115">
            <v>104.19595999999999</v>
          </cell>
          <cell r="M115">
            <v>0.99</v>
          </cell>
          <cell r="N115">
            <v>103.2</v>
          </cell>
        </row>
        <row r="116">
          <cell r="D116">
            <v>561</v>
          </cell>
          <cell r="E116" t="str">
            <v>Restaurants and Mobile Food Service Activities</v>
          </cell>
          <cell r="F116"/>
          <cell r="G116"/>
          <cell r="H116"/>
          <cell r="I116">
            <v>14843.434999999999</v>
          </cell>
          <cell r="J116">
            <v>17883012.515823089</v>
          </cell>
          <cell r="K116">
            <v>1204.7758834678825</v>
          </cell>
          <cell r="L116">
            <v>120.47758834678825</v>
          </cell>
          <cell r="M116">
            <v>1.21</v>
          </cell>
          <cell r="N116">
            <v>145.80000000000001</v>
          </cell>
        </row>
        <row r="117">
          <cell r="D117">
            <v>562</v>
          </cell>
          <cell r="E117" t="str">
            <v>Event Catering and other Food Service Activities</v>
          </cell>
          <cell r="F117"/>
          <cell r="G117"/>
          <cell r="H117"/>
          <cell r="I117">
            <v>667.66099999999994</v>
          </cell>
          <cell r="J117">
            <v>704866.45620976819</v>
          </cell>
          <cell r="K117">
            <v>1055.7250703721922</v>
          </cell>
          <cell r="L117">
            <v>105.57250703721922</v>
          </cell>
          <cell r="M117">
            <v>1.1499999999999999</v>
          </cell>
          <cell r="N117">
            <v>121.4</v>
          </cell>
        </row>
        <row r="118">
          <cell r="D118">
            <v>563</v>
          </cell>
          <cell r="E118" t="str">
            <v>Beverage Serving Activities</v>
          </cell>
          <cell r="F118"/>
          <cell r="G118"/>
          <cell r="H118"/>
          <cell r="I118">
            <v>1404.6</v>
          </cell>
          <cell r="J118">
            <v>1576675.4706928195</v>
          </cell>
          <cell r="K118">
            <v>1122.5085224923962</v>
          </cell>
          <cell r="L118">
            <v>112.25085224923961</v>
          </cell>
          <cell r="M118">
            <v>1.23</v>
          </cell>
          <cell r="N118">
            <v>138.1</v>
          </cell>
        </row>
        <row r="119">
          <cell r="D119">
            <v>611</v>
          </cell>
          <cell r="E119" t="str">
            <v>Wired Telecommunications Activities</v>
          </cell>
          <cell r="F119"/>
          <cell r="G119"/>
          <cell r="H119"/>
          <cell r="I119">
            <v>7622.8360000000002</v>
          </cell>
          <cell r="J119">
            <v>7622836</v>
          </cell>
          <cell r="K119">
            <v>1000</v>
          </cell>
          <cell r="L119">
            <v>100</v>
          </cell>
          <cell r="M119">
            <v>0.99</v>
          </cell>
          <cell r="N119">
            <v>99</v>
          </cell>
        </row>
        <row r="120">
          <cell r="D120">
            <v>612</v>
          </cell>
          <cell r="E120" t="str">
            <v>Wireless Telecommunications Activities</v>
          </cell>
          <cell r="F120"/>
          <cell r="G120"/>
          <cell r="H120"/>
          <cell r="I120">
            <v>26780.880000000001</v>
          </cell>
          <cell r="J120">
            <v>26752174.913772002</v>
          </cell>
          <cell r="K120">
            <v>998.92815000000007</v>
          </cell>
          <cell r="L120">
            <v>99.892815000000013</v>
          </cell>
          <cell r="M120">
            <v>1.01</v>
          </cell>
          <cell r="N120">
            <v>100.9</v>
          </cell>
        </row>
        <row r="121">
          <cell r="D121">
            <v>620</v>
          </cell>
          <cell r="E121" t="str">
            <v>Computer Programming, Consultancy and Related Activities</v>
          </cell>
          <cell r="F121"/>
          <cell r="G121"/>
          <cell r="H121"/>
          <cell r="I121">
            <v>4731.6460000000006</v>
          </cell>
          <cell r="J121">
            <v>4802965.0510342978</v>
          </cell>
          <cell r="K121">
            <v>1015.072778275107</v>
          </cell>
          <cell r="L121">
            <v>101.50727782751071</v>
          </cell>
          <cell r="M121">
            <v>1.02</v>
          </cell>
          <cell r="N121">
            <v>103.5</v>
          </cell>
        </row>
        <row r="122">
          <cell r="D122">
            <v>631</v>
          </cell>
          <cell r="E122" t="str">
            <v>Data Processing, Hosting and Related Activities; Web Portals</v>
          </cell>
          <cell r="F122"/>
          <cell r="G122"/>
          <cell r="H122"/>
          <cell r="I122">
            <v>454.82900000000001</v>
          </cell>
          <cell r="J122">
            <v>454829.00000000006</v>
          </cell>
          <cell r="K122">
            <v>1000.0000000000001</v>
          </cell>
          <cell r="L122">
            <v>100.00000000000001</v>
          </cell>
          <cell r="M122">
            <v>1.01</v>
          </cell>
          <cell r="N122">
            <v>101</v>
          </cell>
        </row>
        <row r="123">
          <cell r="D123">
            <v>682</v>
          </cell>
          <cell r="E123" t="str">
            <v>Real Estate Activities on a Fee or Contract Basis</v>
          </cell>
          <cell r="F123"/>
          <cell r="G123"/>
          <cell r="H123"/>
          <cell r="I123">
            <v>538.43499999999995</v>
          </cell>
          <cell r="J123">
            <v>569511.62364640005</v>
          </cell>
          <cell r="K123">
            <v>1057.7165742316158</v>
          </cell>
          <cell r="L123">
            <v>105.77165742316159</v>
          </cell>
          <cell r="M123">
            <v>1.2</v>
          </cell>
          <cell r="N123">
            <v>126.9</v>
          </cell>
        </row>
        <row r="124">
          <cell r="D124">
            <v>691</v>
          </cell>
          <cell r="E124" t="str">
            <v>Legal Activities</v>
          </cell>
          <cell r="F124"/>
          <cell r="G124"/>
          <cell r="H124"/>
          <cell r="I124">
            <v>1388.3309999999999</v>
          </cell>
          <cell r="J124">
            <v>1405707.0731297999</v>
          </cell>
          <cell r="K124">
            <v>1012.5158</v>
          </cell>
          <cell r="L124">
            <v>101.25158</v>
          </cell>
          <cell r="M124">
            <v>1.03</v>
          </cell>
          <cell r="N124">
            <v>104.3</v>
          </cell>
        </row>
        <row r="125">
          <cell r="D125">
            <v>692</v>
          </cell>
          <cell r="E125" t="str">
            <v>Accounting, Bookkeeping &amp; Auditing Activities; Tax Consultancy</v>
          </cell>
          <cell r="F125"/>
          <cell r="G125"/>
          <cell r="H125"/>
          <cell r="I125">
            <v>974.952</v>
          </cell>
          <cell r="J125">
            <v>981192.86274240003</v>
          </cell>
          <cell r="K125">
            <v>1006.4012</v>
          </cell>
          <cell r="L125">
            <v>100.64012</v>
          </cell>
          <cell r="M125">
            <v>1.06</v>
          </cell>
          <cell r="N125">
            <v>106.7</v>
          </cell>
        </row>
        <row r="126">
          <cell r="D126">
            <v>711</v>
          </cell>
          <cell r="E126" t="str">
            <v>Architectural and Engineering Activities and Related Technical Consultancy</v>
          </cell>
          <cell r="F126"/>
          <cell r="G126"/>
          <cell r="H126"/>
          <cell r="I126">
            <v>2301.643</v>
          </cell>
          <cell r="J126">
            <v>2312454.9679924999</v>
          </cell>
          <cell r="K126">
            <v>1004.6975</v>
          </cell>
          <cell r="L126">
            <v>100.46975</v>
          </cell>
          <cell r="M126">
            <v>1.02</v>
          </cell>
          <cell r="N126">
            <v>102.5</v>
          </cell>
        </row>
        <row r="127">
          <cell r="D127">
            <v>851</v>
          </cell>
          <cell r="E127" t="str">
            <v>Pre-Primary and Primary Education</v>
          </cell>
          <cell r="F127"/>
          <cell r="G127"/>
          <cell r="H127"/>
          <cell r="I127">
            <v>414.46899999999999</v>
          </cell>
          <cell r="J127">
            <v>461255.82644919999</v>
          </cell>
          <cell r="K127">
            <v>1112.8837776750493</v>
          </cell>
          <cell r="L127">
            <v>111.28837776750493</v>
          </cell>
          <cell r="M127">
            <v>1.1399999999999999</v>
          </cell>
          <cell r="N127">
            <v>126.9</v>
          </cell>
        </row>
        <row r="128">
          <cell r="D128">
            <v>852</v>
          </cell>
          <cell r="E128" t="str">
            <v>Secondary Education</v>
          </cell>
          <cell r="F128"/>
          <cell r="G128"/>
          <cell r="H128"/>
          <cell r="I128">
            <v>395.202</v>
          </cell>
          <cell r="J128">
            <v>489304.29910380003</v>
          </cell>
          <cell r="K128">
            <v>1238.1119000000001</v>
          </cell>
          <cell r="L128">
            <v>123.81119000000001</v>
          </cell>
          <cell r="M128">
            <v>1.1100000000000001</v>
          </cell>
          <cell r="N128">
            <v>137.4</v>
          </cell>
        </row>
        <row r="129">
          <cell r="D129">
            <v>853</v>
          </cell>
          <cell r="E129" t="str">
            <v>Higher Education</v>
          </cell>
          <cell r="F129"/>
          <cell r="G129"/>
          <cell r="H129"/>
          <cell r="I129">
            <v>2509.415</v>
          </cell>
          <cell r="J129">
            <v>2650789.9203869998</v>
          </cell>
          <cell r="K129">
            <v>1056.3378</v>
          </cell>
          <cell r="L129">
            <v>105.63378</v>
          </cell>
          <cell r="M129">
            <v>1.06</v>
          </cell>
          <cell r="N129">
            <v>112</v>
          </cell>
        </row>
        <row r="130">
          <cell r="D130">
            <v>854</v>
          </cell>
          <cell r="E130" t="str">
            <v>Other Education</v>
          </cell>
          <cell r="F130"/>
          <cell r="G130"/>
          <cell r="H130"/>
          <cell r="I130">
            <v>278.97300000000001</v>
          </cell>
          <cell r="J130">
            <v>296637.68865329999</v>
          </cell>
          <cell r="K130">
            <v>1063.3204240313578</v>
          </cell>
          <cell r="L130">
            <v>106.33204240313577</v>
          </cell>
          <cell r="M130">
            <v>1.05</v>
          </cell>
          <cell r="N130">
            <v>111.6</v>
          </cell>
        </row>
        <row r="131">
          <cell r="D131">
            <v>861</v>
          </cell>
          <cell r="E131" t="str">
            <v>Hospital Activities</v>
          </cell>
          <cell r="F131"/>
          <cell r="G131"/>
          <cell r="H131"/>
          <cell r="I131">
            <v>2506.0149999999999</v>
          </cell>
          <cell r="J131">
            <v>2653979.0816201176</v>
          </cell>
          <cell r="K131">
            <v>1059.0435738094616</v>
          </cell>
          <cell r="L131">
            <v>105.90435738094615</v>
          </cell>
          <cell r="M131">
            <v>1.01</v>
          </cell>
          <cell r="N131">
            <v>107</v>
          </cell>
        </row>
        <row r="132">
          <cell r="D132">
            <v>862</v>
          </cell>
          <cell r="E132" t="str">
            <v>Medical and Dental Practice Activities</v>
          </cell>
          <cell r="F132"/>
          <cell r="G132"/>
          <cell r="H132"/>
          <cell r="I132">
            <v>1573.1559999999999</v>
          </cell>
          <cell r="J132">
            <v>1683704.5130822998</v>
          </cell>
          <cell r="K132">
            <v>1070.2718058999235</v>
          </cell>
          <cell r="L132">
            <v>107.02718058999235</v>
          </cell>
          <cell r="M132">
            <v>1.02</v>
          </cell>
          <cell r="N132">
            <v>109.2</v>
          </cell>
        </row>
        <row r="133">
          <cell r="D133">
            <v>869</v>
          </cell>
          <cell r="E133" t="str">
            <v>Other Human Health Activities</v>
          </cell>
          <cell r="F133"/>
          <cell r="G133"/>
          <cell r="H133"/>
          <cell r="I133">
            <v>248.01499999999999</v>
          </cell>
          <cell r="J133">
            <v>259265.93230849999</v>
          </cell>
          <cell r="K133">
            <v>1045.3639187488661</v>
          </cell>
          <cell r="L133">
            <v>104.53639187488662</v>
          </cell>
          <cell r="M133">
            <v>1.01</v>
          </cell>
          <cell r="N133">
            <v>105.6</v>
          </cell>
        </row>
        <row r="134">
          <cell r="D134">
            <v>920</v>
          </cell>
          <cell r="E134" t="str">
            <v>Gambling and Betting Activites</v>
          </cell>
          <cell r="F134"/>
          <cell r="G134"/>
          <cell r="H134"/>
          <cell r="I134">
            <v>4094.43</v>
          </cell>
          <cell r="J134">
            <v>3927007.7941716616</v>
          </cell>
          <cell r="K134">
            <v>959.10976477108215</v>
          </cell>
          <cell r="L134">
            <v>95.910976477108221</v>
          </cell>
          <cell r="M134">
            <v>1.01</v>
          </cell>
          <cell r="N134">
            <v>96.9</v>
          </cell>
        </row>
        <row r="135">
          <cell r="D135">
            <v>931</v>
          </cell>
          <cell r="E135" t="str">
            <v>Sports Activities</v>
          </cell>
          <cell r="F135"/>
          <cell r="G135"/>
          <cell r="H135"/>
          <cell r="I135">
            <v>459.62</v>
          </cell>
          <cell r="J135">
            <v>472608.48980119993</v>
          </cell>
          <cell r="K135">
            <v>1028.2591919437796</v>
          </cell>
          <cell r="L135">
            <v>102.82591919437796</v>
          </cell>
          <cell r="M135">
            <v>1.04</v>
          </cell>
          <cell r="N135">
            <v>106.9</v>
          </cell>
        </row>
        <row r="136">
          <cell r="D136">
            <v>932</v>
          </cell>
          <cell r="E136" t="str">
            <v>Other Amusement and Recreation Activities</v>
          </cell>
          <cell r="F136"/>
          <cell r="G136"/>
          <cell r="H136"/>
          <cell r="I136">
            <v>366.00900000000001</v>
          </cell>
          <cell r="J136">
            <v>383549.79774770001</v>
          </cell>
          <cell r="K136">
            <v>1047.9244984350112</v>
          </cell>
          <cell r="L136">
            <v>104.79244984350112</v>
          </cell>
          <cell r="M136">
            <v>1.03</v>
          </cell>
          <cell r="N136">
            <v>107.9</v>
          </cell>
        </row>
        <row r="137"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</row>
        <row r="138"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</row>
        <row r="139">
          <cell r="D139">
            <v>49</v>
          </cell>
          <cell r="E139" t="str">
            <v>Land Transport and Transport Via Pipelines</v>
          </cell>
          <cell r="F139"/>
          <cell r="G139"/>
          <cell r="H139"/>
          <cell r="I139">
            <v>5893.7860000000001</v>
          </cell>
          <cell r="J139">
            <v>6059642.4424474007</v>
          </cell>
          <cell r="K139">
            <v>1028.1409000000001</v>
          </cell>
          <cell r="L139">
            <v>102.81409000000001</v>
          </cell>
          <cell r="M139">
            <v>1.06</v>
          </cell>
          <cell r="N139">
            <v>109</v>
          </cell>
        </row>
        <row r="140">
          <cell r="D140">
            <v>50</v>
          </cell>
          <cell r="E140" t="str">
            <v>Water Transport</v>
          </cell>
          <cell r="F140"/>
          <cell r="G140"/>
          <cell r="H140"/>
          <cell r="I140">
            <v>4051.4560000000001</v>
          </cell>
          <cell r="J140">
            <v>4129034.0897792</v>
          </cell>
          <cell r="K140">
            <v>1019.1482</v>
          </cell>
          <cell r="L140">
            <v>101.91481999999999</v>
          </cell>
          <cell r="M140">
            <v>1</v>
          </cell>
          <cell r="N140">
            <v>101.9</v>
          </cell>
        </row>
        <row r="141">
          <cell r="D141">
            <v>51</v>
          </cell>
          <cell r="E141" t="str">
            <v>Air Transport</v>
          </cell>
          <cell r="F141"/>
          <cell r="G141"/>
          <cell r="H141"/>
          <cell r="I141">
            <v>6140.0889999999999</v>
          </cell>
          <cell r="J141">
            <v>6240639.7676788475</v>
          </cell>
          <cell r="K141">
            <v>1016.3761091539304</v>
          </cell>
          <cell r="L141">
            <v>101.63761091539304</v>
          </cell>
          <cell r="M141">
            <v>1.02</v>
          </cell>
          <cell r="N141">
            <v>103.7</v>
          </cell>
        </row>
        <row r="142">
          <cell r="D142">
            <v>52</v>
          </cell>
          <cell r="E142" t="str">
            <v>Warehousing and support activities for transportation</v>
          </cell>
          <cell r="F142"/>
          <cell r="G142"/>
          <cell r="H142"/>
          <cell r="I142">
            <v>5181.835</v>
          </cell>
          <cell r="J142">
            <v>5213006.3284425</v>
          </cell>
          <cell r="K142">
            <v>1006.0155</v>
          </cell>
          <cell r="L142">
            <v>100.60155</v>
          </cell>
          <cell r="M142">
            <v>1.03</v>
          </cell>
          <cell r="N142">
            <v>103.6</v>
          </cell>
        </row>
        <row r="143">
          <cell r="D143">
            <v>53</v>
          </cell>
          <cell r="E143" t="str">
            <v>Postal and Courier Activities</v>
          </cell>
          <cell r="F143"/>
          <cell r="G143"/>
          <cell r="H143"/>
          <cell r="I143">
            <v>1136.299</v>
          </cell>
          <cell r="J143">
            <v>1271379.9873317</v>
          </cell>
          <cell r="K143">
            <v>1118.8780306342785</v>
          </cell>
          <cell r="L143">
            <v>111.88780306342785</v>
          </cell>
          <cell r="M143">
            <v>1.06</v>
          </cell>
          <cell r="N143">
            <v>118.6</v>
          </cell>
        </row>
        <row r="144">
          <cell r="D144">
            <v>55</v>
          </cell>
          <cell r="E144" t="str">
            <v>Accommodation</v>
          </cell>
          <cell r="F144"/>
          <cell r="G144"/>
          <cell r="H144"/>
          <cell r="I144">
            <v>3041.9830000000002</v>
          </cell>
          <cell r="J144">
            <v>3169623.3898867997</v>
          </cell>
          <cell r="K144">
            <v>1041.9595999999999</v>
          </cell>
          <cell r="L144">
            <v>104.19595999999999</v>
          </cell>
          <cell r="M144">
            <v>0.99</v>
          </cell>
          <cell r="N144">
            <v>103.2</v>
          </cell>
        </row>
        <row r="145">
          <cell r="D145">
            <v>56</v>
          </cell>
          <cell r="E145" t="str">
            <v>Food and Beverage Service Activities</v>
          </cell>
          <cell r="F145"/>
          <cell r="G145"/>
          <cell r="H145"/>
          <cell r="I145">
            <v>16915.696</v>
          </cell>
          <cell r="J145">
            <v>20164554.442725677</v>
          </cell>
          <cell r="K145">
            <v>1192.0617657544612</v>
          </cell>
          <cell r="L145">
            <v>119.20617657544612</v>
          </cell>
          <cell r="M145">
            <v>1.21</v>
          </cell>
          <cell r="N145">
            <v>144.19999999999999</v>
          </cell>
        </row>
        <row r="146">
          <cell r="D146">
            <v>61</v>
          </cell>
          <cell r="E146" t="str">
            <v>Telecommunications</v>
          </cell>
          <cell r="F146"/>
          <cell r="G146"/>
          <cell r="H146"/>
          <cell r="I146">
            <v>34403.716</v>
          </cell>
          <cell r="J146">
            <v>34375010.913772002</v>
          </cell>
          <cell r="K146">
            <v>999.16563994924275</v>
          </cell>
          <cell r="L146">
            <v>99.916563994924275</v>
          </cell>
          <cell r="M146">
            <v>1</v>
          </cell>
          <cell r="N146">
            <v>99.9</v>
          </cell>
        </row>
        <row r="147">
          <cell r="D147">
            <v>62</v>
          </cell>
          <cell r="E147" t="str">
            <v>Computer Programming, Consultancy and Related Activities</v>
          </cell>
          <cell r="F147"/>
          <cell r="G147"/>
          <cell r="H147"/>
          <cell r="I147">
            <v>4731.6460000000006</v>
          </cell>
          <cell r="J147">
            <v>4802965.0510342978</v>
          </cell>
          <cell r="K147">
            <v>1015.072778275107</v>
          </cell>
          <cell r="L147">
            <v>101.50727782751071</v>
          </cell>
          <cell r="M147">
            <v>1.02</v>
          </cell>
          <cell r="N147">
            <v>103.5</v>
          </cell>
        </row>
        <row r="148">
          <cell r="D148">
            <v>63</v>
          </cell>
          <cell r="E148" t="str">
            <v>Information Service Activities</v>
          </cell>
          <cell r="F148"/>
          <cell r="G148"/>
          <cell r="H148"/>
          <cell r="I148">
            <v>454.82900000000001</v>
          </cell>
          <cell r="J148">
            <v>454829.00000000006</v>
          </cell>
          <cell r="K148">
            <v>1000.0000000000001</v>
          </cell>
          <cell r="L148">
            <v>100.00000000000001</v>
          </cell>
          <cell r="M148">
            <v>1.01</v>
          </cell>
          <cell r="N148">
            <v>101</v>
          </cell>
        </row>
        <row r="149">
          <cell r="D149">
            <v>68</v>
          </cell>
          <cell r="E149" t="str">
            <v>Real Estate Activities</v>
          </cell>
          <cell r="F149"/>
          <cell r="G149"/>
          <cell r="H149"/>
          <cell r="I149">
            <v>538.43499999999995</v>
          </cell>
          <cell r="J149">
            <v>569511.62364640005</v>
          </cell>
          <cell r="K149">
            <v>1057.7165742316158</v>
          </cell>
          <cell r="L149">
            <v>105.77165742316159</v>
          </cell>
          <cell r="M149">
            <v>1.2</v>
          </cell>
          <cell r="N149">
            <v>126.9</v>
          </cell>
        </row>
        <row r="150">
          <cell r="D150">
            <v>69</v>
          </cell>
          <cell r="E150" t="str">
            <v>Legal and Accounting Activities</v>
          </cell>
          <cell r="F150"/>
          <cell r="G150"/>
          <cell r="H150"/>
          <cell r="I150">
            <v>2363.2829999999999</v>
          </cell>
          <cell r="J150">
            <v>2386899.9358721999</v>
          </cell>
          <cell r="K150">
            <v>1009.9932745558615</v>
          </cell>
          <cell r="L150">
            <v>100.99932745558615</v>
          </cell>
          <cell r="M150">
            <v>1.04</v>
          </cell>
          <cell r="N150">
            <v>105</v>
          </cell>
        </row>
        <row r="151">
          <cell r="D151">
            <v>71</v>
          </cell>
          <cell r="E151" t="str">
            <v>Architectural and Engineering Activities; Technical Testing and Analysis</v>
          </cell>
          <cell r="F151"/>
          <cell r="G151"/>
          <cell r="H151"/>
          <cell r="I151">
            <v>2301.643</v>
          </cell>
          <cell r="J151">
            <v>2312454.9679924999</v>
          </cell>
          <cell r="K151">
            <v>1004.6975</v>
          </cell>
          <cell r="L151">
            <v>100.46975</v>
          </cell>
          <cell r="M151">
            <v>1.02</v>
          </cell>
          <cell r="N151">
            <v>102.5</v>
          </cell>
        </row>
        <row r="152">
          <cell r="D152">
            <v>85</v>
          </cell>
          <cell r="E152" t="str">
            <v>Education</v>
          </cell>
          <cell r="F152"/>
          <cell r="G152"/>
          <cell r="H152"/>
          <cell r="I152">
            <v>3598.0590000000002</v>
          </cell>
          <cell r="J152">
            <v>3897987.7345932997</v>
          </cell>
          <cell r="K152">
            <v>1083.3584815016372</v>
          </cell>
          <cell r="L152">
            <v>108.33584815016373</v>
          </cell>
          <cell r="M152">
            <v>1.07</v>
          </cell>
          <cell r="N152">
            <v>115.9</v>
          </cell>
        </row>
        <row r="153">
          <cell r="D153">
            <v>86</v>
          </cell>
          <cell r="E153" t="str">
            <v>Human Health Activities</v>
          </cell>
          <cell r="F153"/>
          <cell r="G153"/>
          <cell r="H153"/>
          <cell r="I153">
            <v>4327.1859999999997</v>
          </cell>
          <cell r="J153">
            <v>4596949.5270109167</v>
          </cell>
          <cell r="K153">
            <v>1062.341560314467</v>
          </cell>
          <cell r="L153">
            <v>106.2341560314467</v>
          </cell>
          <cell r="M153">
            <v>1.01</v>
          </cell>
          <cell r="N153">
            <v>107.3</v>
          </cell>
        </row>
        <row r="154">
          <cell r="D154">
            <v>92</v>
          </cell>
          <cell r="E154" t="str">
            <v>Gambling and betting activities</v>
          </cell>
          <cell r="F154"/>
          <cell r="G154"/>
          <cell r="H154"/>
          <cell r="I154">
            <v>4094.43</v>
          </cell>
          <cell r="J154">
            <v>3927007.7941716616</v>
          </cell>
          <cell r="K154">
            <v>959.10976477108215</v>
          </cell>
          <cell r="L154">
            <v>95.910976477108221</v>
          </cell>
          <cell r="M154">
            <v>1.01</v>
          </cell>
          <cell r="N154">
            <v>96.9</v>
          </cell>
        </row>
        <row r="155">
          <cell r="D155">
            <v>93</v>
          </cell>
          <cell r="E155" t="str">
            <v>Sports Activities and Amusement and Recreation Activities</v>
          </cell>
          <cell r="F155"/>
          <cell r="G155"/>
          <cell r="H155"/>
          <cell r="I155">
            <v>825.62900000000002</v>
          </cell>
          <cell r="J155">
            <v>856158.28754889988</v>
          </cell>
          <cell r="K155">
            <v>1036.9770048640489</v>
          </cell>
          <cell r="L155">
            <v>103.6977004864049</v>
          </cell>
          <cell r="M155">
            <v>1.04</v>
          </cell>
          <cell r="N155">
            <v>107.8</v>
          </cell>
        </row>
        <row r="156">
          <cell r="D156"/>
          <cell r="E156"/>
          <cell r="F156"/>
          <cell r="G156"/>
          <cell r="H156"/>
          <cell r="I156"/>
          <cell r="J156"/>
          <cell r="K156"/>
          <cell r="L156"/>
          <cell r="M156"/>
          <cell r="N156"/>
        </row>
        <row r="157"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</row>
        <row r="158">
          <cell r="D158" t="str">
            <v>H</v>
          </cell>
          <cell r="E158" t="str">
            <v>TRANSPORTATION AND STORAGE</v>
          </cell>
          <cell r="F158"/>
          <cell r="G158"/>
          <cell r="H158"/>
          <cell r="I158">
            <v>22403.465</v>
          </cell>
          <cell r="J158">
            <v>22913702.615679648</v>
          </cell>
          <cell r="K158">
            <v>1022.77494198686</v>
          </cell>
          <cell r="L158">
            <v>102.277494198686</v>
          </cell>
          <cell r="M158">
            <v>1.03</v>
          </cell>
          <cell r="N158">
            <v>105.3</v>
          </cell>
        </row>
        <row r="159">
          <cell r="D159" t="str">
            <v>I</v>
          </cell>
          <cell r="E159" t="str">
            <v>ACCOMMODATION AND FOOD SERVICE ACTIVITIES</v>
          </cell>
          <cell r="F159"/>
          <cell r="G159"/>
          <cell r="H159"/>
          <cell r="I159">
            <v>19957.679</v>
          </cell>
          <cell r="J159">
            <v>23334177.832612477</v>
          </cell>
          <cell r="K159">
            <v>1169.1829411933361</v>
          </cell>
          <cell r="L159">
            <v>116.91829411933361</v>
          </cell>
          <cell r="M159">
            <v>1.17</v>
          </cell>
          <cell r="N159">
            <v>136.80000000000001</v>
          </cell>
        </row>
        <row r="160">
          <cell r="D160" t="str">
            <v>J</v>
          </cell>
          <cell r="E160" t="str">
            <v>INFORMATION AND COMMUNICATION</v>
          </cell>
          <cell r="F160"/>
          <cell r="G160"/>
          <cell r="H160"/>
          <cell r="I160">
            <v>39590.190999999999</v>
          </cell>
          <cell r="J160">
            <v>39632804.964806303</v>
          </cell>
          <cell r="K160">
            <v>1001.0763768431</v>
          </cell>
          <cell r="L160">
            <v>100.10763768430999</v>
          </cell>
          <cell r="M160">
            <v>1.01</v>
          </cell>
          <cell r="N160">
            <v>101.1</v>
          </cell>
        </row>
        <row r="161">
          <cell r="D161" t="str">
            <v>L</v>
          </cell>
          <cell r="E161" t="str">
            <v>REAL ESTATE ACTIVITIES</v>
          </cell>
          <cell r="F161"/>
          <cell r="G161"/>
          <cell r="H161"/>
          <cell r="I161">
            <v>538.43499999999995</v>
          </cell>
          <cell r="J161">
            <v>569511.62364640005</v>
          </cell>
          <cell r="K161">
            <v>1057.7165742316158</v>
          </cell>
          <cell r="L161">
            <v>105.77165742316159</v>
          </cell>
          <cell r="M161">
            <v>1.2</v>
          </cell>
          <cell r="N161">
            <v>126.9</v>
          </cell>
        </row>
        <row r="162">
          <cell r="D162" t="str">
            <v>M</v>
          </cell>
          <cell r="E162" t="str">
            <v>PROFESSIONAL, SCIENTIFIC AND TECHNICAL ACTIVITIES</v>
          </cell>
          <cell r="F162"/>
          <cell r="G162"/>
          <cell r="H162"/>
          <cell r="I162">
            <v>4664.9259999999995</v>
          </cell>
          <cell r="J162">
            <v>4699354.9038647003</v>
          </cell>
          <cell r="K162">
            <v>1007.3803751366476</v>
          </cell>
          <cell r="L162">
            <v>100.73803751366475</v>
          </cell>
          <cell r="M162">
            <v>1.03</v>
          </cell>
          <cell r="N162">
            <v>103.8</v>
          </cell>
        </row>
        <row r="163">
          <cell r="D163" t="str">
            <v>P</v>
          </cell>
          <cell r="E163" t="str">
            <v>EDUCATION</v>
          </cell>
          <cell r="F163"/>
          <cell r="G163"/>
          <cell r="H163"/>
          <cell r="I163">
            <v>3598.0590000000002</v>
          </cell>
          <cell r="J163">
            <v>3897987.7345932997</v>
          </cell>
          <cell r="K163">
            <v>1083.3584815016372</v>
          </cell>
          <cell r="L163">
            <v>108.33584815016373</v>
          </cell>
          <cell r="M163">
            <v>1.07</v>
          </cell>
          <cell r="N163">
            <v>115.9</v>
          </cell>
        </row>
        <row r="164">
          <cell r="D164" t="str">
            <v>Q</v>
          </cell>
          <cell r="E164" t="str">
            <v>HUMAN HEALTH AND SOCIAL WORK ACTIVITIES</v>
          </cell>
          <cell r="F164"/>
          <cell r="G164"/>
          <cell r="H164"/>
          <cell r="I164">
            <v>4327.1859999999997</v>
          </cell>
          <cell r="J164">
            <v>4596949.5270109167</v>
          </cell>
          <cell r="K164">
            <v>1062.341560314467</v>
          </cell>
          <cell r="L164">
            <v>106.2341560314467</v>
          </cell>
          <cell r="M164">
            <v>1.01</v>
          </cell>
          <cell r="N164">
            <v>107.3</v>
          </cell>
        </row>
        <row r="165">
          <cell r="D165" t="str">
            <v>R</v>
          </cell>
          <cell r="E165" t="str">
            <v>ARTS, ENTERTAINMENT AND RECREATION</v>
          </cell>
          <cell r="F165"/>
          <cell r="G165"/>
          <cell r="H165"/>
          <cell r="I165">
            <v>4920.0590000000002</v>
          </cell>
          <cell r="J165">
            <v>4783166.0817205617</v>
          </cell>
          <cell r="K165">
            <v>972.17656977702131</v>
          </cell>
          <cell r="L165">
            <v>97.217656977702134</v>
          </cell>
          <cell r="M165">
            <v>1.0049999999999999</v>
          </cell>
          <cell r="N165">
            <v>97.7</v>
          </cell>
        </row>
        <row r="166">
          <cell r="D166"/>
          <cell r="E166"/>
          <cell r="F166"/>
          <cell r="G166"/>
          <cell r="H166"/>
          <cell r="I166"/>
          <cell r="J166"/>
          <cell r="K166"/>
          <cell r="L166"/>
          <cell r="M166"/>
          <cell r="N166"/>
        </row>
        <row r="167">
          <cell r="D167" t="str">
            <v>TOTAL SPPI</v>
          </cell>
          <cell r="E167"/>
          <cell r="F167"/>
          <cell r="G167"/>
          <cell r="H167"/>
          <cell r="I167">
            <v>99999.999999999985</v>
          </cell>
          <cell r="J167">
            <v>104427655.2839343</v>
          </cell>
          <cell r="K167">
            <v>1044.2765528393431</v>
          </cell>
          <cell r="L167">
            <v>104.42765528393431</v>
          </cell>
          <cell r="M167">
            <v>1.06</v>
          </cell>
          <cell r="N167">
            <v>110.7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PI "/>
      <sheetName val="Jadual 1.0"/>
      <sheetName val="Jadual 1.1"/>
      <sheetName val="Jadual 1.2"/>
      <sheetName val="Jadual 2.0-1"/>
      <sheetName val="Jadual 2.0-2"/>
      <sheetName val="Jadual 2.0-3"/>
      <sheetName val="Jadual 2.0-4"/>
      <sheetName val="Jadual 2.1-1"/>
      <sheetName val="Jadual 2.1-2"/>
      <sheetName val="Jadual 2.1-3"/>
      <sheetName val="Jadual 2.1-4"/>
      <sheetName val="Jadual 2.2-1"/>
      <sheetName val="Jadual 2.2-2"/>
      <sheetName val="Jadual 2.2-3"/>
      <sheetName val="Jadual 2.2-4 (2)"/>
      <sheetName val="Jadual 2.2-4"/>
      <sheetName val="Jadual 3.0-1"/>
      <sheetName val="Jadual 3.0-2"/>
      <sheetName val="Jadual 3.0-2 (2)"/>
      <sheetName val="Jadual 3.0-3"/>
      <sheetName val="Jadual 3.0-4"/>
      <sheetName val="Jadual 3.0-4 (2)"/>
      <sheetName val="Jadual 3.1-1"/>
      <sheetName val="Jadual 3.1-2"/>
      <sheetName val="Jadual 3.1-2 (2)"/>
      <sheetName val="Jadual 3.1-3"/>
      <sheetName val="Jadual 3.1-4"/>
      <sheetName val="Jadual 3.1-4 (2)"/>
      <sheetName val="Jadual 3.2-1"/>
      <sheetName val="Jadual 3.2-2"/>
      <sheetName val="Jadual 3.2-2 (2)"/>
      <sheetName val="Jadual 3.2-3"/>
      <sheetName val="Jadual 3.2-4"/>
      <sheetName val="Jadual 3.2-4 (2)"/>
    </sheetNames>
    <sheetDataSet>
      <sheetData sheetId="0">
        <row r="2">
          <cell r="A2" t="str">
            <v>base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FO152"/>
  <sheetViews>
    <sheetView zoomScale="70" zoomScaleNormal="70" zoomScaleSheetLayoutView="50" workbookViewId="0">
      <pane xSplit="5" ySplit="5" topLeftCell="BB6" activePane="bottomRight" state="frozen"/>
      <selection pane="topRight" activeCell="E1" sqref="E1"/>
      <selection pane="bottomLeft" activeCell="A6" sqref="A6"/>
      <selection pane="bottomRight" activeCell="BB15" sqref="BB15"/>
    </sheetView>
  </sheetViews>
  <sheetFormatPr defaultColWidth="9.140625" defaultRowHeight="18" x14ac:dyDescent="0.25"/>
  <cols>
    <col min="1" max="1" width="9.140625" style="126"/>
    <col min="2" max="3" width="6.7109375" style="126" customWidth="1"/>
    <col min="4" max="4" width="10.85546875" style="128" customWidth="1"/>
    <col min="5" max="5" width="59.42578125" style="129" customWidth="1"/>
    <col min="6" max="6" width="10.7109375" style="130" customWidth="1"/>
    <col min="7" max="7" width="10.85546875" style="126" customWidth="1"/>
    <col min="8" max="43" width="12.7109375" style="126" hidden="1" customWidth="1"/>
    <col min="44" max="55" width="12.7109375" style="126" customWidth="1"/>
    <col min="56" max="64" width="12.7109375" style="126" hidden="1" customWidth="1"/>
    <col min="65" max="67" width="15.85546875" style="126" customWidth="1"/>
    <col min="68" max="68" width="2.28515625" style="126" customWidth="1"/>
    <col min="69" max="100" width="12.7109375" style="126" hidden="1" customWidth="1"/>
    <col min="101" max="104" width="13.7109375" style="126" hidden="1" customWidth="1"/>
    <col min="105" max="105" width="13.5703125" style="126" customWidth="1"/>
    <col min="106" max="106" width="16.5703125" style="126" customWidth="1"/>
    <col min="107" max="112" width="10.7109375" style="126" customWidth="1"/>
    <col min="113" max="113" width="2.28515625" style="126" customWidth="1"/>
    <col min="114" max="149" width="12.7109375" style="126" hidden="1" customWidth="1"/>
    <col min="150" max="151" width="12.7109375" style="126" customWidth="1"/>
    <col min="152" max="152" width="10.42578125" style="126" customWidth="1"/>
    <col min="153" max="157" width="10" style="126" customWidth="1"/>
    <col min="158" max="165" width="12.7109375" style="126" hidden="1" customWidth="1"/>
    <col min="166" max="168" width="12.7109375" style="126" customWidth="1"/>
    <col min="169" max="169" width="10.7109375" style="90" hidden="1" customWidth="1"/>
    <col min="170" max="170" width="10.7109375" style="90" customWidth="1"/>
    <col min="171" max="16384" width="9.140625" style="126"/>
  </cols>
  <sheetData>
    <row r="1" spans="1:171" ht="25.5" x14ac:dyDescent="0.35">
      <c r="B1" s="127" t="s">
        <v>144</v>
      </c>
      <c r="FM1" s="458"/>
      <c r="FN1" s="458"/>
    </row>
    <row r="2" spans="1:171" x14ac:dyDescent="0.25">
      <c r="A2" s="126" t="s">
        <v>145</v>
      </c>
      <c r="B2" s="126">
        <v>1</v>
      </c>
      <c r="C2" s="126">
        <v>2</v>
      </c>
      <c r="D2" s="128">
        <v>3</v>
      </c>
      <c r="E2" s="126">
        <v>4</v>
      </c>
      <c r="F2" s="126">
        <v>5</v>
      </c>
      <c r="G2" s="128">
        <v>6</v>
      </c>
      <c r="H2" s="126">
        <v>7</v>
      </c>
      <c r="I2" s="126">
        <v>8</v>
      </c>
      <c r="J2" s="128">
        <v>9</v>
      </c>
      <c r="K2" s="126">
        <v>10</v>
      </c>
      <c r="L2" s="126">
        <v>11</v>
      </c>
      <c r="M2" s="128">
        <v>12</v>
      </c>
      <c r="N2" s="126">
        <v>13</v>
      </c>
      <c r="O2" s="126">
        <v>14</v>
      </c>
      <c r="P2" s="128">
        <v>15</v>
      </c>
      <c r="Q2" s="126">
        <v>16</v>
      </c>
      <c r="R2" s="126">
        <v>17</v>
      </c>
      <c r="S2" s="128">
        <v>18</v>
      </c>
      <c r="T2" s="126">
        <v>19</v>
      </c>
      <c r="U2" s="126">
        <v>20</v>
      </c>
      <c r="V2" s="128">
        <v>21</v>
      </c>
      <c r="W2" s="126">
        <v>22</v>
      </c>
      <c r="X2" s="126">
        <v>23</v>
      </c>
      <c r="Y2" s="128">
        <v>24</v>
      </c>
      <c r="Z2" s="126">
        <v>25</v>
      </c>
      <c r="AA2" s="126">
        <v>26</v>
      </c>
      <c r="AB2" s="128">
        <v>27</v>
      </c>
      <c r="AC2" s="126">
        <v>28</v>
      </c>
      <c r="AD2" s="126">
        <v>29</v>
      </c>
      <c r="AE2" s="128">
        <v>30</v>
      </c>
      <c r="AF2" s="126">
        <v>31</v>
      </c>
      <c r="AG2" s="126">
        <v>32</v>
      </c>
      <c r="AH2" s="128">
        <v>33</v>
      </c>
      <c r="AI2" s="126">
        <v>34</v>
      </c>
      <c r="AJ2" s="126">
        <v>35</v>
      </c>
      <c r="AK2" s="128">
        <v>36</v>
      </c>
      <c r="AL2" s="126">
        <v>37</v>
      </c>
      <c r="AM2" s="126">
        <v>38</v>
      </c>
      <c r="AN2" s="128">
        <v>39</v>
      </c>
      <c r="AO2" s="126">
        <v>40</v>
      </c>
      <c r="AP2" s="126">
        <v>41</v>
      </c>
      <c r="AQ2" s="128">
        <v>42</v>
      </c>
      <c r="AR2" s="126">
        <v>43</v>
      </c>
      <c r="AS2" s="126">
        <v>44</v>
      </c>
      <c r="AT2" s="128">
        <v>45</v>
      </c>
      <c r="AU2" s="126">
        <v>46</v>
      </c>
      <c r="AV2" s="126">
        <v>47</v>
      </c>
      <c r="AW2" s="128">
        <v>48</v>
      </c>
      <c r="AX2" s="126">
        <v>49</v>
      </c>
      <c r="AY2" s="126">
        <v>50</v>
      </c>
      <c r="AZ2" s="128">
        <v>51</v>
      </c>
      <c r="BA2" s="126">
        <v>52</v>
      </c>
      <c r="BB2" s="126">
        <v>53</v>
      </c>
      <c r="BC2" s="128">
        <v>54</v>
      </c>
      <c r="BD2" s="126">
        <v>55</v>
      </c>
      <c r="BE2" s="126">
        <v>56</v>
      </c>
      <c r="BF2" s="128">
        <v>57</v>
      </c>
      <c r="BG2" s="126">
        <v>58</v>
      </c>
      <c r="BH2" s="126">
        <v>59</v>
      </c>
      <c r="BI2" s="128">
        <v>60</v>
      </c>
      <c r="BJ2" s="126">
        <v>61</v>
      </c>
      <c r="BK2" s="126">
        <v>62</v>
      </c>
      <c r="BL2" s="128">
        <v>63</v>
      </c>
      <c r="BM2" s="126">
        <v>64</v>
      </c>
      <c r="BN2" s="126">
        <v>65</v>
      </c>
      <c r="BO2" s="128">
        <v>66</v>
      </c>
      <c r="BP2" s="126">
        <v>67</v>
      </c>
      <c r="BQ2" s="126">
        <v>68</v>
      </c>
      <c r="BR2" s="128">
        <v>69</v>
      </c>
      <c r="BS2" s="126">
        <v>70</v>
      </c>
      <c r="BT2" s="126">
        <v>71</v>
      </c>
      <c r="BU2" s="128">
        <v>72</v>
      </c>
      <c r="BV2" s="126">
        <v>73</v>
      </c>
      <c r="BW2" s="126">
        <v>74</v>
      </c>
      <c r="BX2" s="128">
        <v>75</v>
      </c>
      <c r="BY2" s="126">
        <v>76</v>
      </c>
      <c r="BZ2" s="126">
        <v>77</v>
      </c>
      <c r="CA2" s="128">
        <v>78</v>
      </c>
      <c r="CB2" s="126">
        <v>79</v>
      </c>
      <c r="CC2" s="126">
        <v>80</v>
      </c>
      <c r="CD2" s="128">
        <v>81</v>
      </c>
      <c r="CE2" s="126">
        <v>82</v>
      </c>
      <c r="CF2" s="126">
        <v>83</v>
      </c>
      <c r="CG2" s="128">
        <v>84</v>
      </c>
      <c r="CH2" s="126">
        <v>85</v>
      </c>
      <c r="CI2" s="126">
        <v>86</v>
      </c>
      <c r="CJ2" s="128">
        <v>87</v>
      </c>
      <c r="CK2" s="126">
        <v>88</v>
      </c>
      <c r="CL2" s="126">
        <v>89</v>
      </c>
      <c r="CM2" s="128">
        <v>90</v>
      </c>
      <c r="CN2" s="126">
        <v>91</v>
      </c>
      <c r="CO2" s="126">
        <v>92</v>
      </c>
      <c r="CP2" s="128">
        <v>93</v>
      </c>
      <c r="CQ2" s="126">
        <v>94</v>
      </c>
      <c r="CR2" s="126">
        <v>95</v>
      </c>
      <c r="CS2" s="128">
        <v>96</v>
      </c>
      <c r="CT2" s="126">
        <v>97</v>
      </c>
      <c r="CU2" s="126">
        <v>98</v>
      </c>
      <c r="CV2" s="128">
        <v>99</v>
      </c>
      <c r="CW2" s="126">
        <v>100</v>
      </c>
      <c r="CX2" s="126">
        <v>101</v>
      </c>
      <c r="CY2" s="128">
        <v>102</v>
      </c>
      <c r="CZ2" s="126">
        <v>103</v>
      </c>
      <c r="DA2" s="126">
        <v>104</v>
      </c>
      <c r="DB2" s="128">
        <v>105</v>
      </c>
      <c r="DC2" s="126">
        <v>106</v>
      </c>
      <c r="DD2" s="126">
        <v>107</v>
      </c>
      <c r="DE2" s="128">
        <v>108</v>
      </c>
      <c r="DF2" s="126">
        <v>109</v>
      </c>
      <c r="DG2" s="126">
        <v>110</v>
      </c>
      <c r="DH2" s="128">
        <v>111</v>
      </c>
      <c r="DI2" s="126">
        <v>112</v>
      </c>
      <c r="DJ2" s="126">
        <v>113</v>
      </c>
      <c r="DK2" s="128">
        <v>114</v>
      </c>
      <c r="DL2" s="126">
        <v>115</v>
      </c>
      <c r="DM2" s="126">
        <v>116</v>
      </c>
      <c r="DN2" s="128">
        <v>117</v>
      </c>
      <c r="DO2" s="126">
        <v>118</v>
      </c>
      <c r="DP2" s="126">
        <v>119</v>
      </c>
      <c r="DQ2" s="128">
        <v>120</v>
      </c>
      <c r="DR2" s="126">
        <v>121</v>
      </c>
      <c r="DS2" s="126">
        <v>122</v>
      </c>
      <c r="DT2" s="128">
        <v>123</v>
      </c>
      <c r="DU2" s="126">
        <v>124</v>
      </c>
      <c r="DV2" s="126">
        <v>125</v>
      </c>
      <c r="DW2" s="128">
        <v>126</v>
      </c>
      <c r="DX2" s="126">
        <v>127</v>
      </c>
      <c r="DY2" s="126">
        <v>128</v>
      </c>
      <c r="DZ2" s="128">
        <v>129</v>
      </c>
      <c r="EA2" s="126">
        <v>130</v>
      </c>
      <c r="EB2" s="126">
        <v>131</v>
      </c>
      <c r="EC2" s="128">
        <v>132</v>
      </c>
      <c r="ED2" s="126">
        <v>133</v>
      </c>
      <c r="EE2" s="126">
        <v>134</v>
      </c>
      <c r="EF2" s="128">
        <v>135</v>
      </c>
      <c r="EG2" s="126">
        <v>136</v>
      </c>
      <c r="EH2" s="126">
        <v>137</v>
      </c>
      <c r="EI2" s="128">
        <v>138</v>
      </c>
      <c r="EJ2" s="126">
        <v>139</v>
      </c>
      <c r="EK2" s="126">
        <v>140</v>
      </c>
      <c r="EL2" s="128">
        <v>141</v>
      </c>
      <c r="EM2" s="126">
        <v>142</v>
      </c>
      <c r="EN2" s="126">
        <v>143</v>
      </c>
      <c r="EO2" s="128">
        <v>144</v>
      </c>
      <c r="EP2" s="126">
        <v>145</v>
      </c>
      <c r="EQ2" s="126">
        <v>146</v>
      </c>
      <c r="ER2" s="128">
        <v>147</v>
      </c>
      <c r="ES2" s="126">
        <v>148</v>
      </c>
      <c r="ET2" s="126">
        <v>149</v>
      </c>
      <c r="EU2" s="128">
        <v>150</v>
      </c>
      <c r="EV2" s="126">
        <v>151</v>
      </c>
      <c r="EW2" s="126">
        <v>152</v>
      </c>
      <c r="EX2" s="128">
        <v>153</v>
      </c>
      <c r="EY2" s="126">
        <v>154</v>
      </c>
      <c r="EZ2" s="126">
        <v>155</v>
      </c>
      <c r="FA2" s="128">
        <v>156</v>
      </c>
      <c r="FB2" s="126">
        <v>157</v>
      </c>
      <c r="FC2" s="126">
        <v>158</v>
      </c>
      <c r="FD2" s="128">
        <v>159</v>
      </c>
      <c r="FE2" s="126">
        <v>160</v>
      </c>
      <c r="FF2" s="126">
        <v>161</v>
      </c>
      <c r="FG2" s="128">
        <v>162</v>
      </c>
      <c r="FH2" s="126">
        <v>163</v>
      </c>
      <c r="FI2" s="126">
        <v>164</v>
      </c>
      <c r="FJ2" s="128">
        <v>165</v>
      </c>
      <c r="FK2" s="126">
        <v>166</v>
      </c>
      <c r="FL2" s="126">
        <v>167</v>
      </c>
      <c r="FM2" s="458"/>
      <c r="FN2" s="458"/>
    </row>
    <row r="3" spans="1:171" s="449" customFormat="1" ht="33" customHeight="1" x14ac:dyDescent="0.25">
      <c r="A3" s="449">
        <v>1</v>
      </c>
      <c r="B3" s="450"/>
      <c r="C3" s="450"/>
      <c r="D3" s="451"/>
      <c r="E3" s="450"/>
      <c r="F3" s="447"/>
      <c r="G3" s="447"/>
      <c r="H3" s="452" t="s">
        <v>146</v>
      </c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3"/>
      <c r="T3" s="453"/>
      <c r="U3" s="453"/>
      <c r="V3" s="453"/>
      <c r="W3" s="453"/>
      <c r="X3" s="453"/>
      <c r="Y3" s="453"/>
      <c r="Z3" s="453"/>
      <c r="AA3" s="453"/>
      <c r="AB3" s="453"/>
      <c r="AC3" s="453"/>
      <c r="AD3" s="453"/>
      <c r="AE3" s="453"/>
      <c r="AF3" s="453"/>
      <c r="AG3" s="453"/>
      <c r="AH3" s="453"/>
      <c r="AI3" s="453"/>
      <c r="AJ3" s="453"/>
      <c r="AK3" s="453"/>
      <c r="AL3" s="453"/>
      <c r="AM3" s="453"/>
      <c r="AN3" s="453"/>
      <c r="AO3" s="453"/>
      <c r="AP3" s="453"/>
      <c r="AQ3" s="453"/>
      <c r="AR3" s="453"/>
      <c r="AS3" s="453"/>
      <c r="AT3" s="453"/>
      <c r="AU3" s="453"/>
      <c r="AV3" s="454"/>
      <c r="AW3" s="454"/>
      <c r="AX3" s="454"/>
      <c r="AY3" s="454"/>
      <c r="AZ3" s="454"/>
      <c r="BA3" s="454"/>
      <c r="BB3" s="454"/>
      <c r="BC3" s="454"/>
      <c r="BD3" s="455"/>
      <c r="BE3" s="455"/>
      <c r="BF3" s="455"/>
      <c r="BG3" s="455"/>
      <c r="BH3" s="455"/>
      <c r="BI3" s="455"/>
      <c r="BJ3" s="455"/>
      <c r="BK3" s="455"/>
      <c r="BL3" s="456"/>
      <c r="BM3" s="448"/>
      <c r="BN3" s="448"/>
      <c r="BO3" s="448"/>
      <c r="BP3" s="445"/>
      <c r="BQ3" s="487" t="s">
        <v>147</v>
      </c>
      <c r="BR3" s="488"/>
      <c r="BS3" s="488"/>
      <c r="BT3" s="488"/>
      <c r="BU3" s="488"/>
      <c r="BV3" s="488"/>
      <c r="BW3" s="488"/>
      <c r="BX3" s="488"/>
      <c r="BY3" s="488"/>
      <c r="BZ3" s="488"/>
      <c r="CA3" s="488"/>
      <c r="CB3" s="488"/>
      <c r="CC3" s="488"/>
      <c r="CD3" s="488"/>
      <c r="CE3" s="488"/>
      <c r="CF3" s="488"/>
      <c r="CG3" s="488"/>
      <c r="CH3" s="488"/>
      <c r="CI3" s="488"/>
      <c r="CJ3" s="488"/>
      <c r="CK3" s="488"/>
      <c r="CL3" s="488"/>
      <c r="CM3" s="488"/>
      <c r="CN3" s="488"/>
      <c r="CO3" s="488"/>
      <c r="CP3" s="488"/>
      <c r="CQ3" s="488"/>
      <c r="CR3" s="488"/>
      <c r="CS3" s="488"/>
      <c r="CT3" s="488"/>
      <c r="CU3" s="488"/>
      <c r="CV3" s="488"/>
      <c r="CW3" s="488"/>
      <c r="CX3" s="488"/>
      <c r="CY3" s="488"/>
      <c r="CZ3" s="488"/>
      <c r="DA3" s="488"/>
      <c r="DB3" s="488"/>
      <c r="DC3" s="488"/>
      <c r="DD3" s="489"/>
      <c r="DE3" s="457"/>
      <c r="DF3" s="457"/>
      <c r="DG3" s="457"/>
      <c r="DH3" s="457"/>
      <c r="DI3" s="446"/>
      <c r="DJ3" s="485" t="s">
        <v>288</v>
      </c>
      <c r="DK3" s="486"/>
      <c r="DL3" s="486"/>
      <c r="DM3" s="486"/>
      <c r="DN3" s="485" t="s">
        <v>288</v>
      </c>
      <c r="DO3" s="486"/>
      <c r="DP3" s="486"/>
      <c r="DQ3" s="486"/>
      <c r="DR3" s="485" t="s">
        <v>288</v>
      </c>
      <c r="DS3" s="486"/>
      <c r="DT3" s="486"/>
      <c r="DU3" s="486"/>
      <c r="DV3" s="485" t="s">
        <v>288</v>
      </c>
      <c r="DW3" s="486"/>
      <c r="DX3" s="486"/>
      <c r="DY3" s="486"/>
      <c r="DZ3" s="485" t="s">
        <v>288</v>
      </c>
      <c r="EA3" s="486"/>
      <c r="EB3" s="486"/>
      <c r="EC3" s="486"/>
      <c r="ED3" s="485" t="s">
        <v>288</v>
      </c>
      <c r="EE3" s="486"/>
      <c r="EF3" s="486"/>
      <c r="EG3" s="486"/>
      <c r="EH3" s="485" t="s">
        <v>288</v>
      </c>
      <c r="EI3" s="486"/>
      <c r="EJ3" s="486"/>
      <c r="EK3" s="486"/>
      <c r="EL3" s="485" t="s">
        <v>288</v>
      </c>
      <c r="EM3" s="486"/>
      <c r="EN3" s="486"/>
      <c r="EO3" s="486"/>
      <c r="EP3" s="485" t="s">
        <v>288</v>
      </c>
      <c r="EQ3" s="486"/>
      <c r="ER3" s="486"/>
      <c r="ES3" s="486"/>
      <c r="ET3" s="485" t="s">
        <v>289</v>
      </c>
      <c r="EU3" s="486"/>
      <c r="EV3" s="486"/>
      <c r="EW3" s="486"/>
      <c r="EX3" s="485" t="s">
        <v>289</v>
      </c>
      <c r="EY3" s="486"/>
      <c r="EZ3" s="486"/>
      <c r="FA3" s="486"/>
      <c r="FB3" s="482" t="s">
        <v>374</v>
      </c>
      <c r="FC3" s="483"/>
      <c r="FD3" s="483"/>
      <c r="FE3" s="483"/>
      <c r="FF3" s="483"/>
      <c r="FG3" s="483"/>
      <c r="FH3" s="483"/>
      <c r="FI3" s="483"/>
      <c r="FJ3" s="483"/>
      <c r="FK3" s="483"/>
      <c r="FL3" s="483"/>
      <c r="FM3" s="458"/>
      <c r="FN3" s="458"/>
    </row>
    <row r="4" spans="1:171" s="131" customFormat="1" x14ac:dyDescent="0.25">
      <c r="A4" s="131">
        <v>2</v>
      </c>
      <c r="B4" s="138"/>
      <c r="C4" s="138"/>
      <c r="D4" s="139"/>
      <c r="E4" s="140"/>
      <c r="F4" s="132"/>
      <c r="G4" s="133"/>
      <c r="H4" s="484">
        <v>2010</v>
      </c>
      <c r="I4" s="484"/>
      <c r="J4" s="484"/>
      <c r="K4" s="484"/>
      <c r="L4" s="484">
        <v>2011</v>
      </c>
      <c r="M4" s="484"/>
      <c r="N4" s="484"/>
      <c r="O4" s="484"/>
      <c r="P4" s="484">
        <v>2012</v>
      </c>
      <c r="Q4" s="484"/>
      <c r="R4" s="484"/>
      <c r="S4" s="484"/>
      <c r="T4" s="484">
        <v>2013</v>
      </c>
      <c r="U4" s="484"/>
      <c r="V4" s="484"/>
      <c r="W4" s="484"/>
      <c r="X4" s="484">
        <v>2014</v>
      </c>
      <c r="Y4" s="484"/>
      <c r="Z4" s="484"/>
      <c r="AA4" s="484"/>
      <c r="AB4" s="484">
        <v>2015</v>
      </c>
      <c r="AC4" s="484"/>
      <c r="AD4" s="484"/>
      <c r="AE4" s="484"/>
      <c r="AF4" s="484">
        <v>2016</v>
      </c>
      <c r="AG4" s="484"/>
      <c r="AH4" s="484"/>
      <c r="AI4" s="484"/>
      <c r="AJ4" s="484">
        <v>2017</v>
      </c>
      <c r="AK4" s="484"/>
      <c r="AL4" s="484"/>
      <c r="AM4" s="484"/>
      <c r="AN4" s="484">
        <v>2018</v>
      </c>
      <c r="AO4" s="484"/>
      <c r="AP4" s="484"/>
      <c r="AQ4" s="484"/>
      <c r="AR4" s="479">
        <v>2019</v>
      </c>
      <c r="AS4" s="480"/>
      <c r="AT4" s="480"/>
      <c r="AU4" s="481"/>
      <c r="AV4" s="469">
        <v>2020</v>
      </c>
      <c r="AW4" s="470"/>
      <c r="AX4" s="470"/>
      <c r="AY4" s="471"/>
      <c r="AZ4" s="472">
        <v>2021</v>
      </c>
      <c r="BA4" s="473"/>
      <c r="BB4" s="473"/>
      <c r="BC4" s="474"/>
      <c r="BD4" s="443" t="s">
        <v>148</v>
      </c>
      <c r="BE4" s="134"/>
      <c r="BF4" s="134"/>
      <c r="BG4" s="134"/>
      <c r="BH4" s="134"/>
      <c r="BI4" s="134"/>
      <c r="BJ4" s="134"/>
      <c r="BK4" s="134"/>
      <c r="BL4" s="134"/>
      <c r="BM4" s="134"/>
      <c r="BN4" s="444" t="s">
        <v>373</v>
      </c>
      <c r="BO4" s="135"/>
      <c r="BP4" s="136"/>
      <c r="BQ4" s="478">
        <v>2011</v>
      </c>
      <c r="BR4" s="478"/>
      <c r="BS4" s="478"/>
      <c r="BT4" s="478"/>
      <c r="BU4" s="478">
        <v>2012</v>
      </c>
      <c r="BV4" s="478"/>
      <c r="BW4" s="478"/>
      <c r="BX4" s="478"/>
      <c r="BY4" s="478">
        <v>2013</v>
      </c>
      <c r="BZ4" s="478"/>
      <c r="CA4" s="478"/>
      <c r="CB4" s="478"/>
      <c r="CC4" s="478">
        <v>2014</v>
      </c>
      <c r="CD4" s="478"/>
      <c r="CE4" s="478"/>
      <c r="CF4" s="478"/>
      <c r="CG4" s="478">
        <v>2015</v>
      </c>
      <c r="CH4" s="478"/>
      <c r="CI4" s="478"/>
      <c r="CJ4" s="478"/>
      <c r="CK4" s="478">
        <v>2016</v>
      </c>
      <c r="CL4" s="478"/>
      <c r="CM4" s="478"/>
      <c r="CN4" s="478"/>
      <c r="CO4" s="478">
        <v>2017</v>
      </c>
      <c r="CP4" s="478"/>
      <c r="CQ4" s="478"/>
      <c r="CR4" s="478"/>
      <c r="CS4" s="478">
        <v>2018</v>
      </c>
      <c r="CT4" s="478"/>
      <c r="CU4" s="478"/>
      <c r="CV4" s="478"/>
      <c r="CW4" s="469">
        <v>2019</v>
      </c>
      <c r="CX4" s="470"/>
      <c r="CY4" s="470"/>
      <c r="CZ4" s="471"/>
      <c r="DA4" s="469">
        <v>2020</v>
      </c>
      <c r="DB4" s="470"/>
      <c r="DC4" s="470"/>
      <c r="DD4" s="471"/>
      <c r="DE4" s="472">
        <v>2021</v>
      </c>
      <c r="DF4" s="473"/>
      <c r="DG4" s="473"/>
      <c r="DH4" s="474"/>
      <c r="DI4" s="137"/>
      <c r="DJ4" s="478">
        <v>2011</v>
      </c>
      <c r="DK4" s="478"/>
      <c r="DL4" s="478"/>
      <c r="DM4" s="478"/>
      <c r="DN4" s="478">
        <v>2012</v>
      </c>
      <c r="DO4" s="478"/>
      <c r="DP4" s="478"/>
      <c r="DQ4" s="478"/>
      <c r="DR4" s="478">
        <v>2013</v>
      </c>
      <c r="DS4" s="478"/>
      <c r="DT4" s="478"/>
      <c r="DU4" s="478"/>
      <c r="DV4" s="478">
        <v>2014</v>
      </c>
      <c r="DW4" s="478"/>
      <c r="DX4" s="478"/>
      <c r="DY4" s="478"/>
      <c r="DZ4" s="478">
        <v>2015</v>
      </c>
      <c r="EA4" s="478"/>
      <c r="EB4" s="478"/>
      <c r="EC4" s="478"/>
      <c r="ED4" s="478">
        <v>2016</v>
      </c>
      <c r="EE4" s="478"/>
      <c r="EF4" s="478"/>
      <c r="EG4" s="478"/>
      <c r="EH4" s="478">
        <v>2017</v>
      </c>
      <c r="EI4" s="478"/>
      <c r="EJ4" s="478"/>
      <c r="EK4" s="478"/>
      <c r="EL4" s="478">
        <v>2018</v>
      </c>
      <c r="EM4" s="478"/>
      <c r="EN4" s="478"/>
      <c r="EO4" s="478"/>
      <c r="EP4" s="469">
        <v>2019</v>
      </c>
      <c r="EQ4" s="470"/>
      <c r="ER4" s="470"/>
      <c r="ES4" s="471"/>
      <c r="ET4" s="469">
        <v>2020</v>
      </c>
      <c r="EU4" s="470"/>
      <c r="EV4" s="470"/>
      <c r="EW4" s="471"/>
      <c r="EX4" s="472">
        <v>2021</v>
      </c>
      <c r="EY4" s="473"/>
      <c r="EZ4" s="473"/>
      <c r="FA4" s="474"/>
      <c r="FB4" s="475"/>
      <c r="FC4" s="476"/>
      <c r="FD4" s="476"/>
      <c r="FE4" s="476"/>
      <c r="FF4" s="476"/>
      <c r="FG4" s="476"/>
      <c r="FH4" s="476"/>
      <c r="FI4" s="476"/>
      <c r="FJ4" s="476"/>
      <c r="FK4" s="476"/>
      <c r="FL4" s="477"/>
      <c r="FM4" s="458"/>
      <c r="FN4" s="458"/>
    </row>
    <row r="5" spans="1:171" s="141" customFormat="1" ht="66.75" customHeight="1" x14ac:dyDescent="0.25">
      <c r="A5" s="141">
        <v>3</v>
      </c>
      <c r="B5" s="142" t="s">
        <v>149</v>
      </c>
      <c r="C5" s="142" t="s">
        <v>150</v>
      </c>
      <c r="D5" s="143" t="s">
        <v>151</v>
      </c>
      <c r="E5" s="144" t="s">
        <v>152</v>
      </c>
      <c r="F5" s="144" t="s">
        <v>153</v>
      </c>
      <c r="G5" s="144" t="s">
        <v>154</v>
      </c>
      <c r="H5" s="145" t="s">
        <v>1</v>
      </c>
      <c r="I5" s="145" t="s">
        <v>2</v>
      </c>
      <c r="J5" s="145" t="s">
        <v>3</v>
      </c>
      <c r="K5" s="145" t="s">
        <v>4</v>
      </c>
      <c r="L5" s="145" t="s">
        <v>1</v>
      </c>
      <c r="M5" s="145" t="s">
        <v>2</v>
      </c>
      <c r="N5" s="145" t="s">
        <v>3</v>
      </c>
      <c r="O5" s="145" t="s">
        <v>4</v>
      </c>
      <c r="P5" s="145" t="s">
        <v>1</v>
      </c>
      <c r="Q5" s="145" t="s">
        <v>2</v>
      </c>
      <c r="R5" s="145" t="s">
        <v>3</v>
      </c>
      <c r="S5" s="145" t="s">
        <v>4</v>
      </c>
      <c r="T5" s="145" t="s">
        <v>1</v>
      </c>
      <c r="U5" s="145" t="s">
        <v>2</v>
      </c>
      <c r="V5" s="145" t="s">
        <v>3</v>
      </c>
      <c r="W5" s="145" t="s">
        <v>4</v>
      </c>
      <c r="X5" s="145" t="s">
        <v>1</v>
      </c>
      <c r="Y5" s="145" t="s">
        <v>2</v>
      </c>
      <c r="Z5" s="145" t="s">
        <v>3</v>
      </c>
      <c r="AA5" s="145" t="s">
        <v>4</v>
      </c>
      <c r="AB5" s="145" t="s">
        <v>1</v>
      </c>
      <c r="AC5" s="145" t="s">
        <v>2</v>
      </c>
      <c r="AD5" s="145" t="s">
        <v>3</v>
      </c>
      <c r="AE5" s="145" t="s">
        <v>4</v>
      </c>
      <c r="AF5" s="145" t="s">
        <v>1</v>
      </c>
      <c r="AG5" s="145" t="s">
        <v>2</v>
      </c>
      <c r="AH5" s="145" t="s">
        <v>3</v>
      </c>
      <c r="AI5" s="145" t="s">
        <v>4</v>
      </c>
      <c r="AJ5" s="145" t="s">
        <v>1</v>
      </c>
      <c r="AK5" s="145" t="s">
        <v>2</v>
      </c>
      <c r="AL5" s="145" t="s">
        <v>3</v>
      </c>
      <c r="AM5" s="145" t="s">
        <v>4</v>
      </c>
      <c r="AN5" s="145" t="s">
        <v>1</v>
      </c>
      <c r="AO5" s="145" t="s">
        <v>2</v>
      </c>
      <c r="AP5" s="145" t="s">
        <v>3</v>
      </c>
      <c r="AQ5" s="145" t="s">
        <v>4</v>
      </c>
      <c r="AR5" s="145" t="s">
        <v>1</v>
      </c>
      <c r="AS5" s="145" t="s">
        <v>2</v>
      </c>
      <c r="AT5" s="145" t="s">
        <v>3</v>
      </c>
      <c r="AU5" s="146" t="s">
        <v>4</v>
      </c>
      <c r="AV5" s="146" t="s">
        <v>1</v>
      </c>
      <c r="AW5" s="146" t="s">
        <v>2</v>
      </c>
      <c r="AX5" s="146" t="s">
        <v>3</v>
      </c>
      <c r="AY5" s="146" t="s">
        <v>4</v>
      </c>
      <c r="AZ5" s="147" t="s">
        <v>1</v>
      </c>
      <c r="BA5" s="147" t="s">
        <v>2</v>
      </c>
      <c r="BB5" s="147" t="s">
        <v>3</v>
      </c>
      <c r="BC5" s="147" t="s">
        <v>4</v>
      </c>
      <c r="BD5" s="148">
        <v>2010</v>
      </c>
      <c r="BE5" s="148">
        <v>2011</v>
      </c>
      <c r="BF5" s="148">
        <v>2012</v>
      </c>
      <c r="BG5" s="148">
        <v>2013</v>
      </c>
      <c r="BH5" s="148">
        <v>2014</v>
      </c>
      <c r="BI5" s="148">
        <v>2015</v>
      </c>
      <c r="BJ5" s="148">
        <v>2016</v>
      </c>
      <c r="BK5" s="148">
        <v>2017</v>
      </c>
      <c r="BL5" s="148">
        <v>2018</v>
      </c>
      <c r="BM5" s="148">
        <v>2019</v>
      </c>
      <c r="BN5" s="148">
        <v>2020</v>
      </c>
      <c r="BO5" s="149">
        <v>2021</v>
      </c>
      <c r="BP5" s="136"/>
      <c r="BQ5" s="146" t="s">
        <v>1</v>
      </c>
      <c r="BR5" s="146" t="s">
        <v>2</v>
      </c>
      <c r="BS5" s="146" t="s">
        <v>3</v>
      </c>
      <c r="BT5" s="146" t="s">
        <v>4</v>
      </c>
      <c r="BU5" s="146" t="s">
        <v>1</v>
      </c>
      <c r="BV5" s="146" t="s">
        <v>2</v>
      </c>
      <c r="BW5" s="146" t="s">
        <v>3</v>
      </c>
      <c r="BX5" s="146" t="s">
        <v>4</v>
      </c>
      <c r="BY5" s="146" t="s">
        <v>1</v>
      </c>
      <c r="BZ5" s="146" t="s">
        <v>2</v>
      </c>
      <c r="CA5" s="146" t="s">
        <v>3</v>
      </c>
      <c r="CB5" s="146" t="s">
        <v>4</v>
      </c>
      <c r="CC5" s="146" t="s">
        <v>1</v>
      </c>
      <c r="CD5" s="146" t="s">
        <v>2</v>
      </c>
      <c r="CE5" s="146" t="s">
        <v>3</v>
      </c>
      <c r="CF5" s="146" t="s">
        <v>4</v>
      </c>
      <c r="CG5" s="146" t="s">
        <v>1</v>
      </c>
      <c r="CH5" s="146" t="s">
        <v>2</v>
      </c>
      <c r="CI5" s="146" t="s">
        <v>3</v>
      </c>
      <c r="CJ5" s="146" t="s">
        <v>4</v>
      </c>
      <c r="CK5" s="146" t="s">
        <v>1</v>
      </c>
      <c r="CL5" s="146" t="s">
        <v>2</v>
      </c>
      <c r="CM5" s="146" t="s">
        <v>3</v>
      </c>
      <c r="CN5" s="146" t="s">
        <v>4</v>
      </c>
      <c r="CO5" s="146" t="s">
        <v>1</v>
      </c>
      <c r="CP5" s="146" t="s">
        <v>2</v>
      </c>
      <c r="CQ5" s="146" t="s">
        <v>3</v>
      </c>
      <c r="CR5" s="146" t="s">
        <v>4</v>
      </c>
      <c r="CS5" s="146" t="s">
        <v>1</v>
      </c>
      <c r="CT5" s="146" t="s">
        <v>2</v>
      </c>
      <c r="CU5" s="146" t="s">
        <v>3</v>
      </c>
      <c r="CV5" s="146" t="s">
        <v>4</v>
      </c>
      <c r="CW5" s="146" t="s">
        <v>1</v>
      </c>
      <c r="CX5" s="146" t="s">
        <v>2</v>
      </c>
      <c r="CY5" s="146" t="s">
        <v>3</v>
      </c>
      <c r="CZ5" s="146" t="s">
        <v>4</v>
      </c>
      <c r="DA5" s="146" t="s">
        <v>1</v>
      </c>
      <c r="DB5" s="146" t="s">
        <v>2</v>
      </c>
      <c r="DC5" s="146" t="s">
        <v>3</v>
      </c>
      <c r="DD5" s="146" t="s">
        <v>4</v>
      </c>
      <c r="DE5" s="147" t="s">
        <v>1</v>
      </c>
      <c r="DF5" s="147" t="s">
        <v>2</v>
      </c>
      <c r="DG5" s="147" t="s">
        <v>3</v>
      </c>
      <c r="DH5" s="147" t="s">
        <v>4</v>
      </c>
      <c r="DI5" s="137"/>
      <c r="DJ5" s="146" t="s">
        <v>1</v>
      </c>
      <c r="DK5" s="146" t="s">
        <v>2</v>
      </c>
      <c r="DL5" s="146" t="s">
        <v>3</v>
      </c>
      <c r="DM5" s="146" t="s">
        <v>4</v>
      </c>
      <c r="DN5" s="146" t="s">
        <v>1</v>
      </c>
      <c r="DO5" s="146" t="s">
        <v>2</v>
      </c>
      <c r="DP5" s="146" t="s">
        <v>3</v>
      </c>
      <c r="DQ5" s="146" t="s">
        <v>4</v>
      </c>
      <c r="DR5" s="146" t="s">
        <v>1</v>
      </c>
      <c r="DS5" s="146" t="s">
        <v>2</v>
      </c>
      <c r="DT5" s="146" t="s">
        <v>3</v>
      </c>
      <c r="DU5" s="146" t="s">
        <v>4</v>
      </c>
      <c r="DV5" s="146" t="s">
        <v>1</v>
      </c>
      <c r="DW5" s="146" t="s">
        <v>2</v>
      </c>
      <c r="DX5" s="146" t="s">
        <v>3</v>
      </c>
      <c r="DY5" s="146" t="s">
        <v>4</v>
      </c>
      <c r="DZ5" s="146" t="s">
        <v>1</v>
      </c>
      <c r="EA5" s="146" t="s">
        <v>2</v>
      </c>
      <c r="EB5" s="146" t="s">
        <v>3</v>
      </c>
      <c r="EC5" s="146" t="s">
        <v>4</v>
      </c>
      <c r="ED5" s="146" t="s">
        <v>1</v>
      </c>
      <c r="EE5" s="146" t="s">
        <v>2</v>
      </c>
      <c r="EF5" s="146" t="s">
        <v>3</v>
      </c>
      <c r="EG5" s="146" t="s">
        <v>4</v>
      </c>
      <c r="EH5" s="146" t="s">
        <v>1</v>
      </c>
      <c r="EI5" s="146" t="s">
        <v>2</v>
      </c>
      <c r="EJ5" s="146" t="s">
        <v>3</v>
      </c>
      <c r="EK5" s="146" t="s">
        <v>4</v>
      </c>
      <c r="EL5" s="146" t="s">
        <v>1</v>
      </c>
      <c r="EM5" s="146" t="s">
        <v>2</v>
      </c>
      <c r="EN5" s="146" t="s">
        <v>3</v>
      </c>
      <c r="EO5" s="146" t="s">
        <v>4</v>
      </c>
      <c r="EP5" s="146" t="s">
        <v>1</v>
      </c>
      <c r="EQ5" s="146" t="s">
        <v>2</v>
      </c>
      <c r="ER5" s="146" t="s">
        <v>3</v>
      </c>
      <c r="ES5" s="146" t="s">
        <v>4</v>
      </c>
      <c r="ET5" s="146" t="s">
        <v>1</v>
      </c>
      <c r="EU5" s="146" t="s">
        <v>2</v>
      </c>
      <c r="EV5" s="146" t="s">
        <v>3</v>
      </c>
      <c r="EW5" s="146" t="s">
        <v>4</v>
      </c>
      <c r="EX5" s="147" t="s">
        <v>1</v>
      </c>
      <c r="EY5" s="147" t="s">
        <v>2</v>
      </c>
      <c r="EZ5" s="147" t="s">
        <v>3</v>
      </c>
      <c r="FA5" s="147" t="s">
        <v>4</v>
      </c>
      <c r="FB5" s="148">
        <v>2011</v>
      </c>
      <c r="FC5" s="148">
        <v>2012</v>
      </c>
      <c r="FD5" s="148">
        <v>2013</v>
      </c>
      <c r="FE5" s="148">
        <v>2014</v>
      </c>
      <c r="FF5" s="148">
        <v>2015</v>
      </c>
      <c r="FG5" s="148">
        <v>2016</v>
      </c>
      <c r="FH5" s="148">
        <v>2017</v>
      </c>
      <c r="FI5" s="148">
        <v>2018</v>
      </c>
      <c r="FJ5" s="148">
        <v>2019</v>
      </c>
      <c r="FK5" s="148">
        <v>2020</v>
      </c>
      <c r="FL5" s="150">
        <v>2021</v>
      </c>
      <c r="FM5" s="459" t="s">
        <v>371</v>
      </c>
      <c r="FN5" s="459" t="s">
        <v>372</v>
      </c>
    </row>
    <row r="6" spans="1:171" s="131" customFormat="1" ht="24.95" customHeight="1" x14ac:dyDescent="0.25">
      <c r="A6" s="131">
        <v>4</v>
      </c>
      <c r="B6" s="151"/>
      <c r="C6" s="152" t="s">
        <v>155</v>
      </c>
      <c r="D6" s="153" t="s">
        <v>156</v>
      </c>
      <c r="E6" s="154" t="s">
        <v>157</v>
      </c>
      <c r="F6" s="155">
        <v>100</v>
      </c>
      <c r="G6" s="155">
        <v>100</v>
      </c>
      <c r="H6" s="155">
        <v>100</v>
      </c>
      <c r="I6" s="155">
        <v>100</v>
      </c>
      <c r="J6" s="155">
        <v>100</v>
      </c>
      <c r="K6" s="155">
        <v>100</v>
      </c>
      <c r="L6" s="155">
        <v>100.6</v>
      </c>
      <c r="M6" s="155">
        <v>101</v>
      </c>
      <c r="N6" s="155">
        <v>101.7</v>
      </c>
      <c r="O6" s="155">
        <v>102.2</v>
      </c>
      <c r="P6" s="155">
        <v>102.6</v>
      </c>
      <c r="Q6" s="155">
        <v>102.6</v>
      </c>
      <c r="R6" s="155">
        <v>102.8</v>
      </c>
      <c r="S6" s="155">
        <v>103.4</v>
      </c>
      <c r="T6" s="155">
        <v>103.3</v>
      </c>
      <c r="U6" s="155">
        <v>103.3</v>
      </c>
      <c r="V6" s="155">
        <v>103.5</v>
      </c>
      <c r="W6" s="155">
        <v>103.7</v>
      </c>
      <c r="X6" s="155">
        <v>104</v>
      </c>
      <c r="Y6" s="155">
        <v>104.3</v>
      </c>
      <c r="Z6" s="155">
        <v>104.3</v>
      </c>
      <c r="AA6" s="155">
        <v>104.4</v>
      </c>
      <c r="AB6" s="155">
        <v>104.9</v>
      </c>
      <c r="AC6" s="155">
        <v>105.3</v>
      </c>
      <c r="AD6" s="155">
        <v>105.8</v>
      </c>
      <c r="AE6" s="155">
        <v>106.4</v>
      </c>
      <c r="AF6" s="155">
        <v>106.8</v>
      </c>
      <c r="AG6" s="155">
        <v>106.5</v>
      </c>
      <c r="AH6" s="156">
        <v>106.7</v>
      </c>
      <c r="AI6" s="156">
        <v>106.8</v>
      </c>
      <c r="AJ6" s="156">
        <v>107.4</v>
      </c>
      <c r="AK6" s="156">
        <v>107.7</v>
      </c>
      <c r="AL6" s="156">
        <v>108.1</v>
      </c>
      <c r="AM6" s="156">
        <v>108.5</v>
      </c>
      <c r="AN6" s="156">
        <v>108.7</v>
      </c>
      <c r="AO6" s="156">
        <v>108.8</v>
      </c>
      <c r="AP6" s="156">
        <v>108.88</v>
      </c>
      <c r="AQ6" s="155">
        <v>109.2</v>
      </c>
      <c r="AR6" s="156">
        <v>109.4</v>
      </c>
      <c r="AS6" s="156">
        <v>109.6</v>
      </c>
      <c r="AT6" s="156">
        <v>109.6</v>
      </c>
      <c r="AU6" s="155">
        <v>109.6</v>
      </c>
      <c r="AV6" s="215">
        <v>109.8</v>
      </c>
      <c r="AW6" s="215">
        <v>110</v>
      </c>
      <c r="AX6" s="215">
        <v>110.3</v>
      </c>
      <c r="AY6" s="216">
        <v>110.1</v>
      </c>
      <c r="AZ6" s="217">
        <v>110.2</v>
      </c>
      <c r="BA6" s="217">
        <v>110.3</v>
      </c>
      <c r="BB6" s="217">
        <v>110.5</v>
      </c>
      <c r="BC6" s="217">
        <f>VLOOKUP($D6,'[3]Q4 2021'!$D$8:$N$167,11,0)</f>
        <v>110.7</v>
      </c>
      <c r="BD6" s="156">
        <f t="shared" ref="BD6:BD22" si="0">AVERAGE(H6:K6)</f>
        <v>100</v>
      </c>
      <c r="BE6" s="156">
        <f t="shared" ref="BE6:BE22" si="1">AVERAGE(L6:O6)</f>
        <v>101.375</v>
      </c>
      <c r="BF6" s="156">
        <f t="shared" ref="BF6:BF22" si="2">AVERAGE(P6:S6)</f>
        <v>102.85</v>
      </c>
      <c r="BG6" s="156">
        <f t="shared" ref="BG6:BG22" si="3">AVERAGE(T6:W6)</f>
        <v>103.45</v>
      </c>
      <c r="BH6" s="156">
        <f t="shared" ref="BH6:BH22" si="4">AVERAGE(X6:AA6)</f>
        <v>104.25</v>
      </c>
      <c r="BI6" s="156">
        <f t="shared" ref="BI6:BI22" si="5">AVERAGE(AB6:AE6)</f>
        <v>105.6</v>
      </c>
      <c r="BJ6" s="156">
        <f t="shared" ref="BJ6:BJ22" si="6">AVERAGE(AF6:AI6)</f>
        <v>106.7</v>
      </c>
      <c r="BK6" s="156">
        <f t="shared" ref="BK6:BK22" si="7">AVERAGE(AJ6:AM6)</f>
        <v>107.92500000000001</v>
      </c>
      <c r="BL6" s="156">
        <f t="shared" ref="BL6:BL69" si="8">AVERAGE(AN6:AQ6)</f>
        <v>108.895</v>
      </c>
      <c r="BM6" s="156">
        <f t="shared" ref="BM6:BM69" si="9">AVERAGE(AR6:AU6)</f>
        <v>109.55000000000001</v>
      </c>
      <c r="BN6" s="217">
        <f>ROUND((AVERAGE(AV6:AY6)),1)</f>
        <v>110.1</v>
      </c>
      <c r="BO6" s="217">
        <f>ROUND((AVERAGE(AZ6:BC6)),1)</f>
        <v>110.4</v>
      </c>
      <c r="BP6" s="136"/>
      <c r="BQ6" s="155">
        <f t="shared" ref="BQ6:CZ11" si="10">(((L6/K6)-1)*100)</f>
        <v>0.60000000000000053</v>
      </c>
      <c r="BR6" s="155">
        <f t="shared" si="10"/>
        <v>0.39761431411531323</v>
      </c>
      <c r="BS6" s="155">
        <f t="shared" si="10"/>
        <v>0.69306930693069368</v>
      </c>
      <c r="BT6" s="155">
        <f t="shared" si="10"/>
        <v>0.49164208456244918</v>
      </c>
      <c r="BU6" s="155">
        <f t="shared" si="10"/>
        <v>0.39138943248531177</v>
      </c>
      <c r="BV6" s="155">
        <f t="shared" si="10"/>
        <v>0</v>
      </c>
      <c r="BW6" s="155">
        <f t="shared" si="10"/>
        <v>0.19493177387914784</v>
      </c>
      <c r="BX6" s="155">
        <f t="shared" si="10"/>
        <v>0.58365758754863606</v>
      </c>
      <c r="BY6" s="155">
        <f t="shared" si="10"/>
        <v>-9.6711798839466123E-2</v>
      </c>
      <c r="BZ6" s="155">
        <f t="shared" si="10"/>
        <v>0</v>
      </c>
      <c r="CA6" s="155">
        <f t="shared" si="10"/>
        <v>0.19361084220717029</v>
      </c>
      <c r="CB6" s="155">
        <f t="shared" si="10"/>
        <v>0.19323671497584183</v>
      </c>
      <c r="CC6" s="155">
        <f t="shared" si="10"/>
        <v>0.28929604628735728</v>
      </c>
      <c r="CD6" s="155">
        <f t="shared" si="10"/>
        <v>0.28846153846153744</v>
      </c>
      <c r="CE6" s="155">
        <f t="shared" si="10"/>
        <v>0</v>
      </c>
      <c r="CF6" s="155">
        <f t="shared" si="10"/>
        <v>9.5877277085332224E-2</v>
      </c>
      <c r="CG6" s="155">
        <f t="shared" si="10"/>
        <v>0.47892720306512704</v>
      </c>
      <c r="CH6" s="155">
        <f t="shared" si="10"/>
        <v>0.38131553860818457</v>
      </c>
      <c r="CI6" s="155">
        <f t="shared" si="10"/>
        <v>0.47483380816715215</v>
      </c>
      <c r="CJ6" s="155">
        <f t="shared" si="10"/>
        <v>0.56710775047259521</v>
      </c>
      <c r="CK6" s="155">
        <f t="shared" si="10"/>
        <v>0.3759398496240518</v>
      </c>
      <c r="CL6" s="155">
        <f t="shared" si="10"/>
        <v>-0.28089887640448952</v>
      </c>
      <c r="CM6" s="155">
        <f t="shared" si="10"/>
        <v>0.1877934272300541</v>
      </c>
      <c r="CN6" s="155">
        <f t="shared" si="10"/>
        <v>9.3720712277400864E-2</v>
      </c>
      <c r="CO6" s="155">
        <f t="shared" si="10"/>
        <v>0.56179775280900124</v>
      </c>
      <c r="CP6" s="155">
        <f t="shared" si="10"/>
        <v>0.27932960893854997</v>
      </c>
      <c r="CQ6" s="155">
        <f t="shared" si="10"/>
        <v>0.3714020427112219</v>
      </c>
      <c r="CR6" s="155">
        <f t="shared" si="10"/>
        <v>0.37002775208141436</v>
      </c>
      <c r="CS6" s="155">
        <f t="shared" si="10"/>
        <v>0.18433179723502668</v>
      </c>
      <c r="CT6" s="155">
        <f t="shared" si="10"/>
        <v>9.1996320147180732E-2</v>
      </c>
      <c r="CU6" s="155">
        <f t="shared" si="10"/>
        <v>7.3529411764705621E-2</v>
      </c>
      <c r="CV6" s="155">
        <f t="shared" si="10"/>
        <v>0.29390154298309934</v>
      </c>
      <c r="CW6" s="155">
        <f t="shared" si="10"/>
        <v>0.1831501831501825</v>
      </c>
      <c r="CX6" s="155">
        <f t="shared" si="10"/>
        <v>0.18281535648994041</v>
      </c>
      <c r="CY6" s="155">
        <f t="shared" si="10"/>
        <v>0</v>
      </c>
      <c r="CZ6" s="155">
        <f t="shared" si="10"/>
        <v>0</v>
      </c>
      <c r="DA6" s="157">
        <f>ROUND(((((AV6/AU6)-1)*100)),1)</f>
        <v>0.2</v>
      </c>
      <c r="DB6" s="155">
        <f t="shared" ref="DB6:DB69" si="11">ROUND(((((AW6/AV6)-1)*100)),1)</f>
        <v>0.2</v>
      </c>
      <c r="DC6" s="155">
        <f>ROUND(((((AX6/AW6)-1)*100)),1)</f>
        <v>0.3</v>
      </c>
      <c r="DD6" s="155">
        <f t="shared" ref="DD6:DD69" si="12">ROUND(((((AY6/AX6)-1)*100)),1)</f>
        <v>-0.2</v>
      </c>
      <c r="DE6" s="157">
        <f>ROUND(((((AZ6/AY6)-1)*100)),1)</f>
        <v>0.1</v>
      </c>
      <c r="DF6" s="155">
        <f t="shared" ref="DF6" si="13">ROUND(((((BA6/AZ6)-1)*100)),1)</f>
        <v>0.1</v>
      </c>
      <c r="DG6" s="155">
        <f>ROUND(((((BB6/BA6)-1)*100)),1)</f>
        <v>0.2</v>
      </c>
      <c r="DH6" s="155">
        <f t="shared" ref="DH6" si="14">ROUND(((((BC6/BB6)-1)*100)),1)</f>
        <v>0.2</v>
      </c>
      <c r="DI6" s="137"/>
      <c r="DJ6" s="155">
        <f t="shared" ref="DJ6:ES11" si="15">(((L6/H6)-1)*100)</f>
        <v>0.60000000000000053</v>
      </c>
      <c r="DK6" s="155">
        <f t="shared" si="15"/>
        <v>1.0000000000000009</v>
      </c>
      <c r="DL6" s="155">
        <f t="shared" si="15"/>
        <v>1.7000000000000126</v>
      </c>
      <c r="DM6" s="155">
        <f t="shared" si="15"/>
        <v>2.200000000000002</v>
      </c>
      <c r="DN6" s="155">
        <f t="shared" si="15"/>
        <v>1.9880715705765439</v>
      </c>
      <c r="DO6" s="155">
        <f t="shared" si="15"/>
        <v>1.5841584158415856</v>
      </c>
      <c r="DP6" s="155">
        <f t="shared" si="15"/>
        <v>1.0816125860373615</v>
      </c>
      <c r="DQ6" s="155">
        <f t="shared" si="15"/>
        <v>1.1741682974559797</v>
      </c>
      <c r="DR6" s="155">
        <f t="shared" si="15"/>
        <v>0.68226120857699524</v>
      </c>
      <c r="DS6" s="155">
        <f t="shared" si="15"/>
        <v>0.68226120857699524</v>
      </c>
      <c r="DT6" s="155">
        <f t="shared" si="15"/>
        <v>0.6809338521400754</v>
      </c>
      <c r="DU6" s="155">
        <f t="shared" si="15"/>
        <v>0.29013539651836506</v>
      </c>
      <c r="DV6" s="155">
        <f t="shared" si="15"/>
        <v>0.6776379477250849</v>
      </c>
      <c r="DW6" s="155">
        <f t="shared" si="15"/>
        <v>0.96805421103580702</v>
      </c>
      <c r="DX6" s="155">
        <f t="shared" si="15"/>
        <v>0.77294685990338952</v>
      </c>
      <c r="DY6" s="155">
        <f t="shared" si="15"/>
        <v>0.67502410800386325</v>
      </c>
      <c r="DZ6" s="155">
        <f t="shared" si="15"/>
        <v>0.86538461538461231</v>
      </c>
      <c r="EA6" s="155">
        <f t="shared" si="15"/>
        <v>0.95877277085330004</v>
      </c>
      <c r="EB6" s="155">
        <f t="shared" si="15"/>
        <v>1.4381591562799612</v>
      </c>
      <c r="EC6" s="155">
        <f t="shared" si="15"/>
        <v>1.9157088122605304</v>
      </c>
      <c r="ED6" s="155">
        <f t="shared" si="15"/>
        <v>1.8112488083889433</v>
      </c>
      <c r="EE6" s="155">
        <f t="shared" si="15"/>
        <v>1.139601139601143</v>
      </c>
      <c r="EF6" s="155">
        <f t="shared" si="15"/>
        <v>0.85066162570888171</v>
      </c>
      <c r="EG6" s="155">
        <f t="shared" si="15"/>
        <v>0.3759398496240518</v>
      </c>
      <c r="EH6" s="155">
        <f t="shared" si="15"/>
        <v>0.56179775280900124</v>
      </c>
      <c r="EI6" s="155">
        <f t="shared" si="15"/>
        <v>1.1267605633802802</v>
      </c>
      <c r="EJ6" s="155">
        <f t="shared" si="15"/>
        <v>1.3120899718837675</v>
      </c>
      <c r="EK6" s="155">
        <f t="shared" si="15"/>
        <v>1.5917602996254665</v>
      </c>
      <c r="EL6" s="155">
        <f t="shared" si="15"/>
        <v>1.2104283054003684</v>
      </c>
      <c r="EM6" s="155">
        <f t="shared" si="15"/>
        <v>1.021355617455888</v>
      </c>
      <c r="EN6" s="155">
        <f t="shared" si="15"/>
        <v>0.72155411655874246</v>
      </c>
      <c r="EO6" s="155">
        <f t="shared" si="15"/>
        <v>0.64516129032259339</v>
      </c>
      <c r="EP6" s="155">
        <f t="shared" si="15"/>
        <v>0.64397424103035394</v>
      </c>
      <c r="EQ6" s="155">
        <f t="shared" si="15"/>
        <v>0.73529411764705621</v>
      </c>
      <c r="ER6" s="155">
        <f t="shared" si="15"/>
        <v>0.66127847171197907</v>
      </c>
      <c r="ES6" s="155">
        <f t="shared" si="15"/>
        <v>0.366300366300365</v>
      </c>
      <c r="ET6" s="155">
        <f>ROUND(((((AV6/AR6)-1)*100)),1)</f>
        <v>0.4</v>
      </c>
      <c r="EU6" s="155">
        <f t="shared" ref="EU6:EU69" si="16">ROUND(((((AW6/AS6)-1)*100)),1)</f>
        <v>0.4</v>
      </c>
      <c r="EV6" s="155">
        <f t="shared" ref="EV6:EV69" si="17">ROUND(((((AX6/AT6)-1)*100)),1)</f>
        <v>0.6</v>
      </c>
      <c r="EW6" s="155">
        <f>ROUND(((((AY6/AU6)-1)*100)),1)</f>
        <v>0.5</v>
      </c>
      <c r="EX6" s="155">
        <f>ROUND(((((AZ6/AV6)-1)*100)),1)</f>
        <v>0.4</v>
      </c>
      <c r="EY6" s="155">
        <f t="shared" ref="EY6:FI6" si="18">ROUND(((((BA6/AW6)-1)*100)),1)</f>
        <v>0.3</v>
      </c>
      <c r="EZ6" s="155">
        <f t="shared" si="18"/>
        <v>0.2</v>
      </c>
      <c r="FA6" s="155">
        <f>ROUND(((((BC6/AY6)-1)*100)),1)</f>
        <v>0.5</v>
      </c>
      <c r="FB6" s="157">
        <f t="shared" si="18"/>
        <v>-9.3000000000000007</v>
      </c>
      <c r="FC6" s="157">
        <f t="shared" si="18"/>
        <v>-8.1</v>
      </c>
      <c r="FD6" s="157">
        <f t="shared" si="18"/>
        <v>-6.9</v>
      </c>
      <c r="FE6" s="157">
        <f t="shared" si="18"/>
        <v>-6.5</v>
      </c>
      <c r="FF6" s="157">
        <f t="shared" si="18"/>
        <v>4.3</v>
      </c>
      <c r="FG6" s="157">
        <f t="shared" si="18"/>
        <v>4.2</v>
      </c>
      <c r="FH6" s="157">
        <f t="shared" si="18"/>
        <v>3.7</v>
      </c>
      <c r="FI6" s="157">
        <f t="shared" si="18"/>
        <v>4.3</v>
      </c>
      <c r="FJ6" s="155">
        <f>ROUND(((((BM6/BL6)-1)*100)),1)</f>
        <v>0.6</v>
      </c>
      <c r="FK6" s="155">
        <f>ROUND(((((BN6/BM6)-1)*100)),1)</f>
        <v>0.5</v>
      </c>
      <c r="FL6" s="155">
        <f>ROUND(((((BO6/BN6)-1)*100)),1)</f>
        <v>0.3</v>
      </c>
      <c r="FM6" s="460">
        <f>(BB6/AT6)^(1/2)*100-100</f>
        <v>0.40974448887503456</v>
      </c>
      <c r="FN6" s="216">
        <f>(BC6/AU6)^(1/2)*100-100</f>
        <v>0.50057195610206406</v>
      </c>
    </row>
    <row r="7" spans="1:171" s="165" customFormat="1" ht="24.95" customHeight="1" x14ac:dyDescent="0.25">
      <c r="A7" s="131">
        <v>5</v>
      </c>
      <c r="B7" s="158" t="s">
        <v>158</v>
      </c>
      <c r="C7" s="158" t="s">
        <v>159</v>
      </c>
      <c r="D7" s="159" t="s">
        <v>158</v>
      </c>
      <c r="E7" s="160" t="s">
        <v>27</v>
      </c>
      <c r="F7" s="161">
        <v>24.2</v>
      </c>
      <c r="G7" s="162">
        <v>22.403465000000001</v>
      </c>
      <c r="H7" s="162">
        <v>100</v>
      </c>
      <c r="I7" s="162">
        <v>100</v>
      </c>
      <c r="J7" s="162">
        <v>100</v>
      </c>
      <c r="K7" s="162">
        <v>100</v>
      </c>
      <c r="L7" s="162">
        <v>99.8</v>
      </c>
      <c r="M7" s="162">
        <v>99.8</v>
      </c>
      <c r="N7" s="162">
        <v>101.1</v>
      </c>
      <c r="O7" s="162">
        <v>101.9</v>
      </c>
      <c r="P7" s="162">
        <v>102.2</v>
      </c>
      <c r="Q7" s="162">
        <v>101.8</v>
      </c>
      <c r="R7" s="162">
        <v>102.1</v>
      </c>
      <c r="S7" s="162">
        <v>103.9</v>
      </c>
      <c r="T7" s="162">
        <v>103.5</v>
      </c>
      <c r="U7" s="162">
        <v>103.1</v>
      </c>
      <c r="V7" s="162">
        <v>102.7</v>
      </c>
      <c r="W7" s="162">
        <v>102.2</v>
      </c>
      <c r="X7" s="162">
        <v>102.4</v>
      </c>
      <c r="Y7" s="162">
        <v>102.6</v>
      </c>
      <c r="Z7" s="162">
        <v>102.1</v>
      </c>
      <c r="AA7" s="162">
        <v>101.8</v>
      </c>
      <c r="AB7" s="162">
        <v>102.6</v>
      </c>
      <c r="AC7" s="162">
        <v>102.3</v>
      </c>
      <c r="AD7" s="162">
        <v>103.3</v>
      </c>
      <c r="AE7" s="162">
        <v>104.4</v>
      </c>
      <c r="AF7" s="162">
        <v>104.8</v>
      </c>
      <c r="AG7" s="162">
        <v>103</v>
      </c>
      <c r="AH7" s="162">
        <v>103</v>
      </c>
      <c r="AI7" s="162">
        <v>103.1</v>
      </c>
      <c r="AJ7" s="162">
        <v>102.8</v>
      </c>
      <c r="AK7" s="162">
        <v>102.8</v>
      </c>
      <c r="AL7" s="162">
        <v>103.2</v>
      </c>
      <c r="AM7" s="162">
        <v>103.5</v>
      </c>
      <c r="AN7" s="162">
        <v>103.4</v>
      </c>
      <c r="AO7" s="162">
        <v>103.5</v>
      </c>
      <c r="AP7" s="163">
        <v>103.5</v>
      </c>
      <c r="AQ7" s="162">
        <v>103.5</v>
      </c>
      <c r="AR7" s="162">
        <v>103.9</v>
      </c>
      <c r="AS7" s="162">
        <v>103.9</v>
      </c>
      <c r="AT7" s="163">
        <v>103.8</v>
      </c>
      <c r="AU7" s="164">
        <v>103.7</v>
      </c>
      <c r="AV7" s="218">
        <v>104</v>
      </c>
      <c r="AW7" s="218">
        <v>104.4</v>
      </c>
      <c r="AX7" s="219">
        <v>105.6</v>
      </c>
      <c r="AY7" s="220">
        <v>104.6</v>
      </c>
      <c r="AZ7" s="220">
        <v>104.1</v>
      </c>
      <c r="BA7" s="220">
        <v>104.2</v>
      </c>
      <c r="BB7" s="220">
        <v>104.5</v>
      </c>
      <c r="BC7" s="220">
        <f>VLOOKUP($D7,'[3]Q4 2021'!$D$8:$N$167,11,0)</f>
        <v>105.3</v>
      </c>
      <c r="BD7" s="163">
        <f t="shared" si="0"/>
        <v>100</v>
      </c>
      <c r="BE7" s="163">
        <f t="shared" si="1"/>
        <v>100.65</v>
      </c>
      <c r="BF7" s="163">
        <f t="shared" si="2"/>
        <v>102.5</v>
      </c>
      <c r="BG7" s="163">
        <f t="shared" si="3"/>
        <v>102.875</v>
      </c>
      <c r="BH7" s="163">
        <f t="shared" si="4"/>
        <v>102.22500000000001</v>
      </c>
      <c r="BI7" s="163">
        <f t="shared" si="5"/>
        <v>103.15</v>
      </c>
      <c r="BJ7" s="163">
        <f t="shared" si="6"/>
        <v>103.47499999999999</v>
      </c>
      <c r="BK7" s="163">
        <f t="shared" si="7"/>
        <v>103.075</v>
      </c>
      <c r="BL7" s="163">
        <f t="shared" si="8"/>
        <v>103.47499999999999</v>
      </c>
      <c r="BM7" s="163">
        <f t="shared" si="9"/>
        <v>103.825</v>
      </c>
      <c r="BN7" s="220">
        <f t="shared" ref="BN7:BN70" si="19">ROUND((AVERAGE(AV7:AY7)),1)</f>
        <v>104.7</v>
      </c>
      <c r="BO7" s="220">
        <f t="shared" ref="BO7:BO70" si="20">ROUND((AVERAGE(AZ7:BC7)),1)</f>
        <v>104.5</v>
      </c>
      <c r="BP7" s="136"/>
      <c r="BQ7" s="162">
        <f t="shared" si="10"/>
        <v>-0.20000000000000018</v>
      </c>
      <c r="BR7" s="162">
        <f t="shared" si="10"/>
        <v>0</v>
      </c>
      <c r="BS7" s="162">
        <f t="shared" si="10"/>
        <v>1.3026052104208485</v>
      </c>
      <c r="BT7" s="162">
        <f t="shared" si="10"/>
        <v>0.79129574678538095</v>
      </c>
      <c r="BU7" s="162">
        <f t="shared" si="10"/>
        <v>0.29440628066732533</v>
      </c>
      <c r="BV7" s="162">
        <f t="shared" si="10"/>
        <v>-0.39138943248533398</v>
      </c>
      <c r="BW7" s="162">
        <f t="shared" si="10"/>
        <v>0.29469548133596035</v>
      </c>
      <c r="BX7" s="162">
        <f t="shared" si="10"/>
        <v>1.7629774730656411</v>
      </c>
      <c r="BY7" s="162">
        <f t="shared" si="10"/>
        <v>-0.38498556304139564</v>
      </c>
      <c r="BZ7" s="162">
        <f t="shared" si="10"/>
        <v>-0.38647342995169476</v>
      </c>
      <c r="CA7" s="162">
        <f t="shared" si="10"/>
        <v>-0.38797284190106307</v>
      </c>
      <c r="CB7" s="162">
        <f t="shared" si="10"/>
        <v>-0.48685491723466923</v>
      </c>
      <c r="CC7" s="162">
        <f t="shared" si="10"/>
        <v>0.19569471624265589</v>
      </c>
      <c r="CD7" s="162">
        <f t="shared" si="10"/>
        <v>0.1953124999999778</v>
      </c>
      <c r="CE7" s="162">
        <f t="shared" si="10"/>
        <v>-0.4873294346978585</v>
      </c>
      <c r="CF7" s="162">
        <f t="shared" si="10"/>
        <v>-0.29382957884426242</v>
      </c>
      <c r="CG7" s="162">
        <f t="shared" si="10"/>
        <v>0.78585461689586467</v>
      </c>
      <c r="CH7" s="162">
        <f t="shared" si="10"/>
        <v>-0.29239766081871066</v>
      </c>
      <c r="CI7" s="162">
        <f t="shared" si="10"/>
        <v>0.97751710654936375</v>
      </c>
      <c r="CJ7" s="162">
        <f t="shared" si="10"/>
        <v>1.0648596321394033</v>
      </c>
      <c r="CK7" s="162">
        <f t="shared" si="10"/>
        <v>0.38314176245208831</v>
      </c>
      <c r="CL7" s="162">
        <f t="shared" si="10"/>
        <v>-1.717557251908397</v>
      </c>
      <c r="CM7" s="162">
        <f t="shared" si="10"/>
        <v>0</v>
      </c>
      <c r="CN7" s="162">
        <f t="shared" si="10"/>
        <v>9.7087378640781097E-2</v>
      </c>
      <c r="CO7" s="162">
        <f t="shared" si="10"/>
        <v>-0.29097963142580285</v>
      </c>
      <c r="CP7" s="162">
        <f t="shared" si="10"/>
        <v>0</v>
      </c>
      <c r="CQ7" s="162">
        <f t="shared" si="10"/>
        <v>0.38910505836575737</v>
      </c>
      <c r="CR7" s="162">
        <f t="shared" si="10"/>
        <v>0.29069767441860517</v>
      </c>
      <c r="CS7" s="162">
        <f t="shared" si="10"/>
        <v>-9.6618357487920914E-2</v>
      </c>
      <c r="CT7" s="162">
        <f t="shared" si="10"/>
        <v>9.6711798839455021E-2</v>
      </c>
      <c r="CU7" s="162">
        <f t="shared" si="10"/>
        <v>0</v>
      </c>
      <c r="CV7" s="162">
        <f t="shared" si="10"/>
        <v>0</v>
      </c>
      <c r="CW7" s="162">
        <f t="shared" si="10"/>
        <v>0.38647342995170586</v>
      </c>
      <c r="CX7" s="162">
        <f t="shared" si="10"/>
        <v>0</v>
      </c>
      <c r="CY7" s="162">
        <f t="shared" si="10"/>
        <v>-9.6246390760357237E-2</v>
      </c>
      <c r="CZ7" s="162">
        <f t="shared" si="10"/>
        <v>-9.6339113680143917E-2</v>
      </c>
      <c r="DA7" s="164">
        <f t="shared" ref="DA7" si="21">ROUND(((((AV7/AU7)-1)*100)),1)</f>
        <v>0.3</v>
      </c>
      <c r="DB7" s="162">
        <f t="shared" si="11"/>
        <v>0.4</v>
      </c>
      <c r="DC7" s="162">
        <f t="shared" ref="DC7:DC70" si="22">ROUND(((((AX7/AW7)-1)*100)),1)</f>
        <v>1.1000000000000001</v>
      </c>
      <c r="DD7" s="162">
        <f>ROUND(((((AY7/AX7)-1)*100)),1)</f>
        <v>-0.9</v>
      </c>
      <c r="DE7" s="164">
        <f t="shared" ref="DE7:DE70" si="23">ROUND(((((AZ7/AY7)-1)*100)),1)</f>
        <v>-0.5</v>
      </c>
      <c r="DF7" s="162">
        <f t="shared" ref="DF7:DF70" si="24">ROUND(((((BA7/AZ7)-1)*100)),1)</f>
        <v>0.1</v>
      </c>
      <c r="DG7" s="162">
        <f t="shared" ref="DG7:DG70" si="25">ROUND(((((BB7/BA7)-1)*100)),1)</f>
        <v>0.3</v>
      </c>
      <c r="DH7" s="162">
        <f t="shared" ref="DH7:DH70" si="26">ROUND(((((BC7/BB7)-1)*100)),1)</f>
        <v>0.8</v>
      </c>
      <c r="DI7" s="137"/>
      <c r="DJ7" s="162">
        <f t="shared" si="15"/>
        <v>-0.20000000000000018</v>
      </c>
      <c r="DK7" s="162">
        <f t="shared" si="15"/>
        <v>-0.20000000000000018</v>
      </c>
      <c r="DL7" s="162">
        <f t="shared" si="15"/>
        <v>1.0999999999999899</v>
      </c>
      <c r="DM7" s="162">
        <f t="shared" si="15"/>
        <v>1.9000000000000128</v>
      </c>
      <c r="DN7" s="162">
        <f t="shared" si="15"/>
        <v>2.4048096192384794</v>
      </c>
      <c r="DO7" s="162">
        <f t="shared" si="15"/>
        <v>2.0040080160320661</v>
      </c>
      <c r="DP7" s="162">
        <f t="shared" si="15"/>
        <v>0.98911968348169843</v>
      </c>
      <c r="DQ7" s="162">
        <f t="shared" si="15"/>
        <v>1.9627085377821318</v>
      </c>
      <c r="DR7" s="162">
        <f t="shared" si="15"/>
        <v>1.2720156555773077</v>
      </c>
      <c r="DS7" s="162">
        <f t="shared" si="15"/>
        <v>1.2770137524557912</v>
      </c>
      <c r="DT7" s="162">
        <f t="shared" si="15"/>
        <v>0.58765915768854704</v>
      </c>
      <c r="DU7" s="162">
        <f t="shared" si="15"/>
        <v>-1.6361886429258954</v>
      </c>
      <c r="DV7" s="162">
        <f t="shared" si="15"/>
        <v>-1.0628019323671412</v>
      </c>
      <c r="DW7" s="162">
        <f t="shared" si="15"/>
        <v>-0.48496605237633439</v>
      </c>
      <c r="DX7" s="162">
        <f t="shared" si="15"/>
        <v>-0.58422590068160085</v>
      </c>
      <c r="DY7" s="162">
        <f t="shared" si="15"/>
        <v>-0.39138943248533398</v>
      </c>
      <c r="DZ7" s="162">
        <f t="shared" si="15"/>
        <v>0.1953124999999778</v>
      </c>
      <c r="EA7" s="162">
        <f t="shared" si="15"/>
        <v>-0.29239766081871066</v>
      </c>
      <c r="EB7" s="162">
        <f t="shared" si="15"/>
        <v>1.1753183153770941</v>
      </c>
      <c r="EC7" s="162">
        <f t="shared" si="15"/>
        <v>2.5540275049116046</v>
      </c>
      <c r="ED7" s="162">
        <f t="shared" si="15"/>
        <v>2.1442495126705596</v>
      </c>
      <c r="EE7" s="162">
        <f t="shared" si="15"/>
        <v>0.68426197458455462</v>
      </c>
      <c r="EF7" s="162">
        <f t="shared" si="15"/>
        <v>-0.29041626331074433</v>
      </c>
      <c r="EG7" s="162">
        <f t="shared" si="15"/>
        <v>-1.2452107279693592</v>
      </c>
      <c r="EH7" s="162">
        <f t="shared" si="15"/>
        <v>-1.9083969465648831</v>
      </c>
      <c r="EI7" s="162">
        <f t="shared" si="15"/>
        <v>-0.19417475728155109</v>
      </c>
      <c r="EJ7" s="162">
        <f t="shared" si="15"/>
        <v>0.19417475728156219</v>
      </c>
      <c r="EK7" s="162">
        <f t="shared" si="15"/>
        <v>0.38797284190106307</v>
      </c>
      <c r="EL7" s="162">
        <f t="shared" si="15"/>
        <v>0.58365758754863606</v>
      </c>
      <c r="EM7" s="162">
        <f t="shared" si="15"/>
        <v>0.6809338521400754</v>
      </c>
      <c r="EN7" s="162">
        <f t="shared" si="15"/>
        <v>0.29069767441860517</v>
      </c>
      <c r="EO7" s="162">
        <f t="shared" si="15"/>
        <v>0</v>
      </c>
      <c r="EP7" s="162">
        <f t="shared" si="15"/>
        <v>0.48355899419729731</v>
      </c>
      <c r="EQ7" s="162">
        <f t="shared" si="15"/>
        <v>0.38647342995170586</v>
      </c>
      <c r="ER7" s="162">
        <f t="shared" si="15"/>
        <v>0.28985507246377384</v>
      </c>
      <c r="ES7" s="162">
        <f t="shared" si="15"/>
        <v>0.19323671497584183</v>
      </c>
      <c r="ET7" s="162">
        <f t="shared" ref="ET7:ET70" si="27">ROUND(((((AV7/AR7)-1)*100)),1)</f>
        <v>0.1</v>
      </c>
      <c r="EU7" s="162">
        <f>ROUND(((((AW7/AS7)-1)*100)),1)</f>
        <v>0.5</v>
      </c>
      <c r="EV7" s="162">
        <f t="shared" si="17"/>
        <v>1.7</v>
      </c>
      <c r="EW7" s="162">
        <f t="shared" ref="EW7:EW16" si="28">ROUND(((((AY7/AU7)-1)*100)),1)</f>
        <v>0.9</v>
      </c>
      <c r="EX7" s="162">
        <f t="shared" ref="EX7:EX70" si="29">ROUND(((((AZ7/AV7)-1)*100)),1)</f>
        <v>0.1</v>
      </c>
      <c r="EY7" s="162">
        <f t="shared" ref="EY7:EY70" si="30">ROUND(((((BA7/AW7)-1)*100)),1)</f>
        <v>-0.2</v>
      </c>
      <c r="EZ7" s="162">
        <f t="shared" ref="EZ7:EZ70" si="31">ROUND(((((BB7/AX7)-1)*100)),1)</f>
        <v>-1</v>
      </c>
      <c r="FA7" s="162">
        <f t="shared" ref="FA7:FA70" si="32">ROUND(((((BC7/AY7)-1)*100)),1)</f>
        <v>0.7</v>
      </c>
      <c r="FB7" s="162">
        <f t="shared" ref="FB7:FI22" si="33">(((BE7/BD7)-1)*100)</f>
        <v>0.64999999999999503</v>
      </c>
      <c r="FC7" s="162">
        <f t="shared" si="33"/>
        <v>1.8380526577247869</v>
      </c>
      <c r="FD7" s="162">
        <f t="shared" si="33"/>
        <v>0.36585365853658569</v>
      </c>
      <c r="FE7" s="162">
        <f t="shared" si="33"/>
        <v>-0.63183475091128649</v>
      </c>
      <c r="FF7" s="162">
        <f t="shared" si="33"/>
        <v>0.9048667155783674</v>
      </c>
      <c r="FG7" s="162">
        <f t="shared" si="33"/>
        <v>0.31507513330100156</v>
      </c>
      <c r="FH7" s="162">
        <f t="shared" si="33"/>
        <v>-0.38656680357573858</v>
      </c>
      <c r="FI7" s="162">
        <f t="shared" si="33"/>
        <v>0.38806694154740473</v>
      </c>
      <c r="FJ7" s="162">
        <f t="shared" ref="FJ7:FK70" si="34">ROUND(((((BM7/BL7)-1)*100)),1)</f>
        <v>0.3</v>
      </c>
      <c r="FK7" s="162">
        <f t="shared" si="34"/>
        <v>0.8</v>
      </c>
      <c r="FL7" s="162">
        <f t="shared" ref="FL7:FL70" si="35">ROUND(((((BO7/BN7)-1)*100)),1)</f>
        <v>-0.2</v>
      </c>
      <c r="FM7" s="460">
        <f>(BB7/AT7)^(1/2)*100-100</f>
        <v>0.33662033164216609</v>
      </c>
      <c r="FN7" s="218">
        <f>(BC7/AU7)^(1/2)*100-100</f>
        <v>0.7685031380668903</v>
      </c>
      <c r="FO7" s="462"/>
    </row>
    <row r="8" spans="1:171" s="174" customFormat="1" ht="36" x14ac:dyDescent="0.25">
      <c r="A8" s="141">
        <v>6</v>
      </c>
      <c r="B8" s="166"/>
      <c r="C8" s="166" t="s">
        <v>160</v>
      </c>
      <c r="D8" s="167">
        <v>49</v>
      </c>
      <c r="E8" s="168" t="s">
        <v>161</v>
      </c>
      <c r="F8" s="169">
        <v>7.4</v>
      </c>
      <c r="G8" s="170">
        <v>5.9</v>
      </c>
      <c r="H8" s="170">
        <v>100</v>
      </c>
      <c r="I8" s="170">
        <v>100</v>
      </c>
      <c r="J8" s="170">
        <v>100</v>
      </c>
      <c r="K8" s="170">
        <v>100</v>
      </c>
      <c r="L8" s="170">
        <v>100.7</v>
      </c>
      <c r="M8" s="170">
        <v>101.1</v>
      </c>
      <c r="N8" s="170">
        <v>102.2</v>
      </c>
      <c r="O8" s="170">
        <v>102.8</v>
      </c>
      <c r="P8" s="170">
        <v>103.6</v>
      </c>
      <c r="Q8" s="170">
        <v>103.8</v>
      </c>
      <c r="R8" s="170">
        <v>104</v>
      </c>
      <c r="S8" s="170">
        <v>104</v>
      </c>
      <c r="T8" s="170">
        <v>104.1</v>
      </c>
      <c r="U8" s="170">
        <v>104.2</v>
      </c>
      <c r="V8" s="170">
        <v>104.2</v>
      </c>
      <c r="W8" s="170">
        <v>104.2</v>
      </c>
      <c r="X8" s="170">
        <v>104.7</v>
      </c>
      <c r="Y8" s="170">
        <v>104.8</v>
      </c>
      <c r="Z8" s="170">
        <v>105.6</v>
      </c>
      <c r="AA8" s="170">
        <v>105.5</v>
      </c>
      <c r="AB8" s="170">
        <v>105.9</v>
      </c>
      <c r="AC8" s="170">
        <v>106.5</v>
      </c>
      <c r="AD8" s="170">
        <v>106.6</v>
      </c>
      <c r="AE8" s="170">
        <v>106.7</v>
      </c>
      <c r="AF8" s="170">
        <v>107</v>
      </c>
      <c r="AG8" s="170">
        <v>107.1</v>
      </c>
      <c r="AH8" s="170">
        <v>107.2</v>
      </c>
      <c r="AI8" s="170">
        <v>107.2</v>
      </c>
      <c r="AJ8" s="171">
        <v>107.3</v>
      </c>
      <c r="AK8" s="171">
        <v>107.3</v>
      </c>
      <c r="AL8" s="171">
        <v>107.4</v>
      </c>
      <c r="AM8" s="171">
        <v>107.6</v>
      </c>
      <c r="AN8" s="170">
        <v>107.3</v>
      </c>
      <c r="AO8" s="170">
        <v>107.3</v>
      </c>
      <c r="AP8" s="172">
        <v>107.4</v>
      </c>
      <c r="AQ8" s="170">
        <v>107.4</v>
      </c>
      <c r="AR8" s="170">
        <v>107.5</v>
      </c>
      <c r="AS8" s="170">
        <v>107.5</v>
      </c>
      <c r="AT8" s="172">
        <v>107.5</v>
      </c>
      <c r="AU8" s="170">
        <v>107.5</v>
      </c>
      <c r="AV8" s="221">
        <v>107.5</v>
      </c>
      <c r="AW8" s="221">
        <v>107.5</v>
      </c>
      <c r="AX8" s="222">
        <v>107.7</v>
      </c>
      <c r="AY8" s="221">
        <v>107.7</v>
      </c>
      <c r="AZ8" s="221">
        <v>108.8</v>
      </c>
      <c r="BA8" s="221">
        <v>108.8</v>
      </c>
      <c r="BB8" s="221">
        <v>108.8</v>
      </c>
      <c r="BC8" s="221">
        <f>VLOOKUP($D8,'[3]Q4 2021'!$D$8:$N$167,11,0)</f>
        <v>109</v>
      </c>
      <c r="BD8" s="173">
        <f t="shared" si="0"/>
        <v>100</v>
      </c>
      <c r="BE8" s="173">
        <f t="shared" si="1"/>
        <v>101.7</v>
      </c>
      <c r="BF8" s="173">
        <f t="shared" si="2"/>
        <v>103.85</v>
      </c>
      <c r="BG8" s="173">
        <f t="shared" si="3"/>
        <v>104.175</v>
      </c>
      <c r="BH8" s="173">
        <f t="shared" si="4"/>
        <v>105.15</v>
      </c>
      <c r="BI8" s="173">
        <f t="shared" si="5"/>
        <v>106.425</v>
      </c>
      <c r="BJ8" s="173">
        <f t="shared" si="6"/>
        <v>107.125</v>
      </c>
      <c r="BK8" s="173">
        <f t="shared" si="7"/>
        <v>107.4</v>
      </c>
      <c r="BL8" s="173">
        <f t="shared" si="8"/>
        <v>107.35</v>
      </c>
      <c r="BM8" s="173">
        <f t="shared" si="9"/>
        <v>107.5</v>
      </c>
      <c r="BN8" s="221">
        <f t="shared" si="19"/>
        <v>107.6</v>
      </c>
      <c r="BO8" s="221">
        <f t="shared" si="20"/>
        <v>108.9</v>
      </c>
      <c r="BP8" s="136"/>
      <c r="BQ8" s="171">
        <f t="shared" si="10"/>
        <v>0.70000000000001172</v>
      </c>
      <c r="BR8" s="171">
        <f t="shared" si="10"/>
        <v>0.39721946375370631</v>
      </c>
      <c r="BS8" s="171">
        <f t="shared" si="10"/>
        <v>1.0880316518298905</v>
      </c>
      <c r="BT8" s="171">
        <f t="shared" si="10"/>
        <v>0.58708414872796766</v>
      </c>
      <c r="BU8" s="171">
        <f t="shared" si="10"/>
        <v>0.77821011673151474</v>
      </c>
      <c r="BV8" s="171">
        <f t="shared" si="10"/>
        <v>0.19305019305020377</v>
      </c>
      <c r="BW8" s="171">
        <f t="shared" si="10"/>
        <v>0.19267822736031004</v>
      </c>
      <c r="BX8" s="171">
        <f t="shared" si="10"/>
        <v>0</v>
      </c>
      <c r="BY8" s="171">
        <f t="shared" si="10"/>
        <v>9.6153846153845812E-2</v>
      </c>
      <c r="BZ8" s="171">
        <f t="shared" si="10"/>
        <v>9.6061479346798428E-2</v>
      </c>
      <c r="CA8" s="171">
        <f t="shared" si="10"/>
        <v>0</v>
      </c>
      <c r="CB8" s="171">
        <f t="shared" si="10"/>
        <v>0</v>
      </c>
      <c r="CC8" s="171">
        <f t="shared" si="10"/>
        <v>0.47984644913627861</v>
      </c>
      <c r="CD8" s="171">
        <f t="shared" si="10"/>
        <v>9.5510983763125168E-2</v>
      </c>
      <c r="CE8" s="171">
        <f t="shared" si="10"/>
        <v>0.76335877862594437</v>
      </c>
      <c r="CF8" s="171">
        <f t="shared" si="10"/>
        <v>-9.4696969696961286E-2</v>
      </c>
      <c r="CG8" s="171">
        <f t="shared" si="10"/>
        <v>0.37914691943128354</v>
      </c>
      <c r="CH8" s="171">
        <f t="shared" si="10"/>
        <v>0.56657223796032774</v>
      </c>
      <c r="CI8" s="171">
        <f t="shared" si="10"/>
        <v>9.3896713615015948E-2</v>
      </c>
      <c r="CJ8" s="171">
        <f t="shared" si="10"/>
        <v>9.3808630394009995E-2</v>
      </c>
      <c r="CK8" s="171">
        <f t="shared" si="10"/>
        <v>0.281162136832247</v>
      </c>
      <c r="CL8" s="171">
        <f t="shared" si="10"/>
        <v>9.3457943925234765E-2</v>
      </c>
      <c r="CM8" s="171">
        <f t="shared" si="10"/>
        <v>9.3370681605975392E-2</v>
      </c>
      <c r="CN8" s="171">
        <f t="shared" si="10"/>
        <v>0</v>
      </c>
      <c r="CO8" s="171">
        <f t="shared" si="10"/>
        <v>9.3283582089553896E-2</v>
      </c>
      <c r="CP8" s="171">
        <f t="shared" si="10"/>
        <v>0</v>
      </c>
      <c r="CQ8" s="171">
        <f t="shared" si="10"/>
        <v>9.3196644920801042E-2</v>
      </c>
      <c r="CR8" s="171">
        <f t="shared" si="10"/>
        <v>0.18621973929235924</v>
      </c>
      <c r="CS8" s="171">
        <f t="shared" si="10"/>
        <v>-0.27881040892192566</v>
      </c>
      <c r="CT8" s="171">
        <f t="shared" si="10"/>
        <v>0</v>
      </c>
      <c r="CU8" s="171">
        <f t="shared" si="10"/>
        <v>9.3196644920801042E-2</v>
      </c>
      <c r="CV8" s="171">
        <f t="shared" si="10"/>
        <v>0</v>
      </c>
      <c r="CW8" s="171">
        <f t="shared" si="10"/>
        <v>9.3109869646168519E-2</v>
      </c>
      <c r="CX8" s="171">
        <f t="shared" si="10"/>
        <v>0</v>
      </c>
      <c r="CY8" s="171">
        <f t="shared" si="10"/>
        <v>0</v>
      </c>
      <c r="CZ8" s="171">
        <f t="shared" si="10"/>
        <v>0</v>
      </c>
      <c r="DA8" s="171">
        <f>ROUND(((((AV8/AU8)-1)*100)),1)</f>
        <v>0</v>
      </c>
      <c r="DB8" s="171">
        <f t="shared" si="11"/>
        <v>0</v>
      </c>
      <c r="DC8" s="171">
        <f t="shared" si="22"/>
        <v>0.2</v>
      </c>
      <c r="DD8" s="171">
        <f t="shared" si="12"/>
        <v>0</v>
      </c>
      <c r="DE8" s="171">
        <f>ROUND(((((AZ8/AY8)-1)*100)),1)</f>
        <v>1</v>
      </c>
      <c r="DF8" s="171">
        <f t="shared" si="24"/>
        <v>0</v>
      </c>
      <c r="DG8" s="171">
        <f t="shared" si="25"/>
        <v>0</v>
      </c>
      <c r="DH8" s="171">
        <f t="shared" si="26"/>
        <v>0.2</v>
      </c>
      <c r="DI8" s="137"/>
      <c r="DJ8" s="171">
        <f t="shared" si="15"/>
        <v>0.70000000000001172</v>
      </c>
      <c r="DK8" s="171">
        <f t="shared" si="15"/>
        <v>1.0999999999999899</v>
      </c>
      <c r="DL8" s="171">
        <f t="shared" si="15"/>
        <v>2.200000000000002</v>
      </c>
      <c r="DM8" s="171">
        <f t="shared" si="15"/>
        <v>2.8000000000000025</v>
      </c>
      <c r="DN8" s="171">
        <f t="shared" si="15"/>
        <v>2.8798411122144874</v>
      </c>
      <c r="DO8" s="171">
        <f t="shared" si="15"/>
        <v>2.6706231454005858</v>
      </c>
      <c r="DP8" s="171">
        <f t="shared" si="15"/>
        <v>1.7612524461839474</v>
      </c>
      <c r="DQ8" s="171">
        <f t="shared" si="15"/>
        <v>1.1673151750972721</v>
      </c>
      <c r="DR8" s="171">
        <f t="shared" si="15"/>
        <v>0.48262548262547611</v>
      </c>
      <c r="DS8" s="171">
        <f t="shared" si="15"/>
        <v>0.38535645472062008</v>
      </c>
      <c r="DT8" s="171">
        <f t="shared" si="15"/>
        <v>0.19230769230769162</v>
      </c>
      <c r="DU8" s="171">
        <f t="shared" si="15"/>
        <v>0.19230769230769162</v>
      </c>
      <c r="DV8" s="171">
        <f t="shared" si="15"/>
        <v>0.57636887608070175</v>
      </c>
      <c r="DW8" s="171">
        <f t="shared" si="15"/>
        <v>0.57581573896352545</v>
      </c>
      <c r="DX8" s="171">
        <f t="shared" si="15"/>
        <v>1.3435700575815668</v>
      </c>
      <c r="DY8" s="171">
        <f t="shared" si="15"/>
        <v>1.2476007677543199</v>
      </c>
      <c r="DZ8" s="171">
        <f t="shared" si="15"/>
        <v>1.1461318051575908</v>
      </c>
      <c r="EA8" s="171">
        <f t="shared" si="15"/>
        <v>1.6221374045801484</v>
      </c>
      <c r="EB8" s="171">
        <f t="shared" si="15"/>
        <v>0.94696969696970168</v>
      </c>
      <c r="EC8" s="171">
        <f t="shared" si="15"/>
        <v>1.1374407582938506</v>
      </c>
      <c r="ED8" s="171">
        <f t="shared" si="15"/>
        <v>1.0387157695939564</v>
      </c>
      <c r="EE8" s="171">
        <f t="shared" si="15"/>
        <v>0.56338028169014009</v>
      </c>
      <c r="EF8" s="171">
        <f t="shared" si="15"/>
        <v>0.56285178236399336</v>
      </c>
      <c r="EG8" s="171">
        <f t="shared" si="15"/>
        <v>0.46860356138707093</v>
      </c>
      <c r="EH8" s="171">
        <f t="shared" si="15"/>
        <v>0.2803738317757043</v>
      </c>
      <c r="EI8" s="171">
        <f t="shared" si="15"/>
        <v>0.18674136321195078</v>
      </c>
      <c r="EJ8" s="171">
        <f t="shared" si="15"/>
        <v>0.18656716417910779</v>
      </c>
      <c r="EK8" s="171">
        <f t="shared" si="15"/>
        <v>0.37313432835819338</v>
      </c>
      <c r="EL8" s="171">
        <f t="shared" si="15"/>
        <v>0</v>
      </c>
      <c r="EM8" s="171">
        <f t="shared" si="15"/>
        <v>0</v>
      </c>
      <c r="EN8" s="171">
        <f t="shared" si="15"/>
        <v>0</v>
      </c>
      <c r="EO8" s="171">
        <f t="shared" si="15"/>
        <v>-0.18587360594793934</v>
      </c>
      <c r="EP8" s="171">
        <f t="shared" si="15"/>
        <v>0.18639328984155767</v>
      </c>
      <c r="EQ8" s="171">
        <f t="shared" si="15"/>
        <v>0.18639328984155767</v>
      </c>
      <c r="ER8" s="171">
        <f t="shared" si="15"/>
        <v>9.3109869646168519E-2</v>
      </c>
      <c r="ES8" s="171">
        <f t="shared" si="15"/>
        <v>9.3109869646168519E-2</v>
      </c>
      <c r="ET8" s="171">
        <f t="shared" si="27"/>
        <v>0</v>
      </c>
      <c r="EU8" s="171">
        <f t="shared" si="16"/>
        <v>0</v>
      </c>
      <c r="EV8" s="171">
        <f t="shared" si="17"/>
        <v>0.2</v>
      </c>
      <c r="EW8" s="171">
        <f t="shared" si="28"/>
        <v>0.2</v>
      </c>
      <c r="EX8" s="171">
        <f t="shared" si="29"/>
        <v>1.2</v>
      </c>
      <c r="EY8" s="171">
        <f t="shared" si="30"/>
        <v>1.2</v>
      </c>
      <c r="EZ8" s="171">
        <f t="shared" si="31"/>
        <v>1</v>
      </c>
      <c r="FA8" s="171">
        <f t="shared" si="32"/>
        <v>1.2</v>
      </c>
      <c r="FB8" s="171">
        <f t="shared" si="33"/>
        <v>1.7000000000000126</v>
      </c>
      <c r="FC8" s="171">
        <f t="shared" si="33"/>
        <v>2.1140609636184804</v>
      </c>
      <c r="FD8" s="171">
        <f t="shared" si="33"/>
        <v>0.31295137217139946</v>
      </c>
      <c r="FE8" s="171">
        <f t="shared" si="33"/>
        <v>0.93592512598992261</v>
      </c>
      <c r="FF8" s="171">
        <f t="shared" si="33"/>
        <v>1.2125534950071293</v>
      </c>
      <c r="FG8" s="171">
        <f t="shared" si="33"/>
        <v>0.65774019262392347</v>
      </c>
      <c r="FH8" s="171">
        <f t="shared" si="33"/>
        <v>0.25670945157527658</v>
      </c>
      <c r="FI8" s="171">
        <f t="shared" si="33"/>
        <v>-4.6554934823106464E-2</v>
      </c>
      <c r="FJ8" s="171">
        <f t="shared" si="34"/>
        <v>0.1</v>
      </c>
      <c r="FK8" s="171">
        <f t="shared" si="34"/>
        <v>0.1</v>
      </c>
      <c r="FL8" s="171">
        <f t="shared" si="35"/>
        <v>1.2</v>
      </c>
      <c r="FM8" s="224">
        <f t="shared" ref="FM8:FN71" si="36">(BB8/AT8)^(1/2)*100-100</f>
        <v>0.60283411792202912</v>
      </c>
      <c r="FN8" s="224">
        <f t="shared" si="36"/>
        <v>0.69525750362294048</v>
      </c>
    </row>
    <row r="9" spans="1:171" s="184" customFormat="1" ht="24.95" customHeight="1" x14ac:dyDescent="0.25">
      <c r="A9" s="131">
        <v>7</v>
      </c>
      <c r="B9" s="175"/>
      <c r="C9" s="175" t="s">
        <v>151</v>
      </c>
      <c r="D9" s="176">
        <v>492</v>
      </c>
      <c r="E9" s="177" t="s">
        <v>162</v>
      </c>
      <c r="F9" s="178">
        <v>7.4</v>
      </c>
      <c r="G9" s="179">
        <v>5.9</v>
      </c>
      <c r="H9" s="179">
        <v>100</v>
      </c>
      <c r="I9" s="179">
        <v>100</v>
      </c>
      <c r="J9" s="179">
        <v>100</v>
      </c>
      <c r="K9" s="179">
        <v>100</v>
      </c>
      <c r="L9" s="179">
        <v>100.7</v>
      </c>
      <c r="M9" s="179">
        <v>101.1</v>
      </c>
      <c r="N9" s="179">
        <v>102.2</v>
      </c>
      <c r="O9" s="179">
        <v>102.8</v>
      </c>
      <c r="P9" s="179">
        <v>103.6</v>
      </c>
      <c r="Q9" s="179">
        <v>103.8</v>
      </c>
      <c r="R9" s="179">
        <v>104</v>
      </c>
      <c r="S9" s="179">
        <v>104</v>
      </c>
      <c r="T9" s="179">
        <v>104.1</v>
      </c>
      <c r="U9" s="179">
        <v>104.2</v>
      </c>
      <c r="V9" s="179">
        <v>104.2</v>
      </c>
      <c r="W9" s="179">
        <v>104.2</v>
      </c>
      <c r="X9" s="179">
        <v>104.7</v>
      </c>
      <c r="Y9" s="179">
        <v>104.8</v>
      </c>
      <c r="Z9" s="179">
        <v>105.6</v>
      </c>
      <c r="AA9" s="179">
        <v>105.5</v>
      </c>
      <c r="AB9" s="179">
        <v>105.9</v>
      </c>
      <c r="AC9" s="179">
        <v>106.5</v>
      </c>
      <c r="AD9" s="179">
        <v>106.6</v>
      </c>
      <c r="AE9" s="179">
        <v>106.7</v>
      </c>
      <c r="AF9" s="179">
        <v>107</v>
      </c>
      <c r="AG9" s="179">
        <v>107.1</v>
      </c>
      <c r="AH9" s="179">
        <v>107.2</v>
      </c>
      <c r="AI9" s="179">
        <v>107.2</v>
      </c>
      <c r="AJ9" s="180">
        <v>107.3</v>
      </c>
      <c r="AK9" s="180">
        <v>107.3</v>
      </c>
      <c r="AL9" s="180">
        <v>107.4</v>
      </c>
      <c r="AM9" s="180">
        <v>107.6</v>
      </c>
      <c r="AN9" s="179">
        <v>107.3</v>
      </c>
      <c r="AO9" s="179">
        <v>107.3</v>
      </c>
      <c r="AP9" s="179">
        <v>107.4</v>
      </c>
      <c r="AQ9" s="179">
        <v>107.4</v>
      </c>
      <c r="AR9" s="179">
        <v>107.5</v>
      </c>
      <c r="AS9" s="179">
        <v>107.5</v>
      </c>
      <c r="AT9" s="179">
        <v>107.5</v>
      </c>
      <c r="AU9" s="179">
        <v>107.5</v>
      </c>
      <c r="AV9" s="223">
        <v>107.5</v>
      </c>
      <c r="AW9" s="223">
        <v>107.5</v>
      </c>
      <c r="AX9" s="223">
        <v>107.7</v>
      </c>
      <c r="AY9" s="223">
        <v>107.7</v>
      </c>
      <c r="AZ9" s="223">
        <v>108.8</v>
      </c>
      <c r="BA9" s="223">
        <v>108.8</v>
      </c>
      <c r="BB9" s="223">
        <v>108.8</v>
      </c>
      <c r="BC9" s="223">
        <f>VLOOKUP($D9,'[3]Q4 2021'!$D$8:$N$167,11,0)</f>
        <v>109</v>
      </c>
      <c r="BD9" s="181">
        <f t="shared" si="0"/>
        <v>100</v>
      </c>
      <c r="BE9" s="181">
        <f t="shared" si="1"/>
        <v>101.7</v>
      </c>
      <c r="BF9" s="181">
        <f t="shared" si="2"/>
        <v>103.85</v>
      </c>
      <c r="BG9" s="181">
        <f t="shared" si="3"/>
        <v>104.175</v>
      </c>
      <c r="BH9" s="181">
        <f t="shared" si="4"/>
        <v>105.15</v>
      </c>
      <c r="BI9" s="181">
        <f t="shared" si="5"/>
        <v>106.425</v>
      </c>
      <c r="BJ9" s="181">
        <f t="shared" si="6"/>
        <v>107.125</v>
      </c>
      <c r="BK9" s="181">
        <f t="shared" si="7"/>
        <v>107.4</v>
      </c>
      <c r="BL9" s="181">
        <f t="shared" si="8"/>
        <v>107.35</v>
      </c>
      <c r="BM9" s="181">
        <f t="shared" si="9"/>
        <v>107.5</v>
      </c>
      <c r="BN9" s="223">
        <f t="shared" si="19"/>
        <v>107.6</v>
      </c>
      <c r="BO9" s="223">
        <f t="shared" si="20"/>
        <v>108.9</v>
      </c>
      <c r="BP9" s="182"/>
      <c r="BQ9" s="180">
        <f t="shared" si="10"/>
        <v>0.70000000000001172</v>
      </c>
      <c r="BR9" s="180">
        <f t="shared" si="10"/>
        <v>0.39721946375370631</v>
      </c>
      <c r="BS9" s="180">
        <f t="shared" si="10"/>
        <v>1.0880316518298905</v>
      </c>
      <c r="BT9" s="180">
        <f t="shared" si="10"/>
        <v>0.58708414872796766</v>
      </c>
      <c r="BU9" s="180">
        <f t="shared" si="10"/>
        <v>0.77821011673151474</v>
      </c>
      <c r="BV9" s="180">
        <f t="shared" si="10"/>
        <v>0.19305019305020377</v>
      </c>
      <c r="BW9" s="180">
        <f t="shared" si="10"/>
        <v>0.19267822736031004</v>
      </c>
      <c r="BX9" s="180">
        <f t="shared" si="10"/>
        <v>0</v>
      </c>
      <c r="BY9" s="180">
        <f t="shared" si="10"/>
        <v>9.6153846153845812E-2</v>
      </c>
      <c r="BZ9" s="180">
        <f t="shared" si="10"/>
        <v>9.6061479346798428E-2</v>
      </c>
      <c r="CA9" s="180">
        <f t="shared" si="10"/>
        <v>0</v>
      </c>
      <c r="CB9" s="180">
        <f t="shared" si="10"/>
        <v>0</v>
      </c>
      <c r="CC9" s="180">
        <f t="shared" si="10"/>
        <v>0.47984644913627861</v>
      </c>
      <c r="CD9" s="180">
        <f t="shared" si="10"/>
        <v>9.5510983763125168E-2</v>
      </c>
      <c r="CE9" s="180">
        <f t="shared" si="10"/>
        <v>0.76335877862594437</v>
      </c>
      <c r="CF9" s="180">
        <f t="shared" si="10"/>
        <v>-9.4696969696961286E-2</v>
      </c>
      <c r="CG9" s="180">
        <f t="shared" si="10"/>
        <v>0.37914691943128354</v>
      </c>
      <c r="CH9" s="180">
        <f t="shared" si="10"/>
        <v>0.56657223796032774</v>
      </c>
      <c r="CI9" s="180">
        <f t="shared" si="10"/>
        <v>9.3896713615015948E-2</v>
      </c>
      <c r="CJ9" s="180">
        <f t="shared" si="10"/>
        <v>9.3808630394009995E-2</v>
      </c>
      <c r="CK9" s="180">
        <f t="shared" si="10"/>
        <v>0.281162136832247</v>
      </c>
      <c r="CL9" s="180">
        <f t="shared" si="10"/>
        <v>9.3457943925234765E-2</v>
      </c>
      <c r="CM9" s="180">
        <f t="shared" si="10"/>
        <v>9.3370681605975392E-2</v>
      </c>
      <c r="CN9" s="180">
        <f t="shared" si="10"/>
        <v>0</v>
      </c>
      <c r="CO9" s="180">
        <f t="shared" si="10"/>
        <v>9.3283582089553896E-2</v>
      </c>
      <c r="CP9" s="180">
        <f t="shared" si="10"/>
        <v>0</v>
      </c>
      <c r="CQ9" s="180">
        <f t="shared" si="10"/>
        <v>9.3196644920801042E-2</v>
      </c>
      <c r="CR9" s="180">
        <f t="shared" si="10"/>
        <v>0.18621973929235924</v>
      </c>
      <c r="CS9" s="180">
        <f t="shared" si="10"/>
        <v>-0.27881040892192566</v>
      </c>
      <c r="CT9" s="180">
        <f t="shared" si="10"/>
        <v>0</v>
      </c>
      <c r="CU9" s="180">
        <f t="shared" si="10"/>
        <v>9.3196644920801042E-2</v>
      </c>
      <c r="CV9" s="180">
        <f t="shared" si="10"/>
        <v>0</v>
      </c>
      <c r="CW9" s="180">
        <f t="shared" si="10"/>
        <v>9.3109869646168519E-2</v>
      </c>
      <c r="CX9" s="180">
        <f t="shared" si="10"/>
        <v>0</v>
      </c>
      <c r="CY9" s="180">
        <f t="shared" si="10"/>
        <v>0</v>
      </c>
      <c r="CZ9" s="180">
        <f>(((AU9/AT9)-1)*100)</f>
        <v>0</v>
      </c>
      <c r="DA9" s="180">
        <f t="shared" ref="DA9:DA72" si="37">ROUND(((((AV9/AU9)-1)*100)),1)</f>
        <v>0</v>
      </c>
      <c r="DB9" s="180">
        <f t="shared" si="11"/>
        <v>0</v>
      </c>
      <c r="DC9" s="180">
        <f t="shared" si="22"/>
        <v>0.2</v>
      </c>
      <c r="DD9" s="180">
        <f t="shared" si="12"/>
        <v>0</v>
      </c>
      <c r="DE9" s="180">
        <f t="shared" si="23"/>
        <v>1</v>
      </c>
      <c r="DF9" s="180">
        <f t="shared" si="24"/>
        <v>0</v>
      </c>
      <c r="DG9" s="180">
        <f t="shared" si="25"/>
        <v>0</v>
      </c>
      <c r="DH9" s="180">
        <f t="shared" si="26"/>
        <v>0.2</v>
      </c>
      <c r="DI9" s="183"/>
      <c r="DJ9" s="180">
        <f t="shared" si="15"/>
        <v>0.70000000000001172</v>
      </c>
      <c r="DK9" s="180">
        <f t="shared" si="15"/>
        <v>1.0999999999999899</v>
      </c>
      <c r="DL9" s="180">
        <f t="shared" si="15"/>
        <v>2.200000000000002</v>
      </c>
      <c r="DM9" s="180">
        <f t="shared" si="15"/>
        <v>2.8000000000000025</v>
      </c>
      <c r="DN9" s="180">
        <f t="shared" si="15"/>
        <v>2.8798411122144874</v>
      </c>
      <c r="DO9" s="180">
        <f t="shared" si="15"/>
        <v>2.6706231454005858</v>
      </c>
      <c r="DP9" s="180">
        <f t="shared" si="15"/>
        <v>1.7612524461839474</v>
      </c>
      <c r="DQ9" s="180">
        <f t="shared" si="15"/>
        <v>1.1673151750972721</v>
      </c>
      <c r="DR9" s="180">
        <f t="shared" si="15"/>
        <v>0.48262548262547611</v>
      </c>
      <c r="DS9" s="180">
        <f t="shared" si="15"/>
        <v>0.38535645472062008</v>
      </c>
      <c r="DT9" s="180">
        <f t="shared" si="15"/>
        <v>0.19230769230769162</v>
      </c>
      <c r="DU9" s="180">
        <f t="shared" si="15"/>
        <v>0.19230769230769162</v>
      </c>
      <c r="DV9" s="180">
        <f t="shared" si="15"/>
        <v>0.57636887608070175</v>
      </c>
      <c r="DW9" s="180">
        <f t="shared" si="15"/>
        <v>0.57581573896352545</v>
      </c>
      <c r="DX9" s="180">
        <f t="shared" si="15"/>
        <v>1.3435700575815668</v>
      </c>
      <c r="DY9" s="180">
        <f t="shared" si="15"/>
        <v>1.2476007677543199</v>
      </c>
      <c r="DZ9" s="180">
        <f t="shared" si="15"/>
        <v>1.1461318051575908</v>
      </c>
      <c r="EA9" s="180">
        <f t="shared" si="15"/>
        <v>1.6221374045801484</v>
      </c>
      <c r="EB9" s="180">
        <f t="shared" si="15"/>
        <v>0.94696969696970168</v>
      </c>
      <c r="EC9" s="180">
        <f t="shared" si="15"/>
        <v>1.1374407582938506</v>
      </c>
      <c r="ED9" s="180">
        <f t="shared" si="15"/>
        <v>1.0387157695939564</v>
      </c>
      <c r="EE9" s="180">
        <f t="shared" si="15"/>
        <v>0.56338028169014009</v>
      </c>
      <c r="EF9" s="180">
        <f t="shared" si="15"/>
        <v>0.56285178236399336</v>
      </c>
      <c r="EG9" s="180">
        <f t="shared" si="15"/>
        <v>0.46860356138707093</v>
      </c>
      <c r="EH9" s="180">
        <f t="shared" si="15"/>
        <v>0.2803738317757043</v>
      </c>
      <c r="EI9" s="180">
        <f t="shared" si="15"/>
        <v>0.18674136321195078</v>
      </c>
      <c r="EJ9" s="180">
        <f t="shared" si="15"/>
        <v>0.18656716417910779</v>
      </c>
      <c r="EK9" s="180">
        <f t="shared" si="15"/>
        <v>0.37313432835819338</v>
      </c>
      <c r="EL9" s="180">
        <f t="shared" si="15"/>
        <v>0</v>
      </c>
      <c r="EM9" s="180">
        <f t="shared" si="15"/>
        <v>0</v>
      </c>
      <c r="EN9" s="180">
        <f t="shared" si="15"/>
        <v>0</v>
      </c>
      <c r="EO9" s="180">
        <f t="shared" si="15"/>
        <v>-0.18587360594793934</v>
      </c>
      <c r="EP9" s="180">
        <f t="shared" si="15"/>
        <v>0.18639328984155767</v>
      </c>
      <c r="EQ9" s="180">
        <f t="shared" si="15"/>
        <v>0.18639328984155767</v>
      </c>
      <c r="ER9" s="180">
        <f t="shared" si="15"/>
        <v>9.3109869646168519E-2</v>
      </c>
      <c r="ES9" s="180">
        <f t="shared" si="15"/>
        <v>9.3109869646168519E-2</v>
      </c>
      <c r="ET9" s="180">
        <f t="shared" si="27"/>
        <v>0</v>
      </c>
      <c r="EU9" s="180">
        <f t="shared" si="16"/>
        <v>0</v>
      </c>
      <c r="EV9" s="180">
        <f t="shared" si="17"/>
        <v>0.2</v>
      </c>
      <c r="EW9" s="180">
        <f t="shared" si="28"/>
        <v>0.2</v>
      </c>
      <c r="EX9" s="180">
        <f t="shared" si="29"/>
        <v>1.2</v>
      </c>
      <c r="EY9" s="180">
        <f t="shared" si="30"/>
        <v>1.2</v>
      </c>
      <c r="EZ9" s="180">
        <f t="shared" si="31"/>
        <v>1</v>
      </c>
      <c r="FA9" s="180">
        <f t="shared" si="32"/>
        <v>1.2</v>
      </c>
      <c r="FB9" s="180">
        <f t="shared" si="33"/>
        <v>1.7000000000000126</v>
      </c>
      <c r="FC9" s="180">
        <f t="shared" si="33"/>
        <v>2.1140609636184804</v>
      </c>
      <c r="FD9" s="180">
        <f t="shared" si="33"/>
        <v>0.31295137217139946</v>
      </c>
      <c r="FE9" s="180">
        <f t="shared" si="33"/>
        <v>0.93592512598992261</v>
      </c>
      <c r="FF9" s="180">
        <f t="shared" si="33"/>
        <v>1.2125534950071293</v>
      </c>
      <c r="FG9" s="180">
        <f t="shared" si="33"/>
        <v>0.65774019262392347</v>
      </c>
      <c r="FH9" s="180">
        <f t="shared" si="33"/>
        <v>0.25670945157527658</v>
      </c>
      <c r="FI9" s="180">
        <f t="shared" si="33"/>
        <v>-4.6554934823106464E-2</v>
      </c>
      <c r="FJ9" s="180">
        <f t="shared" si="34"/>
        <v>0.1</v>
      </c>
      <c r="FK9" s="180">
        <f t="shared" si="34"/>
        <v>0.1</v>
      </c>
      <c r="FL9" s="180">
        <f t="shared" si="35"/>
        <v>1.2</v>
      </c>
      <c r="FM9" s="461">
        <f t="shared" si="36"/>
        <v>0.60283411792202912</v>
      </c>
      <c r="FN9" s="225">
        <f t="shared" si="36"/>
        <v>0.69525750362294048</v>
      </c>
    </row>
    <row r="10" spans="1:171" s="184" customFormat="1" ht="24.95" customHeight="1" x14ac:dyDescent="0.25">
      <c r="A10" s="131">
        <v>8</v>
      </c>
      <c r="B10" s="175"/>
      <c r="C10" s="175" t="s">
        <v>163</v>
      </c>
      <c r="D10" s="176">
        <v>4923</v>
      </c>
      <c r="E10" s="177" t="s">
        <v>164</v>
      </c>
      <c r="F10" s="178">
        <v>7.4</v>
      </c>
      <c r="G10" s="179">
        <v>5.9</v>
      </c>
      <c r="H10" s="179">
        <v>100</v>
      </c>
      <c r="I10" s="179">
        <v>100</v>
      </c>
      <c r="J10" s="179">
        <v>100</v>
      </c>
      <c r="K10" s="179">
        <v>100</v>
      </c>
      <c r="L10" s="179">
        <v>100.7</v>
      </c>
      <c r="M10" s="179">
        <v>101.1</v>
      </c>
      <c r="N10" s="179">
        <v>102.2</v>
      </c>
      <c r="O10" s="179">
        <v>102.8</v>
      </c>
      <c r="P10" s="179">
        <v>103.6</v>
      </c>
      <c r="Q10" s="179">
        <v>103.8</v>
      </c>
      <c r="R10" s="179">
        <v>104</v>
      </c>
      <c r="S10" s="179">
        <v>104</v>
      </c>
      <c r="T10" s="179">
        <v>104.1</v>
      </c>
      <c r="U10" s="179">
        <v>104.2</v>
      </c>
      <c r="V10" s="179">
        <v>104.2</v>
      </c>
      <c r="W10" s="179">
        <v>104.2</v>
      </c>
      <c r="X10" s="179">
        <v>104.7</v>
      </c>
      <c r="Y10" s="179">
        <v>104.8</v>
      </c>
      <c r="Z10" s="179">
        <v>105.6</v>
      </c>
      <c r="AA10" s="179">
        <v>105.5</v>
      </c>
      <c r="AB10" s="179">
        <v>105.9</v>
      </c>
      <c r="AC10" s="179">
        <v>106.5</v>
      </c>
      <c r="AD10" s="179">
        <v>106.6</v>
      </c>
      <c r="AE10" s="179">
        <v>106.7</v>
      </c>
      <c r="AF10" s="179">
        <v>107</v>
      </c>
      <c r="AG10" s="179">
        <v>107.1</v>
      </c>
      <c r="AH10" s="179">
        <v>107.2</v>
      </c>
      <c r="AI10" s="179">
        <v>107.2</v>
      </c>
      <c r="AJ10" s="180">
        <v>107.3</v>
      </c>
      <c r="AK10" s="180">
        <v>107.3</v>
      </c>
      <c r="AL10" s="180">
        <v>107.4</v>
      </c>
      <c r="AM10" s="180">
        <v>107.6</v>
      </c>
      <c r="AN10" s="179">
        <v>107.3</v>
      </c>
      <c r="AO10" s="179">
        <v>107.3</v>
      </c>
      <c r="AP10" s="179">
        <v>107.4</v>
      </c>
      <c r="AQ10" s="179">
        <v>107.4</v>
      </c>
      <c r="AR10" s="179">
        <v>107.5</v>
      </c>
      <c r="AS10" s="179">
        <v>107.5</v>
      </c>
      <c r="AT10" s="179">
        <v>107.5</v>
      </c>
      <c r="AU10" s="179">
        <v>107.5</v>
      </c>
      <c r="AV10" s="223">
        <v>107.5</v>
      </c>
      <c r="AW10" s="223">
        <v>107.5</v>
      </c>
      <c r="AX10" s="223">
        <v>107.7</v>
      </c>
      <c r="AY10" s="223">
        <v>107.7</v>
      </c>
      <c r="AZ10" s="223">
        <v>108.8</v>
      </c>
      <c r="BA10" s="223">
        <v>108.8</v>
      </c>
      <c r="BB10" s="223">
        <v>108.8</v>
      </c>
      <c r="BC10" s="223">
        <f>VLOOKUP($D10,'[3]Q4 2021'!$D$8:$N$167,11,0)</f>
        <v>109</v>
      </c>
      <c r="BD10" s="181">
        <f t="shared" si="0"/>
        <v>100</v>
      </c>
      <c r="BE10" s="181">
        <f t="shared" si="1"/>
        <v>101.7</v>
      </c>
      <c r="BF10" s="181">
        <f t="shared" si="2"/>
        <v>103.85</v>
      </c>
      <c r="BG10" s="181">
        <f t="shared" si="3"/>
        <v>104.175</v>
      </c>
      <c r="BH10" s="181">
        <f t="shared" si="4"/>
        <v>105.15</v>
      </c>
      <c r="BI10" s="181">
        <f t="shared" si="5"/>
        <v>106.425</v>
      </c>
      <c r="BJ10" s="181">
        <f t="shared" si="6"/>
        <v>107.125</v>
      </c>
      <c r="BK10" s="181">
        <f t="shared" si="7"/>
        <v>107.4</v>
      </c>
      <c r="BL10" s="181">
        <f t="shared" si="8"/>
        <v>107.35</v>
      </c>
      <c r="BM10" s="181">
        <f t="shared" si="9"/>
        <v>107.5</v>
      </c>
      <c r="BN10" s="223">
        <f t="shared" si="19"/>
        <v>107.6</v>
      </c>
      <c r="BO10" s="223">
        <f t="shared" si="20"/>
        <v>108.9</v>
      </c>
      <c r="BP10" s="182"/>
      <c r="BQ10" s="180">
        <f t="shared" si="10"/>
        <v>0.70000000000001172</v>
      </c>
      <c r="BR10" s="180">
        <f t="shared" si="10"/>
        <v>0.39721946375370631</v>
      </c>
      <c r="BS10" s="180">
        <f t="shared" si="10"/>
        <v>1.0880316518298905</v>
      </c>
      <c r="BT10" s="180">
        <f t="shared" si="10"/>
        <v>0.58708414872796766</v>
      </c>
      <c r="BU10" s="180">
        <f t="shared" si="10"/>
        <v>0.77821011673151474</v>
      </c>
      <c r="BV10" s="180">
        <f t="shared" si="10"/>
        <v>0.19305019305020377</v>
      </c>
      <c r="BW10" s="180">
        <f t="shared" si="10"/>
        <v>0.19267822736031004</v>
      </c>
      <c r="BX10" s="180">
        <f t="shared" si="10"/>
        <v>0</v>
      </c>
      <c r="BY10" s="180">
        <f t="shared" si="10"/>
        <v>9.6153846153845812E-2</v>
      </c>
      <c r="BZ10" s="180">
        <f t="shared" si="10"/>
        <v>9.6061479346798428E-2</v>
      </c>
      <c r="CA10" s="180">
        <f t="shared" si="10"/>
        <v>0</v>
      </c>
      <c r="CB10" s="180">
        <f t="shared" si="10"/>
        <v>0</v>
      </c>
      <c r="CC10" s="180">
        <f t="shared" si="10"/>
        <v>0.47984644913627861</v>
      </c>
      <c r="CD10" s="180">
        <f t="shared" si="10"/>
        <v>9.5510983763125168E-2</v>
      </c>
      <c r="CE10" s="180">
        <f t="shared" si="10"/>
        <v>0.76335877862594437</v>
      </c>
      <c r="CF10" s="180">
        <f t="shared" si="10"/>
        <v>-9.4696969696961286E-2</v>
      </c>
      <c r="CG10" s="180">
        <f t="shared" si="10"/>
        <v>0.37914691943128354</v>
      </c>
      <c r="CH10" s="180">
        <f t="shared" si="10"/>
        <v>0.56657223796032774</v>
      </c>
      <c r="CI10" s="180">
        <f t="shared" si="10"/>
        <v>9.3896713615015948E-2</v>
      </c>
      <c r="CJ10" s="180">
        <f t="shared" si="10"/>
        <v>9.3808630394009995E-2</v>
      </c>
      <c r="CK10" s="180">
        <f t="shared" si="10"/>
        <v>0.281162136832247</v>
      </c>
      <c r="CL10" s="180">
        <f t="shared" si="10"/>
        <v>9.3457943925234765E-2</v>
      </c>
      <c r="CM10" s="180">
        <f t="shared" si="10"/>
        <v>9.3370681605975392E-2</v>
      </c>
      <c r="CN10" s="180">
        <f t="shared" si="10"/>
        <v>0</v>
      </c>
      <c r="CO10" s="180">
        <f t="shared" si="10"/>
        <v>9.3283582089553896E-2</v>
      </c>
      <c r="CP10" s="180">
        <f t="shared" si="10"/>
        <v>0</v>
      </c>
      <c r="CQ10" s="180">
        <f t="shared" si="10"/>
        <v>9.3196644920801042E-2</v>
      </c>
      <c r="CR10" s="180">
        <f t="shared" si="10"/>
        <v>0.18621973929235924</v>
      </c>
      <c r="CS10" s="180">
        <f t="shared" si="10"/>
        <v>-0.27881040892192566</v>
      </c>
      <c r="CT10" s="180">
        <f t="shared" si="10"/>
        <v>0</v>
      </c>
      <c r="CU10" s="180">
        <f t="shared" si="10"/>
        <v>9.3196644920801042E-2</v>
      </c>
      <c r="CV10" s="180">
        <f t="shared" si="10"/>
        <v>0</v>
      </c>
      <c r="CW10" s="180">
        <f t="shared" si="10"/>
        <v>9.3109869646168519E-2</v>
      </c>
      <c r="CX10" s="180">
        <f t="shared" si="10"/>
        <v>0</v>
      </c>
      <c r="CY10" s="180">
        <f t="shared" si="10"/>
        <v>0</v>
      </c>
      <c r="CZ10" s="180">
        <f t="shared" si="10"/>
        <v>0</v>
      </c>
      <c r="DA10" s="180">
        <f t="shared" si="37"/>
        <v>0</v>
      </c>
      <c r="DB10" s="180">
        <f t="shared" si="11"/>
        <v>0</v>
      </c>
      <c r="DC10" s="180">
        <f t="shared" si="22"/>
        <v>0.2</v>
      </c>
      <c r="DD10" s="180">
        <f t="shared" si="12"/>
        <v>0</v>
      </c>
      <c r="DE10" s="180">
        <f t="shared" si="23"/>
        <v>1</v>
      </c>
      <c r="DF10" s="180">
        <f t="shared" si="24"/>
        <v>0</v>
      </c>
      <c r="DG10" s="180">
        <f t="shared" si="25"/>
        <v>0</v>
      </c>
      <c r="DH10" s="180">
        <f t="shared" si="26"/>
        <v>0.2</v>
      </c>
      <c r="DI10" s="183"/>
      <c r="DJ10" s="180">
        <f t="shared" si="15"/>
        <v>0.70000000000001172</v>
      </c>
      <c r="DK10" s="180">
        <f t="shared" si="15"/>
        <v>1.0999999999999899</v>
      </c>
      <c r="DL10" s="180">
        <f t="shared" si="15"/>
        <v>2.200000000000002</v>
      </c>
      <c r="DM10" s="180">
        <f t="shared" si="15"/>
        <v>2.8000000000000025</v>
      </c>
      <c r="DN10" s="180">
        <f t="shared" si="15"/>
        <v>2.8798411122144874</v>
      </c>
      <c r="DO10" s="180">
        <f t="shared" si="15"/>
        <v>2.6706231454005858</v>
      </c>
      <c r="DP10" s="180">
        <f t="shared" si="15"/>
        <v>1.7612524461839474</v>
      </c>
      <c r="DQ10" s="180">
        <f t="shared" si="15"/>
        <v>1.1673151750972721</v>
      </c>
      <c r="DR10" s="180">
        <f t="shared" si="15"/>
        <v>0.48262548262547611</v>
      </c>
      <c r="DS10" s="180">
        <f t="shared" si="15"/>
        <v>0.38535645472062008</v>
      </c>
      <c r="DT10" s="180">
        <f t="shared" si="15"/>
        <v>0.19230769230769162</v>
      </c>
      <c r="DU10" s="180">
        <f t="shared" si="15"/>
        <v>0.19230769230769162</v>
      </c>
      <c r="DV10" s="180">
        <f t="shared" si="15"/>
        <v>0.57636887608070175</v>
      </c>
      <c r="DW10" s="180">
        <f t="shared" si="15"/>
        <v>0.57581573896352545</v>
      </c>
      <c r="DX10" s="180">
        <f t="shared" si="15"/>
        <v>1.3435700575815668</v>
      </c>
      <c r="DY10" s="180">
        <f t="shared" si="15"/>
        <v>1.2476007677543199</v>
      </c>
      <c r="DZ10" s="180">
        <f t="shared" si="15"/>
        <v>1.1461318051575908</v>
      </c>
      <c r="EA10" s="180">
        <f t="shared" si="15"/>
        <v>1.6221374045801484</v>
      </c>
      <c r="EB10" s="180">
        <f t="shared" si="15"/>
        <v>0.94696969696970168</v>
      </c>
      <c r="EC10" s="180">
        <f t="shared" si="15"/>
        <v>1.1374407582938506</v>
      </c>
      <c r="ED10" s="180">
        <f t="shared" si="15"/>
        <v>1.0387157695939564</v>
      </c>
      <c r="EE10" s="180">
        <f t="shared" si="15"/>
        <v>0.56338028169014009</v>
      </c>
      <c r="EF10" s="180">
        <f t="shared" si="15"/>
        <v>0.56285178236399336</v>
      </c>
      <c r="EG10" s="180">
        <f t="shared" si="15"/>
        <v>0.46860356138707093</v>
      </c>
      <c r="EH10" s="180">
        <f t="shared" si="15"/>
        <v>0.2803738317757043</v>
      </c>
      <c r="EI10" s="180">
        <f t="shared" si="15"/>
        <v>0.18674136321195078</v>
      </c>
      <c r="EJ10" s="180">
        <f t="shared" si="15"/>
        <v>0.18656716417910779</v>
      </c>
      <c r="EK10" s="180">
        <f t="shared" si="15"/>
        <v>0.37313432835819338</v>
      </c>
      <c r="EL10" s="180">
        <f t="shared" si="15"/>
        <v>0</v>
      </c>
      <c r="EM10" s="180">
        <f t="shared" si="15"/>
        <v>0</v>
      </c>
      <c r="EN10" s="180">
        <f t="shared" si="15"/>
        <v>0</v>
      </c>
      <c r="EO10" s="180">
        <f t="shared" si="15"/>
        <v>-0.18587360594793934</v>
      </c>
      <c r="EP10" s="180">
        <f t="shared" si="15"/>
        <v>0.18639328984155767</v>
      </c>
      <c r="EQ10" s="180">
        <f t="shared" si="15"/>
        <v>0.18639328984155767</v>
      </c>
      <c r="ER10" s="180">
        <f t="shared" si="15"/>
        <v>9.3109869646168519E-2</v>
      </c>
      <c r="ES10" s="180">
        <f t="shared" si="15"/>
        <v>9.3109869646168519E-2</v>
      </c>
      <c r="ET10" s="180">
        <f t="shared" si="27"/>
        <v>0</v>
      </c>
      <c r="EU10" s="180">
        <f t="shared" si="16"/>
        <v>0</v>
      </c>
      <c r="EV10" s="180">
        <f t="shared" si="17"/>
        <v>0.2</v>
      </c>
      <c r="EW10" s="180">
        <f t="shared" si="28"/>
        <v>0.2</v>
      </c>
      <c r="EX10" s="180">
        <f t="shared" si="29"/>
        <v>1.2</v>
      </c>
      <c r="EY10" s="180">
        <f t="shared" si="30"/>
        <v>1.2</v>
      </c>
      <c r="EZ10" s="180">
        <f t="shared" si="31"/>
        <v>1</v>
      </c>
      <c r="FA10" s="180">
        <f t="shared" si="32"/>
        <v>1.2</v>
      </c>
      <c r="FB10" s="180">
        <f t="shared" si="33"/>
        <v>1.7000000000000126</v>
      </c>
      <c r="FC10" s="180">
        <f t="shared" si="33"/>
        <v>2.1140609636184804</v>
      </c>
      <c r="FD10" s="180">
        <f t="shared" si="33"/>
        <v>0.31295137217139946</v>
      </c>
      <c r="FE10" s="180">
        <f t="shared" si="33"/>
        <v>0.93592512598992261</v>
      </c>
      <c r="FF10" s="180">
        <f t="shared" si="33"/>
        <v>1.2125534950071293</v>
      </c>
      <c r="FG10" s="180">
        <f t="shared" si="33"/>
        <v>0.65774019262392347</v>
      </c>
      <c r="FH10" s="180">
        <f t="shared" si="33"/>
        <v>0.25670945157527658</v>
      </c>
      <c r="FI10" s="180">
        <f t="shared" si="33"/>
        <v>-4.6554934823106464E-2</v>
      </c>
      <c r="FJ10" s="180">
        <f t="shared" si="34"/>
        <v>0.1</v>
      </c>
      <c r="FK10" s="180">
        <f t="shared" si="34"/>
        <v>0.1</v>
      </c>
      <c r="FL10" s="180">
        <f t="shared" si="35"/>
        <v>1.2</v>
      </c>
      <c r="FM10" s="225">
        <f t="shared" si="36"/>
        <v>0.60283411792202912</v>
      </c>
      <c r="FN10" s="225">
        <f t="shared" si="36"/>
        <v>0.69525750362294048</v>
      </c>
    </row>
    <row r="11" spans="1:171" s="184" customFormat="1" ht="24.95" customHeight="1" x14ac:dyDescent="0.25">
      <c r="A11" s="141">
        <v>9</v>
      </c>
      <c r="B11" s="175"/>
      <c r="C11" s="175" t="s">
        <v>165</v>
      </c>
      <c r="D11" s="176">
        <v>49230</v>
      </c>
      <c r="E11" s="177" t="s">
        <v>164</v>
      </c>
      <c r="F11" s="178">
        <v>7.4</v>
      </c>
      <c r="G11" s="179">
        <v>5.9</v>
      </c>
      <c r="H11" s="179">
        <v>100</v>
      </c>
      <c r="I11" s="179">
        <v>100</v>
      </c>
      <c r="J11" s="179">
        <v>100</v>
      </c>
      <c r="K11" s="179">
        <v>100</v>
      </c>
      <c r="L11" s="179">
        <v>100.7</v>
      </c>
      <c r="M11" s="179">
        <v>101.1</v>
      </c>
      <c r="N11" s="179">
        <v>102.2</v>
      </c>
      <c r="O11" s="179">
        <v>102.8</v>
      </c>
      <c r="P11" s="179">
        <v>103.6</v>
      </c>
      <c r="Q11" s="179">
        <v>103.8</v>
      </c>
      <c r="R11" s="179">
        <v>104</v>
      </c>
      <c r="S11" s="179">
        <v>104</v>
      </c>
      <c r="T11" s="179">
        <v>104.1</v>
      </c>
      <c r="U11" s="179">
        <v>104.2</v>
      </c>
      <c r="V11" s="179">
        <v>104.2</v>
      </c>
      <c r="W11" s="179">
        <v>104.2</v>
      </c>
      <c r="X11" s="179">
        <v>104.7</v>
      </c>
      <c r="Y11" s="179">
        <v>104.8</v>
      </c>
      <c r="Z11" s="179">
        <v>105.6</v>
      </c>
      <c r="AA11" s="179">
        <v>105.5</v>
      </c>
      <c r="AB11" s="179">
        <v>105.9</v>
      </c>
      <c r="AC11" s="179">
        <v>106.5</v>
      </c>
      <c r="AD11" s="179">
        <v>106.6</v>
      </c>
      <c r="AE11" s="179">
        <v>106.7</v>
      </c>
      <c r="AF11" s="179">
        <v>107</v>
      </c>
      <c r="AG11" s="179">
        <v>107.1</v>
      </c>
      <c r="AH11" s="179">
        <v>107.2</v>
      </c>
      <c r="AI11" s="179">
        <v>107.2</v>
      </c>
      <c r="AJ11" s="180">
        <v>107.3</v>
      </c>
      <c r="AK11" s="180">
        <v>107.3</v>
      </c>
      <c r="AL11" s="180">
        <v>107.4</v>
      </c>
      <c r="AM11" s="180">
        <v>107.6</v>
      </c>
      <c r="AN11" s="179">
        <v>107.3</v>
      </c>
      <c r="AO11" s="179">
        <v>107.3</v>
      </c>
      <c r="AP11" s="179">
        <v>107.4</v>
      </c>
      <c r="AQ11" s="179">
        <v>107.4</v>
      </c>
      <c r="AR11" s="179">
        <v>107.5</v>
      </c>
      <c r="AS11" s="179">
        <v>107.5</v>
      </c>
      <c r="AT11" s="179">
        <v>107.5</v>
      </c>
      <c r="AU11" s="179">
        <v>107.5</v>
      </c>
      <c r="AV11" s="223">
        <v>107.5</v>
      </c>
      <c r="AW11" s="223">
        <v>107.5</v>
      </c>
      <c r="AX11" s="223">
        <v>107.7</v>
      </c>
      <c r="AY11" s="223">
        <v>107.7</v>
      </c>
      <c r="AZ11" s="223">
        <v>108.8</v>
      </c>
      <c r="BA11" s="223">
        <v>108.8</v>
      </c>
      <c r="BB11" s="223">
        <v>108.8</v>
      </c>
      <c r="BC11" s="223">
        <f>VLOOKUP($D11,'[3]Q4 2021'!$D$8:$N$167,11,0)</f>
        <v>109</v>
      </c>
      <c r="BD11" s="181">
        <f t="shared" si="0"/>
        <v>100</v>
      </c>
      <c r="BE11" s="181">
        <f t="shared" si="1"/>
        <v>101.7</v>
      </c>
      <c r="BF11" s="181">
        <f t="shared" si="2"/>
        <v>103.85</v>
      </c>
      <c r="BG11" s="181">
        <f t="shared" si="3"/>
        <v>104.175</v>
      </c>
      <c r="BH11" s="181">
        <f t="shared" si="4"/>
        <v>105.15</v>
      </c>
      <c r="BI11" s="181">
        <f t="shared" si="5"/>
        <v>106.425</v>
      </c>
      <c r="BJ11" s="181">
        <f t="shared" si="6"/>
        <v>107.125</v>
      </c>
      <c r="BK11" s="181">
        <f t="shared" si="7"/>
        <v>107.4</v>
      </c>
      <c r="BL11" s="181">
        <f t="shared" si="8"/>
        <v>107.35</v>
      </c>
      <c r="BM11" s="181">
        <f t="shared" si="9"/>
        <v>107.5</v>
      </c>
      <c r="BN11" s="223">
        <f t="shared" si="19"/>
        <v>107.6</v>
      </c>
      <c r="BO11" s="223">
        <f t="shared" si="20"/>
        <v>108.9</v>
      </c>
      <c r="BP11" s="182"/>
      <c r="BQ11" s="180">
        <f t="shared" si="10"/>
        <v>0.70000000000001172</v>
      </c>
      <c r="BR11" s="180">
        <f t="shared" si="10"/>
        <v>0.39721946375370631</v>
      </c>
      <c r="BS11" s="180">
        <f t="shared" si="10"/>
        <v>1.0880316518298905</v>
      </c>
      <c r="BT11" s="180">
        <f t="shared" si="10"/>
        <v>0.58708414872796766</v>
      </c>
      <c r="BU11" s="180">
        <f t="shared" si="10"/>
        <v>0.77821011673151474</v>
      </c>
      <c r="BV11" s="180">
        <f t="shared" si="10"/>
        <v>0.19305019305020377</v>
      </c>
      <c r="BW11" s="180">
        <f t="shared" si="10"/>
        <v>0.19267822736031004</v>
      </c>
      <c r="BX11" s="180">
        <f t="shared" si="10"/>
        <v>0</v>
      </c>
      <c r="BY11" s="180">
        <f t="shared" si="10"/>
        <v>9.6153846153845812E-2</v>
      </c>
      <c r="BZ11" s="180">
        <f t="shared" si="10"/>
        <v>9.6061479346798428E-2</v>
      </c>
      <c r="CA11" s="180">
        <f t="shared" si="10"/>
        <v>0</v>
      </c>
      <c r="CB11" s="180">
        <f t="shared" si="10"/>
        <v>0</v>
      </c>
      <c r="CC11" s="180">
        <f t="shared" si="10"/>
        <v>0.47984644913627861</v>
      </c>
      <c r="CD11" s="180">
        <f t="shared" si="10"/>
        <v>9.5510983763125168E-2</v>
      </c>
      <c r="CE11" s="180">
        <f t="shared" si="10"/>
        <v>0.76335877862594437</v>
      </c>
      <c r="CF11" s="180">
        <f t="shared" si="10"/>
        <v>-9.4696969696961286E-2</v>
      </c>
      <c r="CG11" s="180">
        <f t="shared" si="10"/>
        <v>0.37914691943128354</v>
      </c>
      <c r="CH11" s="180">
        <f t="shared" si="10"/>
        <v>0.56657223796032774</v>
      </c>
      <c r="CI11" s="180">
        <f t="shared" si="10"/>
        <v>9.3896713615015948E-2</v>
      </c>
      <c r="CJ11" s="180">
        <f t="shared" si="10"/>
        <v>9.3808630394009995E-2</v>
      </c>
      <c r="CK11" s="180">
        <f t="shared" si="10"/>
        <v>0.281162136832247</v>
      </c>
      <c r="CL11" s="180">
        <f t="shared" si="10"/>
        <v>9.3457943925234765E-2</v>
      </c>
      <c r="CM11" s="180">
        <f t="shared" si="10"/>
        <v>9.3370681605975392E-2</v>
      </c>
      <c r="CN11" s="180">
        <f t="shared" si="10"/>
        <v>0</v>
      </c>
      <c r="CO11" s="180">
        <f t="shared" si="10"/>
        <v>9.3283582089553896E-2</v>
      </c>
      <c r="CP11" s="180">
        <f t="shared" si="10"/>
        <v>0</v>
      </c>
      <c r="CQ11" s="180">
        <f t="shared" si="10"/>
        <v>9.3196644920801042E-2</v>
      </c>
      <c r="CR11" s="180">
        <f t="shared" si="10"/>
        <v>0.18621973929235924</v>
      </c>
      <c r="CS11" s="180">
        <f t="shared" si="10"/>
        <v>-0.27881040892192566</v>
      </c>
      <c r="CT11" s="180">
        <f t="shared" si="10"/>
        <v>0</v>
      </c>
      <c r="CU11" s="180">
        <f t="shared" si="10"/>
        <v>9.3196644920801042E-2</v>
      </c>
      <c r="CV11" s="180">
        <f t="shared" si="10"/>
        <v>0</v>
      </c>
      <c r="CW11" s="180">
        <f t="shared" si="10"/>
        <v>9.3109869646168519E-2</v>
      </c>
      <c r="CX11" s="180">
        <f t="shared" si="10"/>
        <v>0</v>
      </c>
      <c r="CY11" s="180">
        <f t="shared" si="10"/>
        <v>0</v>
      </c>
      <c r="CZ11" s="180">
        <f t="shared" si="10"/>
        <v>0</v>
      </c>
      <c r="DA11" s="180">
        <f t="shared" si="37"/>
        <v>0</v>
      </c>
      <c r="DB11" s="180">
        <f t="shared" si="11"/>
        <v>0</v>
      </c>
      <c r="DC11" s="180">
        <f t="shared" si="22"/>
        <v>0.2</v>
      </c>
      <c r="DD11" s="180">
        <f t="shared" si="12"/>
        <v>0</v>
      </c>
      <c r="DE11" s="180">
        <f t="shared" si="23"/>
        <v>1</v>
      </c>
      <c r="DF11" s="180">
        <f t="shared" si="24"/>
        <v>0</v>
      </c>
      <c r="DG11" s="180">
        <f t="shared" si="25"/>
        <v>0</v>
      </c>
      <c r="DH11" s="180">
        <f t="shared" si="26"/>
        <v>0.2</v>
      </c>
      <c r="DI11" s="183"/>
      <c r="DJ11" s="180">
        <f t="shared" si="15"/>
        <v>0.70000000000001172</v>
      </c>
      <c r="DK11" s="180">
        <f t="shared" si="15"/>
        <v>1.0999999999999899</v>
      </c>
      <c r="DL11" s="180">
        <f t="shared" si="15"/>
        <v>2.200000000000002</v>
      </c>
      <c r="DM11" s="180">
        <f t="shared" si="15"/>
        <v>2.8000000000000025</v>
      </c>
      <c r="DN11" s="180">
        <f t="shared" si="15"/>
        <v>2.8798411122144874</v>
      </c>
      <c r="DO11" s="180">
        <f t="shared" si="15"/>
        <v>2.6706231454005858</v>
      </c>
      <c r="DP11" s="180">
        <f t="shared" si="15"/>
        <v>1.7612524461839474</v>
      </c>
      <c r="DQ11" s="180">
        <f t="shared" si="15"/>
        <v>1.1673151750972721</v>
      </c>
      <c r="DR11" s="180">
        <f t="shared" si="15"/>
        <v>0.48262548262547611</v>
      </c>
      <c r="DS11" s="180">
        <f t="shared" si="15"/>
        <v>0.38535645472062008</v>
      </c>
      <c r="DT11" s="180">
        <f t="shared" si="15"/>
        <v>0.19230769230769162</v>
      </c>
      <c r="DU11" s="180">
        <f t="shared" si="15"/>
        <v>0.19230769230769162</v>
      </c>
      <c r="DV11" s="180">
        <f t="shared" si="15"/>
        <v>0.57636887608070175</v>
      </c>
      <c r="DW11" s="180">
        <f t="shared" si="15"/>
        <v>0.57581573896352545</v>
      </c>
      <c r="DX11" s="180">
        <f t="shared" si="15"/>
        <v>1.3435700575815668</v>
      </c>
      <c r="DY11" s="180">
        <f t="shared" si="15"/>
        <v>1.2476007677543199</v>
      </c>
      <c r="DZ11" s="180">
        <f t="shared" si="15"/>
        <v>1.1461318051575908</v>
      </c>
      <c r="EA11" s="180">
        <f t="shared" si="15"/>
        <v>1.6221374045801484</v>
      </c>
      <c r="EB11" s="180">
        <f t="shared" si="15"/>
        <v>0.94696969696970168</v>
      </c>
      <c r="EC11" s="180">
        <f t="shared" si="15"/>
        <v>1.1374407582938506</v>
      </c>
      <c r="ED11" s="180">
        <f t="shared" si="15"/>
        <v>1.0387157695939564</v>
      </c>
      <c r="EE11" s="180">
        <f t="shared" si="15"/>
        <v>0.56338028169014009</v>
      </c>
      <c r="EF11" s="180">
        <f t="shared" si="15"/>
        <v>0.56285178236399336</v>
      </c>
      <c r="EG11" s="180">
        <f t="shared" si="15"/>
        <v>0.46860356138707093</v>
      </c>
      <c r="EH11" s="180">
        <f t="shared" si="15"/>
        <v>0.2803738317757043</v>
      </c>
      <c r="EI11" s="180">
        <f t="shared" si="15"/>
        <v>0.18674136321195078</v>
      </c>
      <c r="EJ11" s="180">
        <f t="shared" si="15"/>
        <v>0.18656716417910779</v>
      </c>
      <c r="EK11" s="180">
        <f t="shared" si="15"/>
        <v>0.37313432835819338</v>
      </c>
      <c r="EL11" s="180">
        <f t="shared" si="15"/>
        <v>0</v>
      </c>
      <c r="EM11" s="180">
        <f t="shared" si="15"/>
        <v>0</v>
      </c>
      <c r="EN11" s="180">
        <f t="shared" si="15"/>
        <v>0</v>
      </c>
      <c r="EO11" s="180">
        <f t="shared" si="15"/>
        <v>-0.18587360594793934</v>
      </c>
      <c r="EP11" s="180">
        <f t="shared" si="15"/>
        <v>0.18639328984155767</v>
      </c>
      <c r="EQ11" s="180">
        <f t="shared" si="15"/>
        <v>0.18639328984155767</v>
      </c>
      <c r="ER11" s="180">
        <f t="shared" si="15"/>
        <v>9.3109869646168519E-2</v>
      </c>
      <c r="ES11" s="180">
        <f t="shared" si="15"/>
        <v>9.3109869646168519E-2</v>
      </c>
      <c r="ET11" s="180">
        <f t="shared" si="27"/>
        <v>0</v>
      </c>
      <c r="EU11" s="180">
        <f t="shared" si="16"/>
        <v>0</v>
      </c>
      <c r="EV11" s="180">
        <f t="shared" si="17"/>
        <v>0.2</v>
      </c>
      <c r="EW11" s="180">
        <f t="shared" si="28"/>
        <v>0.2</v>
      </c>
      <c r="EX11" s="180">
        <f t="shared" si="29"/>
        <v>1.2</v>
      </c>
      <c r="EY11" s="180">
        <f t="shared" si="30"/>
        <v>1.2</v>
      </c>
      <c r="EZ11" s="180">
        <f t="shared" si="31"/>
        <v>1</v>
      </c>
      <c r="FA11" s="180">
        <f t="shared" si="32"/>
        <v>1.2</v>
      </c>
      <c r="FB11" s="180">
        <f t="shared" si="33"/>
        <v>1.7000000000000126</v>
      </c>
      <c r="FC11" s="180">
        <f t="shared" si="33"/>
        <v>2.1140609636184804</v>
      </c>
      <c r="FD11" s="180">
        <f t="shared" si="33"/>
        <v>0.31295137217139946</v>
      </c>
      <c r="FE11" s="180">
        <f t="shared" si="33"/>
        <v>0.93592512598992261</v>
      </c>
      <c r="FF11" s="180">
        <f t="shared" si="33"/>
        <v>1.2125534950071293</v>
      </c>
      <c r="FG11" s="180">
        <f t="shared" si="33"/>
        <v>0.65774019262392347</v>
      </c>
      <c r="FH11" s="180">
        <f t="shared" si="33"/>
        <v>0.25670945157527658</v>
      </c>
      <c r="FI11" s="180">
        <f t="shared" si="33"/>
        <v>-4.6554934823106464E-2</v>
      </c>
      <c r="FJ11" s="180">
        <f t="shared" si="34"/>
        <v>0.1</v>
      </c>
      <c r="FK11" s="180">
        <f t="shared" si="34"/>
        <v>0.1</v>
      </c>
      <c r="FL11" s="180">
        <f t="shared" si="35"/>
        <v>1.2</v>
      </c>
      <c r="FM11" s="225">
        <f t="shared" si="36"/>
        <v>0.60283411792202912</v>
      </c>
      <c r="FN11" s="225">
        <f t="shared" si="36"/>
        <v>0.69525750362294048</v>
      </c>
    </row>
    <row r="12" spans="1:171" s="174" customFormat="1" ht="24.95" customHeight="1" x14ac:dyDescent="0.25">
      <c r="A12" s="131">
        <v>10</v>
      </c>
      <c r="B12" s="166"/>
      <c r="C12" s="166" t="s">
        <v>160</v>
      </c>
      <c r="D12" s="167">
        <v>50</v>
      </c>
      <c r="E12" s="168" t="s">
        <v>166</v>
      </c>
      <c r="F12" s="169">
        <v>5.2</v>
      </c>
      <c r="G12" s="170">
        <v>4.0999999999999996</v>
      </c>
      <c r="H12" s="170">
        <v>100</v>
      </c>
      <c r="I12" s="170">
        <v>100</v>
      </c>
      <c r="J12" s="170">
        <v>100</v>
      </c>
      <c r="K12" s="170">
        <v>100</v>
      </c>
      <c r="L12" s="170">
        <v>100.1</v>
      </c>
      <c r="M12" s="170">
        <v>100.2</v>
      </c>
      <c r="N12" s="170">
        <v>100.3</v>
      </c>
      <c r="O12" s="170">
        <v>100.9</v>
      </c>
      <c r="P12" s="170">
        <v>100.7</v>
      </c>
      <c r="Q12" s="170">
        <v>100.4</v>
      </c>
      <c r="R12" s="170">
        <v>100.4</v>
      </c>
      <c r="S12" s="170">
        <v>100.4</v>
      </c>
      <c r="T12" s="170">
        <v>100.4</v>
      </c>
      <c r="U12" s="170">
        <v>100.3</v>
      </c>
      <c r="V12" s="170">
        <v>100.3</v>
      </c>
      <c r="W12" s="170">
        <v>100.3</v>
      </c>
      <c r="X12" s="170">
        <v>100.3</v>
      </c>
      <c r="Y12" s="170">
        <v>100.3</v>
      </c>
      <c r="Z12" s="170">
        <v>100.4</v>
      </c>
      <c r="AA12" s="170">
        <v>100.4</v>
      </c>
      <c r="AB12" s="170">
        <v>100.4</v>
      </c>
      <c r="AC12" s="170">
        <v>100.4</v>
      </c>
      <c r="AD12" s="170">
        <v>100.4</v>
      </c>
      <c r="AE12" s="170">
        <v>100.4</v>
      </c>
      <c r="AF12" s="170">
        <v>100.5</v>
      </c>
      <c r="AG12" s="170">
        <v>100.5</v>
      </c>
      <c r="AH12" s="170">
        <v>100.5</v>
      </c>
      <c r="AI12" s="170">
        <v>100.5</v>
      </c>
      <c r="AJ12" s="171">
        <v>100.1</v>
      </c>
      <c r="AK12" s="171">
        <v>100.1</v>
      </c>
      <c r="AL12" s="171">
        <v>100.1</v>
      </c>
      <c r="AM12" s="171">
        <v>100.1</v>
      </c>
      <c r="AN12" s="170">
        <v>100.2</v>
      </c>
      <c r="AO12" s="170">
        <v>100.2</v>
      </c>
      <c r="AP12" s="172">
        <v>99.9</v>
      </c>
      <c r="AQ12" s="170">
        <v>99.8</v>
      </c>
      <c r="AR12" s="170">
        <v>100.5</v>
      </c>
      <c r="AS12" s="170">
        <v>100.2</v>
      </c>
      <c r="AT12" s="172">
        <v>100.2</v>
      </c>
      <c r="AU12" s="170">
        <v>100.4</v>
      </c>
      <c r="AV12" s="221">
        <v>100.8</v>
      </c>
      <c r="AW12" s="221">
        <v>100.8</v>
      </c>
      <c r="AX12" s="222">
        <v>100.8</v>
      </c>
      <c r="AY12" s="221">
        <v>100.8</v>
      </c>
      <c r="AZ12" s="221">
        <v>101.8</v>
      </c>
      <c r="BA12" s="221">
        <v>101.8</v>
      </c>
      <c r="BB12" s="221">
        <v>101.8</v>
      </c>
      <c r="BC12" s="221">
        <f>VLOOKUP($D12,'[3]Q4 2021'!$D$8:$N$167,11,0)</f>
        <v>101.9</v>
      </c>
      <c r="BD12" s="173">
        <f t="shared" si="0"/>
        <v>100</v>
      </c>
      <c r="BE12" s="173">
        <f t="shared" si="1"/>
        <v>100.375</v>
      </c>
      <c r="BF12" s="173">
        <f t="shared" si="2"/>
        <v>100.47499999999999</v>
      </c>
      <c r="BG12" s="173">
        <f t="shared" si="3"/>
        <v>100.325</v>
      </c>
      <c r="BH12" s="173">
        <f t="shared" si="4"/>
        <v>100.35</v>
      </c>
      <c r="BI12" s="173">
        <f t="shared" si="5"/>
        <v>100.4</v>
      </c>
      <c r="BJ12" s="173">
        <f t="shared" si="6"/>
        <v>100.5</v>
      </c>
      <c r="BK12" s="173">
        <f t="shared" si="7"/>
        <v>100.1</v>
      </c>
      <c r="BL12" s="173">
        <f t="shared" si="8"/>
        <v>100.02500000000001</v>
      </c>
      <c r="BM12" s="173">
        <f t="shared" si="9"/>
        <v>100.32499999999999</v>
      </c>
      <c r="BN12" s="221">
        <f t="shared" si="19"/>
        <v>100.8</v>
      </c>
      <c r="BO12" s="221">
        <f t="shared" si="20"/>
        <v>101.8</v>
      </c>
      <c r="BP12" s="136"/>
      <c r="BQ12" s="171">
        <f t="shared" ref="BQ12:CF22" si="38">(((L12/K12)-1)*100)</f>
        <v>9.9999999999988987E-2</v>
      </c>
      <c r="BR12" s="171">
        <f t="shared" si="38"/>
        <v>9.990009990010762E-2</v>
      </c>
      <c r="BS12" s="171">
        <f t="shared" si="38"/>
        <v>9.9800399201588341E-2</v>
      </c>
      <c r="BT12" s="171">
        <f t="shared" si="38"/>
        <v>0.59820538384847133</v>
      </c>
      <c r="BU12" s="171">
        <f t="shared" si="38"/>
        <v>-0.1982160555004997</v>
      </c>
      <c r="BV12" s="171">
        <f t="shared" si="38"/>
        <v>-0.29791459781528529</v>
      </c>
      <c r="BW12" s="171">
        <f t="shared" si="38"/>
        <v>0</v>
      </c>
      <c r="BX12" s="171">
        <f t="shared" si="38"/>
        <v>0</v>
      </c>
      <c r="BY12" s="171">
        <f t="shared" si="38"/>
        <v>0</v>
      </c>
      <c r="BZ12" s="171">
        <f t="shared" si="38"/>
        <v>-9.9601593625509022E-2</v>
      </c>
      <c r="CA12" s="171">
        <f t="shared" si="38"/>
        <v>0</v>
      </c>
      <c r="CB12" s="171">
        <f t="shared" si="38"/>
        <v>0</v>
      </c>
      <c r="CC12" s="171">
        <f t="shared" si="38"/>
        <v>0</v>
      </c>
      <c r="CD12" s="171">
        <f t="shared" si="38"/>
        <v>0</v>
      </c>
      <c r="CE12" s="171">
        <f t="shared" si="38"/>
        <v>9.9700897308085956E-2</v>
      </c>
      <c r="CF12" s="171">
        <f t="shared" si="38"/>
        <v>0</v>
      </c>
      <c r="CG12" s="171">
        <f t="shared" ref="CG12:CV27" si="39">(((AB12/AA12)-1)*100)</f>
        <v>0</v>
      </c>
      <c r="CH12" s="171">
        <f t="shared" si="39"/>
        <v>0</v>
      </c>
      <c r="CI12" s="171">
        <f t="shared" si="39"/>
        <v>0</v>
      </c>
      <c r="CJ12" s="171">
        <f t="shared" si="39"/>
        <v>0</v>
      </c>
      <c r="CK12" s="171">
        <f t="shared" si="39"/>
        <v>9.960159362549792E-2</v>
      </c>
      <c r="CL12" s="171">
        <f t="shared" si="39"/>
        <v>0</v>
      </c>
      <c r="CM12" s="171">
        <f t="shared" si="39"/>
        <v>0</v>
      </c>
      <c r="CN12" s="171">
        <f t="shared" si="39"/>
        <v>0</v>
      </c>
      <c r="CO12" s="171">
        <f t="shared" si="39"/>
        <v>-0.39800995024875663</v>
      </c>
      <c r="CP12" s="171">
        <f t="shared" si="39"/>
        <v>0</v>
      </c>
      <c r="CQ12" s="171">
        <f t="shared" si="39"/>
        <v>0</v>
      </c>
      <c r="CR12" s="171">
        <f t="shared" si="39"/>
        <v>0</v>
      </c>
      <c r="CS12" s="171">
        <f t="shared" si="39"/>
        <v>9.990009990010762E-2</v>
      </c>
      <c r="CT12" s="171">
        <f t="shared" si="39"/>
        <v>0</v>
      </c>
      <c r="CU12" s="171">
        <f t="shared" si="39"/>
        <v>-0.29940119760478723</v>
      </c>
      <c r="CV12" s="171">
        <f t="shared" si="39"/>
        <v>-0.10010010010010895</v>
      </c>
      <c r="CW12" s="171">
        <f t="shared" ref="CW12:CZ27" si="40">(((AR12/AQ12)-1)*100)</f>
        <v>0.70140280561121759</v>
      </c>
      <c r="CX12" s="171">
        <f t="shared" si="40"/>
        <v>-0.29850746268655914</v>
      </c>
      <c r="CY12" s="171">
        <f t="shared" si="40"/>
        <v>0</v>
      </c>
      <c r="CZ12" s="171">
        <f t="shared" si="40"/>
        <v>0.19960079840319889</v>
      </c>
      <c r="DA12" s="171">
        <f t="shared" si="37"/>
        <v>0.4</v>
      </c>
      <c r="DB12" s="171">
        <f t="shared" si="11"/>
        <v>0</v>
      </c>
      <c r="DC12" s="171">
        <f t="shared" si="22"/>
        <v>0</v>
      </c>
      <c r="DD12" s="171">
        <f t="shared" si="12"/>
        <v>0</v>
      </c>
      <c r="DE12" s="171">
        <f t="shared" si="23"/>
        <v>1</v>
      </c>
      <c r="DF12" s="171">
        <f t="shared" si="24"/>
        <v>0</v>
      </c>
      <c r="DG12" s="171">
        <f t="shared" si="25"/>
        <v>0</v>
      </c>
      <c r="DH12" s="171">
        <f t="shared" si="26"/>
        <v>0.1</v>
      </c>
      <c r="DI12" s="137"/>
      <c r="DJ12" s="171">
        <f t="shared" ref="DJ12:DY22" si="41">(((L12/H12)-1)*100)</f>
        <v>9.9999999999988987E-2</v>
      </c>
      <c r="DK12" s="171">
        <f t="shared" si="41"/>
        <v>0.20000000000000018</v>
      </c>
      <c r="DL12" s="171">
        <f t="shared" si="41"/>
        <v>0.29999999999998916</v>
      </c>
      <c r="DM12" s="171">
        <f t="shared" si="41"/>
        <v>0.9000000000000119</v>
      </c>
      <c r="DN12" s="171">
        <f t="shared" si="41"/>
        <v>0.59940059940060131</v>
      </c>
      <c r="DO12" s="171">
        <f t="shared" si="41"/>
        <v>0.19960079840319889</v>
      </c>
      <c r="DP12" s="171">
        <f t="shared" si="41"/>
        <v>9.9700897308085956E-2</v>
      </c>
      <c r="DQ12" s="171">
        <f t="shared" si="41"/>
        <v>-0.49554013875123815</v>
      </c>
      <c r="DR12" s="171">
        <f t="shared" si="41"/>
        <v>-0.29791459781528529</v>
      </c>
      <c r="DS12" s="171">
        <f t="shared" si="41"/>
        <v>-9.9601593625509022E-2</v>
      </c>
      <c r="DT12" s="171">
        <f t="shared" si="41"/>
        <v>-9.9601593625509022E-2</v>
      </c>
      <c r="DU12" s="171">
        <f t="shared" si="41"/>
        <v>-9.9601593625509022E-2</v>
      </c>
      <c r="DV12" s="171">
        <f t="shared" si="41"/>
        <v>-9.9601593625509022E-2</v>
      </c>
      <c r="DW12" s="171">
        <f t="shared" si="41"/>
        <v>0</v>
      </c>
      <c r="DX12" s="171">
        <f t="shared" si="41"/>
        <v>9.9700897308085956E-2</v>
      </c>
      <c r="DY12" s="171">
        <f t="shared" si="41"/>
        <v>9.9700897308085956E-2</v>
      </c>
      <c r="DZ12" s="171">
        <f t="shared" ref="DZ12:EO22" si="42">(((AB12/X12)-1)*100)</f>
        <v>9.9700897308085956E-2</v>
      </c>
      <c r="EA12" s="171">
        <f t="shared" si="42"/>
        <v>9.9700897308085956E-2</v>
      </c>
      <c r="EB12" s="171">
        <f t="shared" si="42"/>
        <v>0</v>
      </c>
      <c r="EC12" s="171">
        <f t="shared" si="42"/>
        <v>0</v>
      </c>
      <c r="ED12" s="171">
        <f t="shared" si="42"/>
        <v>9.960159362549792E-2</v>
      </c>
      <c r="EE12" s="171">
        <f t="shared" si="42"/>
        <v>9.960159362549792E-2</v>
      </c>
      <c r="EF12" s="171">
        <f t="shared" si="42"/>
        <v>9.960159362549792E-2</v>
      </c>
      <c r="EG12" s="171">
        <f t="shared" si="42"/>
        <v>9.960159362549792E-2</v>
      </c>
      <c r="EH12" s="171">
        <f t="shared" si="42"/>
        <v>-0.39800995024875663</v>
      </c>
      <c r="EI12" s="171">
        <f t="shared" si="42"/>
        <v>-0.39800995024875663</v>
      </c>
      <c r="EJ12" s="171">
        <f t="shared" si="42"/>
        <v>-0.39800995024875663</v>
      </c>
      <c r="EK12" s="171">
        <f t="shared" si="42"/>
        <v>-0.39800995024875663</v>
      </c>
      <c r="EL12" s="171">
        <f t="shared" si="42"/>
        <v>9.990009990010762E-2</v>
      </c>
      <c r="EM12" s="171">
        <f t="shared" si="42"/>
        <v>9.990009990010762E-2</v>
      </c>
      <c r="EN12" s="171">
        <f t="shared" si="42"/>
        <v>-0.19980019980019303</v>
      </c>
      <c r="EO12" s="171">
        <f t="shared" si="42"/>
        <v>-0.29970029970030065</v>
      </c>
      <c r="EP12" s="171">
        <f t="shared" ref="EP12:ES27" si="43">(((AR12/AN12)-1)*100)</f>
        <v>0.29940119760478723</v>
      </c>
      <c r="EQ12" s="171">
        <f t="shared" si="43"/>
        <v>0</v>
      </c>
      <c r="ER12" s="171">
        <f t="shared" si="43"/>
        <v>0.30030030030030463</v>
      </c>
      <c r="ES12" s="171">
        <f t="shared" si="43"/>
        <v>0.60120240480963094</v>
      </c>
      <c r="ET12" s="171">
        <f t="shared" si="27"/>
        <v>0.3</v>
      </c>
      <c r="EU12" s="171">
        <f t="shared" si="16"/>
        <v>0.6</v>
      </c>
      <c r="EV12" s="171">
        <f t="shared" si="17"/>
        <v>0.6</v>
      </c>
      <c r="EW12" s="171">
        <f t="shared" si="28"/>
        <v>0.4</v>
      </c>
      <c r="EX12" s="171">
        <f t="shared" si="29"/>
        <v>1</v>
      </c>
      <c r="EY12" s="171">
        <f t="shared" si="30"/>
        <v>1</v>
      </c>
      <c r="EZ12" s="171">
        <f t="shared" si="31"/>
        <v>1</v>
      </c>
      <c r="FA12" s="171">
        <f t="shared" si="32"/>
        <v>1.1000000000000001</v>
      </c>
      <c r="FB12" s="171">
        <f t="shared" si="33"/>
        <v>0.37499999999999201</v>
      </c>
      <c r="FC12" s="171">
        <f t="shared" si="33"/>
        <v>9.9626400996255526E-2</v>
      </c>
      <c r="FD12" s="171">
        <f t="shared" si="33"/>
        <v>-0.149290868375207</v>
      </c>
      <c r="FE12" s="171">
        <f t="shared" si="33"/>
        <v>2.4919013207069796E-2</v>
      </c>
      <c r="FF12" s="171">
        <f t="shared" si="33"/>
        <v>4.9825610363729567E-2</v>
      </c>
      <c r="FG12" s="171">
        <f t="shared" si="33"/>
        <v>9.960159362549792E-2</v>
      </c>
      <c r="FH12" s="171">
        <f t="shared" si="33"/>
        <v>-0.39800995024875663</v>
      </c>
      <c r="FI12" s="171">
        <f t="shared" si="33"/>
        <v>-7.492507492505851E-2</v>
      </c>
      <c r="FJ12" s="171">
        <f t="shared" si="34"/>
        <v>0.3</v>
      </c>
      <c r="FK12" s="171">
        <f t="shared" si="34"/>
        <v>0.5</v>
      </c>
      <c r="FL12" s="171">
        <f t="shared" si="35"/>
        <v>1</v>
      </c>
      <c r="FM12" s="224">
        <f t="shared" si="36"/>
        <v>0.79524115117020244</v>
      </c>
      <c r="FN12" s="224">
        <f t="shared" si="36"/>
        <v>0.74424246793583393</v>
      </c>
    </row>
    <row r="13" spans="1:171" s="184" customFormat="1" ht="25.5" customHeight="1" x14ac:dyDescent="0.25">
      <c r="A13" s="131">
        <v>11</v>
      </c>
      <c r="B13" s="175"/>
      <c r="C13" s="175" t="s">
        <v>151</v>
      </c>
      <c r="D13" s="176">
        <v>501</v>
      </c>
      <c r="E13" s="177" t="s">
        <v>167</v>
      </c>
      <c r="F13" s="178">
        <v>5.2</v>
      </c>
      <c r="G13" s="179">
        <v>4.0999999999999996</v>
      </c>
      <c r="H13" s="179">
        <v>100</v>
      </c>
      <c r="I13" s="179">
        <v>100</v>
      </c>
      <c r="J13" s="179">
        <v>100</v>
      </c>
      <c r="K13" s="179">
        <v>100</v>
      </c>
      <c r="L13" s="179">
        <v>100.1</v>
      </c>
      <c r="M13" s="179">
        <v>100.2</v>
      </c>
      <c r="N13" s="179">
        <v>100.3</v>
      </c>
      <c r="O13" s="179">
        <v>100.9</v>
      </c>
      <c r="P13" s="179">
        <v>100.7</v>
      </c>
      <c r="Q13" s="179">
        <v>100.4</v>
      </c>
      <c r="R13" s="179">
        <v>100.4</v>
      </c>
      <c r="S13" s="179">
        <v>100.4</v>
      </c>
      <c r="T13" s="179">
        <v>100.4</v>
      </c>
      <c r="U13" s="179">
        <v>100.3</v>
      </c>
      <c r="V13" s="179">
        <v>100.3</v>
      </c>
      <c r="W13" s="179">
        <v>100.3</v>
      </c>
      <c r="X13" s="179">
        <v>100.3</v>
      </c>
      <c r="Y13" s="179">
        <v>100.3</v>
      </c>
      <c r="Z13" s="179">
        <v>100.4</v>
      </c>
      <c r="AA13" s="179">
        <v>100.4</v>
      </c>
      <c r="AB13" s="179">
        <v>100.4</v>
      </c>
      <c r="AC13" s="179">
        <v>100.4</v>
      </c>
      <c r="AD13" s="179">
        <v>100.4</v>
      </c>
      <c r="AE13" s="179">
        <v>100.4</v>
      </c>
      <c r="AF13" s="179">
        <v>100.5</v>
      </c>
      <c r="AG13" s="179">
        <v>100.5</v>
      </c>
      <c r="AH13" s="179">
        <v>100.5</v>
      </c>
      <c r="AI13" s="179">
        <v>100.5</v>
      </c>
      <c r="AJ13" s="180">
        <v>100.1</v>
      </c>
      <c r="AK13" s="180">
        <v>100.1</v>
      </c>
      <c r="AL13" s="180">
        <v>100.1</v>
      </c>
      <c r="AM13" s="180">
        <v>100.1</v>
      </c>
      <c r="AN13" s="179">
        <v>100.2</v>
      </c>
      <c r="AO13" s="179">
        <v>100.2</v>
      </c>
      <c r="AP13" s="179">
        <v>99.9</v>
      </c>
      <c r="AQ13" s="179">
        <v>99.8</v>
      </c>
      <c r="AR13" s="179">
        <v>100.5</v>
      </c>
      <c r="AS13" s="179">
        <v>100.2</v>
      </c>
      <c r="AT13" s="179">
        <v>100.2</v>
      </c>
      <c r="AU13" s="179">
        <v>100.4</v>
      </c>
      <c r="AV13" s="223">
        <v>100.8</v>
      </c>
      <c r="AW13" s="223">
        <v>100.8</v>
      </c>
      <c r="AX13" s="223">
        <v>100.8</v>
      </c>
      <c r="AY13" s="223">
        <v>100.8</v>
      </c>
      <c r="AZ13" s="223">
        <v>101.8</v>
      </c>
      <c r="BA13" s="223">
        <v>101.8</v>
      </c>
      <c r="BB13" s="223">
        <v>101.8</v>
      </c>
      <c r="BC13" s="223">
        <f>VLOOKUP($D13,'[3]Q4 2021'!$D$8:$N$167,11,0)</f>
        <v>101.9</v>
      </c>
      <c r="BD13" s="181">
        <f t="shared" si="0"/>
        <v>100</v>
      </c>
      <c r="BE13" s="181">
        <f t="shared" si="1"/>
        <v>100.375</v>
      </c>
      <c r="BF13" s="181">
        <f t="shared" si="2"/>
        <v>100.47499999999999</v>
      </c>
      <c r="BG13" s="181">
        <f t="shared" si="3"/>
        <v>100.325</v>
      </c>
      <c r="BH13" s="181">
        <f t="shared" si="4"/>
        <v>100.35</v>
      </c>
      <c r="BI13" s="181">
        <f t="shared" si="5"/>
        <v>100.4</v>
      </c>
      <c r="BJ13" s="181">
        <f t="shared" si="6"/>
        <v>100.5</v>
      </c>
      <c r="BK13" s="181">
        <f t="shared" si="7"/>
        <v>100.1</v>
      </c>
      <c r="BL13" s="181">
        <f t="shared" si="8"/>
        <v>100.02500000000001</v>
      </c>
      <c r="BM13" s="181">
        <f t="shared" si="9"/>
        <v>100.32499999999999</v>
      </c>
      <c r="BN13" s="223">
        <f t="shared" si="19"/>
        <v>100.8</v>
      </c>
      <c r="BO13" s="223">
        <f t="shared" si="20"/>
        <v>101.8</v>
      </c>
      <c r="BP13" s="182"/>
      <c r="BQ13" s="180">
        <f t="shared" si="38"/>
        <v>9.9999999999988987E-2</v>
      </c>
      <c r="BR13" s="180">
        <f t="shared" si="38"/>
        <v>9.990009990010762E-2</v>
      </c>
      <c r="BS13" s="180">
        <f t="shared" si="38"/>
        <v>9.9800399201588341E-2</v>
      </c>
      <c r="BT13" s="180">
        <f t="shared" si="38"/>
        <v>0.59820538384847133</v>
      </c>
      <c r="BU13" s="180">
        <f t="shared" si="38"/>
        <v>-0.1982160555004997</v>
      </c>
      <c r="BV13" s="180">
        <f t="shared" si="38"/>
        <v>-0.29791459781528529</v>
      </c>
      <c r="BW13" s="180">
        <f t="shared" si="38"/>
        <v>0</v>
      </c>
      <c r="BX13" s="180">
        <f t="shared" si="38"/>
        <v>0</v>
      </c>
      <c r="BY13" s="180">
        <f t="shared" si="38"/>
        <v>0</v>
      </c>
      <c r="BZ13" s="180">
        <f t="shared" si="38"/>
        <v>-9.9601593625509022E-2</v>
      </c>
      <c r="CA13" s="180">
        <f t="shared" si="38"/>
        <v>0</v>
      </c>
      <c r="CB13" s="180">
        <f t="shared" si="38"/>
        <v>0</v>
      </c>
      <c r="CC13" s="180">
        <f t="shared" si="38"/>
        <v>0</v>
      </c>
      <c r="CD13" s="180">
        <f t="shared" si="38"/>
        <v>0</v>
      </c>
      <c r="CE13" s="180">
        <f t="shared" si="38"/>
        <v>9.9700897308085956E-2</v>
      </c>
      <c r="CF13" s="180">
        <f t="shared" si="38"/>
        <v>0</v>
      </c>
      <c r="CG13" s="180">
        <f t="shared" si="39"/>
        <v>0</v>
      </c>
      <c r="CH13" s="180">
        <f t="shared" si="39"/>
        <v>0</v>
      </c>
      <c r="CI13" s="180">
        <f t="shared" si="39"/>
        <v>0</v>
      </c>
      <c r="CJ13" s="180">
        <f t="shared" si="39"/>
        <v>0</v>
      </c>
      <c r="CK13" s="180">
        <f t="shared" si="39"/>
        <v>9.960159362549792E-2</v>
      </c>
      <c r="CL13" s="180">
        <f t="shared" si="39"/>
        <v>0</v>
      </c>
      <c r="CM13" s="180">
        <f t="shared" si="39"/>
        <v>0</v>
      </c>
      <c r="CN13" s="180">
        <f t="shared" si="39"/>
        <v>0</v>
      </c>
      <c r="CO13" s="180">
        <f t="shared" si="39"/>
        <v>-0.39800995024875663</v>
      </c>
      <c r="CP13" s="180">
        <f t="shared" si="39"/>
        <v>0</v>
      </c>
      <c r="CQ13" s="180">
        <f t="shared" si="39"/>
        <v>0</v>
      </c>
      <c r="CR13" s="180">
        <f t="shared" si="39"/>
        <v>0</v>
      </c>
      <c r="CS13" s="180">
        <f t="shared" si="39"/>
        <v>9.990009990010762E-2</v>
      </c>
      <c r="CT13" s="180">
        <f t="shared" si="39"/>
        <v>0</v>
      </c>
      <c r="CU13" s="180">
        <f t="shared" si="39"/>
        <v>-0.29940119760478723</v>
      </c>
      <c r="CV13" s="180">
        <f t="shared" si="39"/>
        <v>-0.10010010010010895</v>
      </c>
      <c r="CW13" s="180">
        <f t="shared" si="40"/>
        <v>0.70140280561121759</v>
      </c>
      <c r="CX13" s="180">
        <f t="shared" si="40"/>
        <v>-0.29850746268655914</v>
      </c>
      <c r="CY13" s="180">
        <f t="shared" si="40"/>
        <v>0</v>
      </c>
      <c r="CZ13" s="180">
        <f t="shared" si="40"/>
        <v>0.19960079840319889</v>
      </c>
      <c r="DA13" s="180">
        <f t="shared" si="37"/>
        <v>0.4</v>
      </c>
      <c r="DB13" s="180">
        <f t="shared" si="11"/>
        <v>0</v>
      </c>
      <c r="DC13" s="180">
        <f t="shared" si="22"/>
        <v>0</v>
      </c>
      <c r="DD13" s="180">
        <f t="shared" si="12"/>
        <v>0</v>
      </c>
      <c r="DE13" s="180">
        <f t="shared" si="23"/>
        <v>1</v>
      </c>
      <c r="DF13" s="180">
        <f t="shared" si="24"/>
        <v>0</v>
      </c>
      <c r="DG13" s="180">
        <f t="shared" si="25"/>
        <v>0</v>
      </c>
      <c r="DH13" s="180">
        <f t="shared" si="26"/>
        <v>0.1</v>
      </c>
      <c r="DI13" s="183"/>
      <c r="DJ13" s="180">
        <f t="shared" si="41"/>
        <v>9.9999999999988987E-2</v>
      </c>
      <c r="DK13" s="180">
        <f t="shared" si="41"/>
        <v>0.20000000000000018</v>
      </c>
      <c r="DL13" s="180">
        <f t="shared" si="41"/>
        <v>0.29999999999998916</v>
      </c>
      <c r="DM13" s="180">
        <f t="shared" si="41"/>
        <v>0.9000000000000119</v>
      </c>
      <c r="DN13" s="180">
        <f t="shared" si="41"/>
        <v>0.59940059940060131</v>
      </c>
      <c r="DO13" s="180">
        <f t="shared" si="41"/>
        <v>0.19960079840319889</v>
      </c>
      <c r="DP13" s="180">
        <f t="shared" si="41"/>
        <v>9.9700897308085956E-2</v>
      </c>
      <c r="DQ13" s="180">
        <f t="shared" si="41"/>
        <v>-0.49554013875123815</v>
      </c>
      <c r="DR13" s="180">
        <f t="shared" si="41"/>
        <v>-0.29791459781528529</v>
      </c>
      <c r="DS13" s="180">
        <f t="shared" si="41"/>
        <v>-9.9601593625509022E-2</v>
      </c>
      <c r="DT13" s="180">
        <f t="shared" si="41"/>
        <v>-9.9601593625509022E-2</v>
      </c>
      <c r="DU13" s="180">
        <f t="shared" si="41"/>
        <v>-9.9601593625509022E-2</v>
      </c>
      <c r="DV13" s="180">
        <f t="shared" si="41"/>
        <v>-9.9601593625509022E-2</v>
      </c>
      <c r="DW13" s="180">
        <f t="shared" si="41"/>
        <v>0</v>
      </c>
      <c r="DX13" s="180">
        <f t="shared" si="41"/>
        <v>9.9700897308085956E-2</v>
      </c>
      <c r="DY13" s="180">
        <f t="shared" si="41"/>
        <v>9.9700897308085956E-2</v>
      </c>
      <c r="DZ13" s="180">
        <f t="shared" si="42"/>
        <v>9.9700897308085956E-2</v>
      </c>
      <c r="EA13" s="180">
        <f t="shared" si="42"/>
        <v>9.9700897308085956E-2</v>
      </c>
      <c r="EB13" s="180">
        <f t="shared" si="42"/>
        <v>0</v>
      </c>
      <c r="EC13" s="180">
        <f t="shared" si="42"/>
        <v>0</v>
      </c>
      <c r="ED13" s="180">
        <f t="shared" si="42"/>
        <v>9.960159362549792E-2</v>
      </c>
      <c r="EE13" s="180">
        <f t="shared" si="42"/>
        <v>9.960159362549792E-2</v>
      </c>
      <c r="EF13" s="180">
        <f t="shared" si="42"/>
        <v>9.960159362549792E-2</v>
      </c>
      <c r="EG13" s="180">
        <f t="shared" si="42"/>
        <v>9.960159362549792E-2</v>
      </c>
      <c r="EH13" s="180">
        <f t="shared" si="42"/>
        <v>-0.39800995024875663</v>
      </c>
      <c r="EI13" s="180">
        <f t="shared" si="42"/>
        <v>-0.39800995024875663</v>
      </c>
      <c r="EJ13" s="180">
        <f t="shared" si="42"/>
        <v>-0.39800995024875663</v>
      </c>
      <c r="EK13" s="180">
        <f t="shared" si="42"/>
        <v>-0.39800995024875663</v>
      </c>
      <c r="EL13" s="180">
        <f t="shared" si="42"/>
        <v>9.990009990010762E-2</v>
      </c>
      <c r="EM13" s="180">
        <f t="shared" si="42"/>
        <v>9.990009990010762E-2</v>
      </c>
      <c r="EN13" s="180">
        <f t="shared" si="42"/>
        <v>-0.19980019980019303</v>
      </c>
      <c r="EO13" s="180">
        <f t="shared" si="42"/>
        <v>-0.29970029970030065</v>
      </c>
      <c r="EP13" s="180">
        <f t="shared" si="43"/>
        <v>0.29940119760478723</v>
      </c>
      <c r="EQ13" s="180">
        <f t="shared" si="43"/>
        <v>0</v>
      </c>
      <c r="ER13" s="180">
        <f t="shared" si="43"/>
        <v>0.30030030030030463</v>
      </c>
      <c r="ES13" s="180">
        <f t="shared" si="43"/>
        <v>0.60120240480963094</v>
      </c>
      <c r="ET13" s="180">
        <f t="shared" si="27"/>
        <v>0.3</v>
      </c>
      <c r="EU13" s="180">
        <f t="shared" si="16"/>
        <v>0.6</v>
      </c>
      <c r="EV13" s="180">
        <f t="shared" si="17"/>
        <v>0.6</v>
      </c>
      <c r="EW13" s="180">
        <f t="shared" si="28"/>
        <v>0.4</v>
      </c>
      <c r="EX13" s="180">
        <f t="shared" si="29"/>
        <v>1</v>
      </c>
      <c r="EY13" s="180">
        <f t="shared" si="30"/>
        <v>1</v>
      </c>
      <c r="EZ13" s="180">
        <f t="shared" si="31"/>
        <v>1</v>
      </c>
      <c r="FA13" s="180">
        <f t="shared" si="32"/>
        <v>1.1000000000000001</v>
      </c>
      <c r="FB13" s="180">
        <f t="shared" si="33"/>
        <v>0.37499999999999201</v>
      </c>
      <c r="FC13" s="180">
        <f t="shared" si="33"/>
        <v>9.9626400996255526E-2</v>
      </c>
      <c r="FD13" s="180">
        <f t="shared" si="33"/>
        <v>-0.149290868375207</v>
      </c>
      <c r="FE13" s="180">
        <f t="shared" si="33"/>
        <v>2.4919013207069796E-2</v>
      </c>
      <c r="FF13" s="180">
        <f t="shared" si="33"/>
        <v>4.9825610363729567E-2</v>
      </c>
      <c r="FG13" s="180">
        <f t="shared" si="33"/>
        <v>9.960159362549792E-2</v>
      </c>
      <c r="FH13" s="180">
        <f t="shared" si="33"/>
        <v>-0.39800995024875663</v>
      </c>
      <c r="FI13" s="180">
        <f t="shared" si="33"/>
        <v>-7.492507492505851E-2</v>
      </c>
      <c r="FJ13" s="180">
        <f t="shared" si="34"/>
        <v>0.3</v>
      </c>
      <c r="FK13" s="180">
        <f t="shared" si="34"/>
        <v>0.5</v>
      </c>
      <c r="FL13" s="180">
        <f t="shared" si="35"/>
        <v>1</v>
      </c>
      <c r="FM13" s="461">
        <f t="shared" si="36"/>
        <v>0.79524115117020244</v>
      </c>
      <c r="FN13" s="225">
        <f t="shared" si="36"/>
        <v>0.74424246793583393</v>
      </c>
    </row>
    <row r="14" spans="1:171" s="184" customFormat="1" ht="36" x14ac:dyDescent="0.25">
      <c r="A14" s="141">
        <v>12</v>
      </c>
      <c r="B14" s="175"/>
      <c r="C14" s="175" t="s">
        <v>163</v>
      </c>
      <c r="D14" s="176">
        <v>5012</v>
      </c>
      <c r="E14" s="185" t="s">
        <v>168</v>
      </c>
      <c r="F14" s="186">
        <v>5.2</v>
      </c>
      <c r="G14" s="179">
        <v>4.0999999999999996</v>
      </c>
      <c r="H14" s="179">
        <v>100</v>
      </c>
      <c r="I14" s="179">
        <v>100</v>
      </c>
      <c r="J14" s="179">
        <v>100</v>
      </c>
      <c r="K14" s="179">
        <v>100</v>
      </c>
      <c r="L14" s="179">
        <v>100.1</v>
      </c>
      <c r="M14" s="179">
        <v>100.2</v>
      </c>
      <c r="N14" s="179">
        <v>100.3</v>
      </c>
      <c r="O14" s="179">
        <v>100.9</v>
      </c>
      <c r="P14" s="179">
        <v>100.7</v>
      </c>
      <c r="Q14" s="179">
        <v>100.4</v>
      </c>
      <c r="R14" s="179">
        <v>100.4</v>
      </c>
      <c r="S14" s="179">
        <v>100.4</v>
      </c>
      <c r="T14" s="179">
        <v>100.4</v>
      </c>
      <c r="U14" s="179">
        <v>100.3</v>
      </c>
      <c r="V14" s="179">
        <v>100.3</v>
      </c>
      <c r="W14" s="179">
        <v>100.3</v>
      </c>
      <c r="X14" s="179">
        <v>100.3</v>
      </c>
      <c r="Y14" s="179">
        <v>100.3</v>
      </c>
      <c r="Z14" s="179">
        <v>100.4</v>
      </c>
      <c r="AA14" s="179">
        <v>100.4</v>
      </c>
      <c r="AB14" s="179">
        <v>100.4</v>
      </c>
      <c r="AC14" s="179">
        <v>100.4</v>
      </c>
      <c r="AD14" s="179">
        <v>100.4</v>
      </c>
      <c r="AE14" s="179">
        <v>100.4</v>
      </c>
      <c r="AF14" s="179">
        <v>100.5</v>
      </c>
      <c r="AG14" s="179">
        <v>100.5</v>
      </c>
      <c r="AH14" s="179">
        <v>100.5</v>
      </c>
      <c r="AI14" s="179">
        <v>100.5</v>
      </c>
      <c r="AJ14" s="180">
        <v>100.1</v>
      </c>
      <c r="AK14" s="180">
        <v>100.1</v>
      </c>
      <c r="AL14" s="180">
        <v>100.1</v>
      </c>
      <c r="AM14" s="180">
        <v>100.1</v>
      </c>
      <c r="AN14" s="179">
        <v>100.2</v>
      </c>
      <c r="AO14" s="179">
        <v>100.2</v>
      </c>
      <c r="AP14" s="179">
        <v>99.9</v>
      </c>
      <c r="AQ14" s="179">
        <v>99.8</v>
      </c>
      <c r="AR14" s="179">
        <v>100.5</v>
      </c>
      <c r="AS14" s="179">
        <v>100.2</v>
      </c>
      <c r="AT14" s="179">
        <v>100.2</v>
      </c>
      <c r="AU14" s="179">
        <v>100.4</v>
      </c>
      <c r="AV14" s="223">
        <v>100.8</v>
      </c>
      <c r="AW14" s="223">
        <v>100.8</v>
      </c>
      <c r="AX14" s="223">
        <v>100.8</v>
      </c>
      <c r="AY14" s="223">
        <v>100.8</v>
      </c>
      <c r="AZ14" s="223">
        <v>101.8</v>
      </c>
      <c r="BA14" s="223">
        <v>101.8</v>
      </c>
      <c r="BB14" s="223">
        <v>101.8</v>
      </c>
      <c r="BC14" s="223">
        <f>VLOOKUP($D14,'[3]Q4 2021'!$D$8:$N$167,11,0)</f>
        <v>101.9</v>
      </c>
      <c r="BD14" s="181">
        <f t="shared" si="0"/>
        <v>100</v>
      </c>
      <c r="BE14" s="181">
        <f t="shared" si="1"/>
        <v>100.375</v>
      </c>
      <c r="BF14" s="181">
        <f t="shared" si="2"/>
        <v>100.47499999999999</v>
      </c>
      <c r="BG14" s="181">
        <f t="shared" si="3"/>
        <v>100.325</v>
      </c>
      <c r="BH14" s="181">
        <f t="shared" si="4"/>
        <v>100.35</v>
      </c>
      <c r="BI14" s="181">
        <f t="shared" si="5"/>
        <v>100.4</v>
      </c>
      <c r="BJ14" s="181">
        <f t="shared" si="6"/>
        <v>100.5</v>
      </c>
      <c r="BK14" s="181">
        <f t="shared" si="7"/>
        <v>100.1</v>
      </c>
      <c r="BL14" s="181">
        <f t="shared" si="8"/>
        <v>100.02500000000001</v>
      </c>
      <c r="BM14" s="181">
        <f t="shared" si="9"/>
        <v>100.32499999999999</v>
      </c>
      <c r="BN14" s="223">
        <f t="shared" si="19"/>
        <v>100.8</v>
      </c>
      <c r="BO14" s="223">
        <f t="shared" si="20"/>
        <v>101.8</v>
      </c>
      <c r="BP14" s="182"/>
      <c r="BQ14" s="180">
        <f t="shared" si="38"/>
        <v>9.9999999999988987E-2</v>
      </c>
      <c r="BR14" s="180">
        <f t="shared" si="38"/>
        <v>9.990009990010762E-2</v>
      </c>
      <c r="BS14" s="180">
        <f t="shared" si="38"/>
        <v>9.9800399201588341E-2</v>
      </c>
      <c r="BT14" s="180">
        <f t="shared" si="38"/>
        <v>0.59820538384847133</v>
      </c>
      <c r="BU14" s="180">
        <f t="shared" si="38"/>
        <v>-0.1982160555004997</v>
      </c>
      <c r="BV14" s="180">
        <f t="shared" si="38"/>
        <v>-0.29791459781528529</v>
      </c>
      <c r="BW14" s="180">
        <f t="shared" si="38"/>
        <v>0</v>
      </c>
      <c r="BX14" s="180">
        <f t="shared" si="38"/>
        <v>0</v>
      </c>
      <c r="BY14" s="180">
        <f t="shared" si="38"/>
        <v>0</v>
      </c>
      <c r="BZ14" s="180">
        <f t="shared" si="38"/>
        <v>-9.9601593625509022E-2</v>
      </c>
      <c r="CA14" s="180">
        <f t="shared" si="38"/>
        <v>0</v>
      </c>
      <c r="CB14" s="180">
        <f t="shared" si="38"/>
        <v>0</v>
      </c>
      <c r="CC14" s="180">
        <f t="shared" si="38"/>
        <v>0</v>
      </c>
      <c r="CD14" s="180">
        <f t="shared" si="38"/>
        <v>0</v>
      </c>
      <c r="CE14" s="180">
        <f t="shared" si="38"/>
        <v>9.9700897308085956E-2</v>
      </c>
      <c r="CF14" s="180">
        <f t="shared" si="38"/>
        <v>0</v>
      </c>
      <c r="CG14" s="180">
        <f t="shared" si="39"/>
        <v>0</v>
      </c>
      <c r="CH14" s="180">
        <f t="shared" si="39"/>
        <v>0</v>
      </c>
      <c r="CI14" s="180">
        <f t="shared" si="39"/>
        <v>0</v>
      </c>
      <c r="CJ14" s="180">
        <f t="shared" si="39"/>
        <v>0</v>
      </c>
      <c r="CK14" s="180">
        <f t="shared" si="39"/>
        <v>9.960159362549792E-2</v>
      </c>
      <c r="CL14" s="180">
        <f t="shared" si="39"/>
        <v>0</v>
      </c>
      <c r="CM14" s="180">
        <f t="shared" si="39"/>
        <v>0</v>
      </c>
      <c r="CN14" s="180">
        <f t="shared" si="39"/>
        <v>0</v>
      </c>
      <c r="CO14" s="180">
        <f t="shared" si="39"/>
        <v>-0.39800995024875663</v>
      </c>
      <c r="CP14" s="180">
        <f t="shared" si="39"/>
        <v>0</v>
      </c>
      <c r="CQ14" s="180">
        <f t="shared" si="39"/>
        <v>0</v>
      </c>
      <c r="CR14" s="180">
        <f t="shared" si="39"/>
        <v>0</v>
      </c>
      <c r="CS14" s="180">
        <f t="shared" si="39"/>
        <v>9.990009990010762E-2</v>
      </c>
      <c r="CT14" s="180">
        <f t="shared" si="39"/>
        <v>0</v>
      </c>
      <c r="CU14" s="180">
        <f t="shared" si="39"/>
        <v>-0.29940119760478723</v>
      </c>
      <c r="CV14" s="180">
        <f t="shared" si="39"/>
        <v>-0.10010010010010895</v>
      </c>
      <c r="CW14" s="180">
        <f t="shared" si="40"/>
        <v>0.70140280561121759</v>
      </c>
      <c r="CX14" s="180">
        <f t="shared" si="40"/>
        <v>-0.29850746268655914</v>
      </c>
      <c r="CY14" s="180">
        <f t="shared" si="40"/>
        <v>0</v>
      </c>
      <c r="CZ14" s="180">
        <f t="shared" si="40"/>
        <v>0.19960079840319889</v>
      </c>
      <c r="DA14" s="180">
        <f t="shared" si="37"/>
        <v>0.4</v>
      </c>
      <c r="DB14" s="180">
        <f t="shared" si="11"/>
        <v>0</v>
      </c>
      <c r="DC14" s="180">
        <f t="shared" si="22"/>
        <v>0</v>
      </c>
      <c r="DD14" s="180">
        <f t="shared" si="12"/>
        <v>0</v>
      </c>
      <c r="DE14" s="180">
        <f t="shared" si="23"/>
        <v>1</v>
      </c>
      <c r="DF14" s="180">
        <f t="shared" si="24"/>
        <v>0</v>
      </c>
      <c r="DG14" s="180">
        <f t="shared" si="25"/>
        <v>0</v>
      </c>
      <c r="DH14" s="180">
        <f t="shared" si="26"/>
        <v>0.1</v>
      </c>
      <c r="DI14" s="183"/>
      <c r="DJ14" s="180">
        <f t="shared" si="41"/>
        <v>9.9999999999988987E-2</v>
      </c>
      <c r="DK14" s="180">
        <f t="shared" si="41"/>
        <v>0.20000000000000018</v>
      </c>
      <c r="DL14" s="180">
        <f t="shared" si="41"/>
        <v>0.29999999999998916</v>
      </c>
      <c r="DM14" s="180">
        <f t="shared" si="41"/>
        <v>0.9000000000000119</v>
      </c>
      <c r="DN14" s="180">
        <f t="shared" si="41"/>
        <v>0.59940059940060131</v>
      </c>
      <c r="DO14" s="180">
        <f t="shared" si="41"/>
        <v>0.19960079840319889</v>
      </c>
      <c r="DP14" s="180">
        <f t="shared" si="41"/>
        <v>9.9700897308085956E-2</v>
      </c>
      <c r="DQ14" s="180">
        <f t="shared" si="41"/>
        <v>-0.49554013875123815</v>
      </c>
      <c r="DR14" s="180">
        <f t="shared" si="41"/>
        <v>-0.29791459781528529</v>
      </c>
      <c r="DS14" s="180">
        <f t="shared" si="41"/>
        <v>-9.9601593625509022E-2</v>
      </c>
      <c r="DT14" s="180">
        <f t="shared" si="41"/>
        <v>-9.9601593625509022E-2</v>
      </c>
      <c r="DU14" s="180">
        <f t="shared" si="41"/>
        <v>-9.9601593625509022E-2</v>
      </c>
      <c r="DV14" s="180">
        <f t="shared" si="41"/>
        <v>-9.9601593625509022E-2</v>
      </c>
      <c r="DW14" s="180">
        <f t="shared" si="41"/>
        <v>0</v>
      </c>
      <c r="DX14" s="180">
        <f t="shared" si="41"/>
        <v>9.9700897308085956E-2</v>
      </c>
      <c r="DY14" s="180">
        <f t="shared" si="41"/>
        <v>9.9700897308085956E-2</v>
      </c>
      <c r="DZ14" s="180">
        <f t="shared" si="42"/>
        <v>9.9700897308085956E-2</v>
      </c>
      <c r="EA14" s="180">
        <f t="shared" si="42"/>
        <v>9.9700897308085956E-2</v>
      </c>
      <c r="EB14" s="180">
        <f t="shared" si="42"/>
        <v>0</v>
      </c>
      <c r="EC14" s="180">
        <f t="shared" si="42"/>
        <v>0</v>
      </c>
      <c r="ED14" s="180">
        <f t="shared" si="42"/>
        <v>9.960159362549792E-2</v>
      </c>
      <c r="EE14" s="180">
        <f t="shared" si="42"/>
        <v>9.960159362549792E-2</v>
      </c>
      <c r="EF14" s="180">
        <f t="shared" si="42"/>
        <v>9.960159362549792E-2</v>
      </c>
      <c r="EG14" s="180">
        <f t="shared" si="42"/>
        <v>9.960159362549792E-2</v>
      </c>
      <c r="EH14" s="180">
        <f t="shared" si="42"/>
        <v>-0.39800995024875663</v>
      </c>
      <c r="EI14" s="180">
        <f t="shared" si="42"/>
        <v>-0.39800995024875663</v>
      </c>
      <c r="EJ14" s="180">
        <f t="shared" si="42"/>
        <v>-0.39800995024875663</v>
      </c>
      <c r="EK14" s="180">
        <f t="shared" si="42"/>
        <v>-0.39800995024875663</v>
      </c>
      <c r="EL14" s="180">
        <f t="shared" si="42"/>
        <v>9.990009990010762E-2</v>
      </c>
      <c r="EM14" s="180">
        <f t="shared" si="42"/>
        <v>9.990009990010762E-2</v>
      </c>
      <c r="EN14" s="180">
        <f t="shared" si="42"/>
        <v>-0.19980019980019303</v>
      </c>
      <c r="EO14" s="180">
        <f t="shared" si="42"/>
        <v>-0.29970029970030065</v>
      </c>
      <c r="EP14" s="180">
        <f t="shared" si="43"/>
        <v>0.29940119760478723</v>
      </c>
      <c r="EQ14" s="180">
        <f t="shared" si="43"/>
        <v>0</v>
      </c>
      <c r="ER14" s="180">
        <f t="shared" si="43"/>
        <v>0.30030030030030463</v>
      </c>
      <c r="ES14" s="180">
        <f t="shared" si="43"/>
        <v>0.60120240480963094</v>
      </c>
      <c r="ET14" s="180">
        <f t="shared" si="27"/>
        <v>0.3</v>
      </c>
      <c r="EU14" s="180">
        <f t="shared" si="16"/>
        <v>0.6</v>
      </c>
      <c r="EV14" s="180">
        <f t="shared" si="17"/>
        <v>0.6</v>
      </c>
      <c r="EW14" s="180">
        <f t="shared" si="28"/>
        <v>0.4</v>
      </c>
      <c r="EX14" s="180">
        <f t="shared" si="29"/>
        <v>1</v>
      </c>
      <c r="EY14" s="180">
        <f t="shared" si="30"/>
        <v>1</v>
      </c>
      <c r="EZ14" s="180">
        <f t="shared" si="31"/>
        <v>1</v>
      </c>
      <c r="FA14" s="180">
        <f t="shared" si="32"/>
        <v>1.1000000000000001</v>
      </c>
      <c r="FB14" s="180">
        <f t="shared" si="33"/>
        <v>0.37499999999999201</v>
      </c>
      <c r="FC14" s="180">
        <f t="shared" si="33"/>
        <v>9.9626400996255526E-2</v>
      </c>
      <c r="FD14" s="180">
        <f t="shared" si="33"/>
        <v>-0.149290868375207</v>
      </c>
      <c r="FE14" s="180">
        <f t="shared" si="33"/>
        <v>2.4919013207069796E-2</v>
      </c>
      <c r="FF14" s="180">
        <f t="shared" si="33"/>
        <v>4.9825610363729567E-2</v>
      </c>
      <c r="FG14" s="180">
        <f t="shared" si="33"/>
        <v>9.960159362549792E-2</v>
      </c>
      <c r="FH14" s="180">
        <f t="shared" si="33"/>
        <v>-0.39800995024875663</v>
      </c>
      <c r="FI14" s="180">
        <f t="shared" si="33"/>
        <v>-7.492507492505851E-2</v>
      </c>
      <c r="FJ14" s="180">
        <f t="shared" si="34"/>
        <v>0.3</v>
      </c>
      <c r="FK14" s="180">
        <f t="shared" si="34"/>
        <v>0.5</v>
      </c>
      <c r="FL14" s="180">
        <f t="shared" si="35"/>
        <v>1</v>
      </c>
      <c r="FM14" s="225">
        <f t="shared" si="36"/>
        <v>0.79524115117020244</v>
      </c>
      <c r="FN14" s="225">
        <f t="shared" si="36"/>
        <v>0.74424246793583393</v>
      </c>
    </row>
    <row r="15" spans="1:171" s="184" customFormat="1" ht="36" x14ac:dyDescent="0.25">
      <c r="A15" s="131">
        <v>13</v>
      </c>
      <c r="B15" s="175"/>
      <c r="C15" s="175" t="s">
        <v>165</v>
      </c>
      <c r="D15" s="176">
        <v>50121</v>
      </c>
      <c r="E15" s="185" t="s">
        <v>169</v>
      </c>
      <c r="F15" s="186">
        <v>5.2</v>
      </c>
      <c r="G15" s="179">
        <v>4.0999999999999996</v>
      </c>
      <c r="H15" s="179">
        <v>100</v>
      </c>
      <c r="I15" s="179">
        <v>100</v>
      </c>
      <c r="J15" s="179">
        <v>100</v>
      </c>
      <c r="K15" s="179">
        <v>100</v>
      </c>
      <c r="L15" s="179">
        <v>100.1</v>
      </c>
      <c r="M15" s="179">
        <v>100.2</v>
      </c>
      <c r="N15" s="179">
        <v>100.3</v>
      </c>
      <c r="O15" s="179">
        <v>100.9</v>
      </c>
      <c r="P15" s="179">
        <v>100.7</v>
      </c>
      <c r="Q15" s="179">
        <v>100.4</v>
      </c>
      <c r="R15" s="179">
        <v>100.4</v>
      </c>
      <c r="S15" s="179">
        <v>100.4</v>
      </c>
      <c r="T15" s="179">
        <v>100.4</v>
      </c>
      <c r="U15" s="179">
        <v>100.3</v>
      </c>
      <c r="V15" s="179">
        <v>100.3</v>
      </c>
      <c r="W15" s="179">
        <v>100.3</v>
      </c>
      <c r="X15" s="179">
        <v>100.3</v>
      </c>
      <c r="Y15" s="179">
        <v>100.3</v>
      </c>
      <c r="Z15" s="179">
        <v>100.4</v>
      </c>
      <c r="AA15" s="179">
        <v>100.4</v>
      </c>
      <c r="AB15" s="179">
        <v>100.4</v>
      </c>
      <c r="AC15" s="179">
        <v>100.4</v>
      </c>
      <c r="AD15" s="179">
        <v>100.4</v>
      </c>
      <c r="AE15" s="179">
        <v>100.4</v>
      </c>
      <c r="AF15" s="179">
        <v>100.5</v>
      </c>
      <c r="AG15" s="179">
        <v>100.5</v>
      </c>
      <c r="AH15" s="179">
        <v>100.5</v>
      </c>
      <c r="AI15" s="179">
        <v>100.5</v>
      </c>
      <c r="AJ15" s="180">
        <v>100.1</v>
      </c>
      <c r="AK15" s="180">
        <v>100.1</v>
      </c>
      <c r="AL15" s="180">
        <v>100.1</v>
      </c>
      <c r="AM15" s="180">
        <v>100.1</v>
      </c>
      <c r="AN15" s="179">
        <v>100.2</v>
      </c>
      <c r="AO15" s="179">
        <v>100.2</v>
      </c>
      <c r="AP15" s="179">
        <v>99.9</v>
      </c>
      <c r="AQ15" s="179">
        <v>99.8</v>
      </c>
      <c r="AR15" s="179">
        <v>100.5</v>
      </c>
      <c r="AS15" s="179">
        <v>100.2</v>
      </c>
      <c r="AT15" s="179">
        <v>100.2</v>
      </c>
      <c r="AU15" s="179">
        <v>100.4</v>
      </c>
      <c r="AV15" s="223">
        <v>100.8</v>
      </c>
      <c r="AW15" s="223">
        <v>100.8</v>
      </c>
      <c r="AX15" s="223">
        <v>100.8</v>
      </c>
      <c r="AY15" s="223">
        <v>100.8</v>
      </c>
      <c r="AZ15" s="223">
        <v>101.8</v>
      </c>
      <c r="BA15" s="223">
        <v>101.8</v>
      </c>
      <c r="BB15" s="223">
        <v>101.8</v>
      </c>
      <c r="BC15" s="223">
        <f>VLOOKUP($D15,'[3]Q4 2021'!$D$8:$N$167,11,0)</f>
        <v>101.9</v>
      </c>
      <c r="BD15" s="181">
        <f t="shared" si="0"/>
        <v>100</v>
      </c>
      <c r="BE15" s="181">
        <f t="shared" si="1"/>
        <v>100.375</v>
      </c>
      <c r="BF15" s="181">
        <f t="shared" si="2"/>
        <v>100.47499999999999</v>
      </c>
      <c r="BG15" s="181">
        <f t="shared" si="3"/>
        <v>100.325</v>
      </c>
      <c r="BH15" s="181">
        <f t="shared" si="4"/>
        <v>100.35</v>
      </c>
      <c r="BI15" s="181">
        <f t="shared" si="5"/>
        <v>100.4</v>
      </c>
      <c r="BJ15" s="181">
        <f t="shared" si="6"/>
        <v>100.5</v>
      </c>
      <c r="BK15" s="181">
        <f t="shared" si="7"/>
        <v>100.1</v>
      </c>
      <c r="BL15" s="181">
        <f t="shared" si="8"/>
        <v>100.02500000000001</v>
      </c>
      <c r="BM15" s="181">
        <f t="shared" si="9"/>
        <v>100.32499999999999</v>
      </c>
      <c r="BN15" s="223">
        <f t="shared" si="19"/>
        <v>100.8</v>
      </c>
      <c r="BO15" s="223">
        <f t="shared" si="20"/>
        <v>101.8</v>
      </c>
      <c r="BP15" s="182"/>
      <c r="BQ15" s="180">
        <f t="shared" si="38"/>
        <v>9.9999999999988987E-2</v>
      </c>
      <c r="BR15" s="180">
        <f t="shared" si="38"/>
        <v>9.990009990010762E-2</v>
      </c>
      <c r="BS15" s="180">
        <f t="shared" si="38"/>
        <v>9.9800399201588341E-2</v>
      </c>
      <c r="BT15" s="180">
        <f t="shared" si="38"/>
        <v>0.59820538384847133</v>
      </c>
      <c r="BU15" s="180">
        <f t="shared" si="38"/>
        <v>-0.1982160555004997</v>
      </c>
      <c r="BV15" s="180">
        <f t="shared" si="38"/>
        <v>-0.29791459781528529</v>
      </c>
      <c r="BW15" s="180">
        <f t="shared" si="38"/>
        <v>0</v>
      </c>
      <c r="BX15" s="180">
        <f t="shared" si="38"/>
        <v>0</v>
      </c>
      <c r="BY15" s="180">
        <f t="shared" si="38"/>
        <v>0</v>
      </c>
      <c r="BZ15" s="180">
        <f t="shared" si="38"/>
        <v>-9.9601593625509022E-2</v>
      </c>
      <c r="CA15" s="180">
        <f t="shared" si="38"/>
        <v>0</v>
      </c>
      <c r="CB15" s="180">
        <f t="shared" si="38"/>
        <v>0</v>
      </c>
      <c r="CC15" s="180">
        <f t="shared" si="38"/>
        <v>0</v>
      </c>
      <c r="CD15" s="180">
        <f t="shared" si="38"/>
        <v>0</v>
      </c>
      <c r="CE15" s="180">
        <f t="shared" si="38"/>
        <v>9.9700897308085956E-2</v>
      </c>
      <c r="CF15" s="180">
        <f t="shared" si="38"/>
        <v>0</v>
      </c>
      <c r="CG15" s="180">
        <f t="shared" si="39"/>
        <v>0</v>
      </c>
      <c r="CH15" s="180">
        <f t="shared" si="39"/>
        <v>0</v>
      </c>
      <c r="CI15" s="180">
        <f t="shared" si="39"/>
        <v>0</v>
      </c>
      <c r="CJ15" s="180">
        <f t="shared" si="39"/>
        <v>0</v>
      </c>
      <c r="CK15" s="180">
        <f t="shared" si="39"/>
        <v>9.960159362549792E-2</v>
      </c>
      <c r="CL15" s="180">
        <f t="shared" si="39"/>
        <v>0</v>
      </c>
      <c r="CM15" s="180">
        <f t="shared" si="39"/>
        <v>0</v>
      </c>
      <c r="CN15" s="180">
        <f t="shared" si="39"/>
        <v>0</v>
      </c>
      <c r="CO15" s="180">
        <f t="shared" si="39"/>
        <v>-0.39800995024875663</v>
      </c>
      <c r="CP15" s="180">
        <f t="shared" si="39"/>
        <v>0</v>
      </c>
      <c r="CQ15" s="180">
        <f t="shared" si="39"/>
        <v>0</v>
      </c>
      <c r="CR15" s="180">
        <f t="shared" si="39"/>
        <v>0</v>
      </c>
      <c r="CS15" s="180">
        <f t="shared" si="39"/>
        <v>9.990009990010762E-2</v>
      </c>
      <c r="CT15" s="180">
        <f t="shared" si="39"/>
        <v>0</v>
      </c>
      <c r="CU15" s="180">
        <f t="shared" si="39"/>
        <v>-0.29940119760478723</v>
      </c>
      <c r="CV15" s="180">
        <f t="shared" si="39"/>
        <v>-0.10010010010010895</v>
      </c>
      <c r="CW15" s="180">
        <f t="shared" si="40"/>
        <v>0.70140280561121759</v>
      </c>
      <c r="CX15" s="180">
        <f t="shared" si="40"/>
        <v>-0.29850746268655914</v>
      </c>
      <c r="CY15" s="180">
        <f t="shared" si="40"/>
        <v>0</v>
      </c>
      <c r="CZ15" s="180">
        <f t="shared" si="40"/>
        <v>0.19960079840319889</v>
      </c>
      <c r="DA15" s="180">
        <f t="shared" si="37"/>
        <v>0.4</v>
      </c>
      <c r="DB15" s="180">
        <f t="shared" si="11"/>
        <v>0</v>
      </c>
      <c r="DC15" s="180">
        <f t="shared" si="22"/>
        <v>0</v>
      </c>
      <c r="DD15" s="180">
        <f t="shared" si="12"/>
        <v>0</v>
      </c>
      <c r="DE15" s="180">
        <f t="shared" si="23"/>
        <v>1</v>
      </c>
      <c r="DF15" s="180">
        <f t="shared" si="24"/>
        <v>0</v>
      </c>
      <c r="DG15" s="180">
        <f t="shared" si="25"/>
        <v>0</v>
      </c>
      <c r="DH15" s="180">
        <f t="shared" si="26"/>
        <v>0.1</v>
      </c>
      <c r="DI15" s="183"/>
      <c r="DJ15" s="180">
        <f t="shared" si="41"/>
        <v>9.9999999999988987E-2</v>
      </c>
      <c r="DK15" s="180">
        <f t="shared" si="41"/>
        <v>0.20000000000000018</v>
      </c>
      <c r="DL15" s="180">
        <f t="shared" si="41"/>
        <v>0.29999999999998916</v>
      </c>
      <c r="DM15" s="180">
        <f t="shared" si="41"/>
        <v>0.9000000000000119</v>
      </c>
      <c r="DN15" s="180">
        <f t="shared" si="41"/>
        <v>0.59940059940060131</v>
      </c>
      <c r="DO15" s="180">
        <f t="shared" si="41"/>
        <v>0.19960079840319889</v>
      </c>
      <c r="DP15" s="180">
        <f t="shared" si="41"/>
        <v>9.9700897308085956E-2</v>
      </c>
      <c r="DQ15" s="180">
        <f t="shared" si="41"/>
        <v>-0.49554013875123815</v>
      </c>
      <c r="DR15" s="180">
        <f t="shared" si="41"/>
        <v>-0.29791459781528529</v>
      </c>
      <c r="DS15" s="180">
        <f t="shared" si="41"/>
        <v>-9.9601593625509022E-2</v>
      </c>
      <c r="DT15" s="180">
        <f t="shared" si="41"/>
        <v>-9.9601593625509022E-2</v>
      </c>
      <c r="DU15" s="180">
        <f t="shared" si="41"/>
        <v>-9.9601593625509022E-2</v>
      </c>
      <c r="DV15" s="180">
        <f t="shared" si="41"/>
        <v>-9.9601593625509022E-2</v>
      </c>
      <c r="DW15" s="180">
        <f t="shared" si="41"/>
        <v>0</v>
      </c>
      <c r="DX15" s="180">
        <f t="shared" si="41"/>
        <v>9.9700897308085956E-2</v>
      </c>
      <c r="DY15" s="180">
        <f t="shared" si="41"/>
        <v>9.9700897308085956E-2</v>
      </c>
      <c r="DZ15" s="180">
        <f t="shared" si="42"/>
        <v>9.9700897308085956E-2</v>
      </c>
      <c r="EA15" s="180">
        <f t="shared" si="42"/>
        <v>9.9700897308085956E-2</v>
      </c>
      <c r="EB15" s="180">
        <f t="shared" si="42"/>
        <v>0</v>
      </c>
      <c r="EC15" s="180">
        <f t="shared" si="42"/>
        <v>0</v>
      </c>
      <c r="ED15" s="180">
        <f t="shared" si="42"/>
        <v>9.960159362549792E-2</v>
      </c>
      <c r="EE15" s="180">
        <f t="shared" si="42"/>
        <v>9.960159362549792E-2</v>
      </c>
      <c r="EF15" s="180">
        <f t="shared" si="42"/>
        <v>9.960159362549792E-2</v>
      </c>
      <c r="EG15" s="180">
        <f t="shared" si="42"/>
        <v>9.960159362549792E-2</v>
      </c>
      <c r="EH15" s="180">
        <f t="shared" si="42"/>
        <v>-0.39800995024875663</v>
      </c>
      <c r="EI15" s="180">
        <f t="shared" si="42"/>
        <v>-0.39800995024875663</v>
      </c>
      <c r="EJ15" s="180">
        <f t="shared" si="42"/>
        <v>-0.39800995024875663</v>
      </c>
      <c r="EK15" s="180">
        <f t="shared" si="42"/>
        <v>-0.39800995024875663</v>
      </c>
      <c r="EL15" s="180">
        <f t="shared" si="42"/>
        <v>9.990009990010762E-2</v>
      </c>
      <c r="EM15" s="180">
        <f t="shared" si="42"/>
        <v>9.990009990010762E-2</v>
      </c>
      <c r="EN15" s="180">
        <f t="shared" si="42"/>
        <v>-0.19980019980019303</v>
      </c>
      <c r="EO15" s="180">
        <f t="shared" si="42"/>
        <v>-0.29970029970030065</v>
      </c>
      <c r="EP15" s="180">
        <f t="shared" si="43"/>
        <v>0.29940119760478723</v>
      </c>
      <c r="EQ15" s="180">
        <f t="shared" si="43"/>
        <v>0</v>
      </c>
      <c r="ER15" s="180">
        <f t="shared" si="43"/>
        <v>0.30030030030030463</v>
      </c>
      <c r="ES15" s="180">
        <f t="shared" si="43"/>
        <v>0.60120240480963094</v>
      </c>
      <c r="ET15" s="180">
        <f t="shared" si="27"/>
        <v>0.3</v>
      </c>
      <c r="EU15" s="180">
        <f t="shared" si="16"/>
        <v>0.6</v>
      </c>
      <c r="EV15" s="180">
        <f t="shared" si="17"/>
        <v>0.6</v>
      </c>
      <c r="EW15" s="180">
        <f t="shared" si="28"/>
        <v>0.4</v>
      </c>
      <c r="EX15" s="180">
        <f t="shared" si="29"/>
        <v>1</v>
      </c>
      <c r="EY15" s="180">
        <f t="shared" si="30"/>
        <v>1</v>
      </c>
      <c r="EZ15" s="180">
        <f t="shared" si="31"/>
        <v>1</v>
      </c>
      <c r="FA15" s="180">
        <f t="shared" si="32"/>
        <v>1.1000000000000001</v>
      </c>
      <c r="FB15" s="180">
        <f t="shared" si="33"/>
        <v>0.37499999999999201</v>
      </c>
      <c r="FC15" s="180">
        <f t="shared" si="33"/>
        <v>9.9626400996255526E-2</v>
      </c>
      <c r="FD15" s="180">
        <f t="shared" si="33"/>
        <v>-0.149290868375207</v>
      </c>
      <c r="FE15" s="180">
        <f t="shared" si="33"/>
        <v>2.4919013207069796E-2</v>
      </c>
      <c r="FF15" s="180">
        <f t="shared" si="33"/>
        <v>4.9825610363729567E-2</v>
      </c>
      <c r="FG15" s="180">
        <f t="shared" si="33"/>
        <v>9.960159362549792E-2</v>
      </c>
      <c r="FH15" s="180">
        <f t="shared" si="33"/>
        <v>-0.39800995024875663</v>
      </c>
      <c r="FI15" s="180">
        <f t="shared" si="33"/>
        <v>-7.492507492505851E-2</v>
      </c>
      <c r="FJ15" s="180">
        <f t="shared" si="34"/>
        <v>0.3</v>
      </c>
      <c r="FK15" s="180">
        <f t="shared" si="34"/>
        <v>0.5</v>
      </c>
      <c r="FL15" s="180">
        <f t="shared" si="35"/>
        <v>1</v>
      </c>
      <c r="FM15" s="225">
        <f t="shared" si="36"/>
        <v>0.79524115117020244</v>
      </c>
      <c r="FN15" s="225">
        <f t="shared" si="36"/>
        <v>0.74424246793583393</v>
      </c>
    </row>
    <row r="16" spans="1:171" s="174" customFormat="1" ht="24.95" customHeight="1" x14ac:dyDescent="0.25">
      <c r="A16" s="131">
        <v>14</v>
      </c>
      <c r="B16" s="166"/>
      <c r="C16" s="166" t="s">
        <v>160</v>
      </c>
      <c r="D16" s="167">
        <v>51</v>
      </c>
      <c r="E16" s="168" t="s">
        <v>170</v>
      </c>
      <c r="F16" s="169">
        <v>10</v>
      </c>
      <c r="G16" s="170">
        <v>6.1</v>
      </c>
      <c r="H16" s="170">
        <v>100</v>
      </c>
      <c r="I16" s="170">
        <v>100</v>
      </c>
      <c r="J16" s="170">
        <v>100</v>
      </c>
      <c r="K16" s="170">
        <v>100</v>
      </c>
      <c r="L16" s="170">
        <v>98.8</v>
      </c>
      <c r="M16" s="170">
        <v>98.2</v>
      </c>
      <c r="N16" s="170">
        <v>100.4</v>
      </c>
      <c r="O16" s="170">
        <v>101.8</v>
      </c>
      <c r="P16" s="170">
        <v>101.7</v>
      </c>
      <c r="Q16" s="170">
        <v>100.7</v>
      </c>
      <c r="R16" s="170">
        <v>101.4</v>
      </c>
      <c r="S16" s="170">
        <v>105.7</v>
      </c>
      <c r="T16" s="170">
        <v>104.4</v>
      </c>
      <c r="U16" s="170">
        <v>103.4</v>
      </c>
      <c r="V16" s="170">
        <v>102.4</v>
      </c>
      <c r="W16" s="170">
        <v>101.4</v>
      </c>
      <c r="X16" s="170">
        <v>101.4</v>
      </c>
      <c r="Y16" s="170">
        <v>101.8</v>
      </c>
      <c r="Z16" s="170">
        <v>99.9</v>
      </c>
      <c r="AA16" s="170">
        <v>99.1</v>
      </c>
      <c r="AB16" s="170">
        <v>100.7</v>
      </c>
      <c r="AC16" s="170">
        <v>99.5</v>
      </c>
      <c r="AD16" s="170">
        <v>101.8</v>
      </c>
      <c r="AE16" s="170">
        <v>104.3</v>
      </c>
      <c r="AF16" s="170">
        <v>104.8</v>
      </c>
      <c r="AG16" s="170">
        <v>100.6</v>
      </c>
      <c r="AH16" s="170">
        <v>100.4</v>
      </c>
      <c r="AI16" s="170">
        <v>100.2</v>
      </c>
      <c r="AJ16" s="171">
        <v>99.8</v>
      </c>
      <c r="AK16" s="171">
        <v>99.6</v>
      </c>
      <c r="AL16" s="171">
        <v>100.6</v>
      </c>
      <c r="AM16" s="171">
        <v>101.1</v>
      </c>
      <c r="AN16" s="170">
        <v>101.1</v>
      </c>
      <c r="AO16" s="170">
        <v>101.5</v>
      </c>
      <c r="AP16" s="172">
        <v>101.3</v>
      </c>
      <c r="AQ16" s="170">
        <v>101.4</v>
      </c>
      <c r="AR16" s="170">
        <v>102.1</v>
      </c>
      <c r="AS16" s="187">
        <v>102.5</v>
      </c>
      <c r="AT16" s="172">
        <v>101.3</v>
      </c>
      <c r="AU16" s="170">
        <v>101</v>
      </c>
      <c r="AV16" s="221">
        <v>101.5</v>
      </c>
      <c r="AW16" s="229">
        <v>102.8</v>
      </c>
      <c r="AX16" s="222">
        <v>106.6</v>
      </c>
      <c r="AY16" s="221">
        <v>102.9</v>
      </c>
      <c r="AZ16" s="221">
        <v>99.5</v>
      </c>
      <c r="BA16" s="221">
        <v>100</v>
      </c>
      <c r="BB16" s="221">
        <v>100.9</v>
      </c>
      <c r="BC16" s="221">
        <f>VLOOKUP($D16,'[3]Q4 2021'!$D$8:$N$167,11,0)</f>
        <v>103.7</v>
      </c>
      <c r="BD16" s="173">
        <f t="shared" si="0"/>
        <v>100</v>
      </c>
      <c r="BE16" s="173">
        <f t="shared" si="1"/>
        <v>99.8</v>
      </c>
      <c r="BF16" s="173">
        <f t="shared" si="2"/>
        <v>102.375</v>
      </c>
      <c r="BG16" s="173">
        <f t="shared" si="3"/>
        <v>102.9</v>
      </c>
      <c r="BH16" s="173">
        <f t="shared" si="4"/>
        <v>100.55000000000001</v>
      </c>
      <c r="BI16" s="173">
        <f t="shared" si="5"/>
        <v>101.575</v>
      </c>
      <c r="BJ16" s="173">
        <f t="shared" si="6"/>
        <v>101.49999999999999</v>
      </c>
      <c r="BK16" s="173">
        <f t="shared" si="7"/>
        <v>100.27500000000001</v>
      </c>
      <c r="BL16" s="173">
        <f t="shared" si="8"/>
        <v>101.32499999999999</v>
      </c>
      <c r="BM16" s="173">
        <f t="shared" si="9"/>
        <v>101.72499999999999</v>
      </c>
      <c r="BN16" s="221">
        <f t="shared" si="19"/>
        <v>103.5</v>
      </c>
      <c r="BO16" s="221">
        <f t="shared" si="20"/>
        <v>101</v>
      </c>
      <c r="BP16" s="136"/>
      <c r="BQ16" s="171">
        <f t="shared" si="38"/>
        <v>-1.2000000000000011</v>
      </c>
      <c r="BR16" s="171">
        <f t="shared" si="38"/>
        <v>-0.60728744939270163</v>
      </c>
      <c r="BS16" s="171">
        <f t="shared" si="38"/>
        <v>2.2403258655804503</v>
      </c>
      <c r="BT16" s="171">
        <f t="shared" si="38"/>
        <v>1.3944223107569709</v>
      </c>
      <c r="BU16" s="171">
        <f t="shared" si="38"/>
        <v>-9.8231827111983083E-2</v>
      </c>
      <c r="BV16" s="171">
        <f t="shared" si="38"/>
        <v>-0.98328416912487615</v>
      </c>
      <c r="BW16" s="171">
        <f t="shared" si="38"/>
        <v>0.69513406156902491</v>
      </c>
      <c r="BX16" s="171">
        <f t="shared" si="38"/>
        <v>4.2406311637080751</v>
      </c>
      <c r="BY16" s="171">
        <f t="shared" si="38"/>
        <v>-1.2298959318826852</v>
      </c>
      <c r="BZ16" s="171">
        <f t="shared" si="38"/>
        <v>-0.95785440613026518</v>
      </c>
      <c r="CA16" s="171">
        <f t="shared" si="38"/>
        <v>-0.96711798839458352</v>
      </c>
      <c r="CB16" s="171">
        <f t="shared" si="38"/>
        <v>-0.9765625</v>
      </c>
      <c r="CC16" s="171">
        <f t="shared" si="38"/>
        <v>0</v>
      </c>
      <c r="CD16" s="171">
        <f t="shared" si="38"/>
        <v>0.39447731755424265</v>
      </c>
      <c r="CE16" s="171">
        <f t="shared" si="38"/>
        <v>-1.8664047151276897</v>
      </c>
      <c r="CF16" s="171">
        <f t="shared" si="38"/>
        <v>-0.80080080080081606</v>
      </c>
      <c r="CG16" s="171">
        <f t="shared" si="39"/>
        <v>1.6145307769929396</v>
      </c>
      <c r="CH16" s="171">
        <f t="shared" si="39"/>
        <v>-1.1916583912611745</v>
      </c>
      <c r="CI16" s="171">
        <f t="shared" si="39"/>
        <v>2.3115577889447181</v>
      </c>
      <c r="CJ16" s="171">
        <f t="shared" si="39"/>
        <v>2.4557956777996104</v>
      </c>
      <c r="CK16" s="171">
        <f t="shared" si="39"/>
        <v>0.47938638542666112</v>
      </c>
      <c r="CL16" s="171">
        <f t="shared" si="39"/>
        <v>-4.0076335877862634</v>
      </c>
      <c r="CM16" s="171">
        <f t="shared" si="39"/>
        <v>-0.19880715705764551</v>
      </c>
      <c r="CN16" s="171">
        <f t="shared" si="39"/>
        <v>-0.19920318725099584</v>
      </c>
      <c r="CO16" s="171">
        <f t="shared" si="39"/>
        <v>-0.39920159680639777</v>
      </c>
      <c r="CP16" s="171">
        <f t="shared" si="39"/>
        <v>-0.20040080160320661</v>
      </c>
      <c r="CQ16" s="171">
        <f t="shared" si="39"/>
        <v>1.0040160642570184</v>
      </c>
      <c r="CR16" s="171">
        <f t="shared" si="39"/>
        <v>0.49701789264413598</v>
      </c>
      <c r="CS16" s="171">
        <f t="shared" si="39"/>
        <v>0</v>
      </c>
      <c r="CT16" s="171">
        <f t="shared" si="39"/>
        <v>0.39564787339267937</v>
      </c>
      <c r="CU16" s="171">
        <f t="shared" si="39"/>
        <v>-0.19704433497537144</v>
      </c>
      <c r="CV16" s="171">
        <f t="shared" si="39"/>
        <v>9.8716683119448589E-2</v>
      </c>
      <c r="CW16" s="171">
        <f t="shared" si="40"/>
        <v>0.69033530571991353</v>
      </c>
      <c r="CX16" s="171">
        <f t="shared" si="40"/>
        <v>0.39177277179236469</v>
      </c>
      <c r="CY16" s="171">
        <f t="shared" si="40"/>
        <v>-1.1707317073170742</v>
      </c>
      <c r="CZ16" s="171">
        <f t="shared" si="40"/>
        <v>-0.29615004935833467</v>
      </c>
      <c r="DA16" s="171">
        <f t="shared" si="37"/>
        <v>0.5</v>
      </c>
      <c r="DB16" s="171">
        <f t="shared" si="11"/>
        <v>1.3</v>
      </c>
      <c r="DC16" s="171">
        <f t="shared" si="22"/>
        <v>3.7</v>
      </c>
      <c r="DD16" s="171">
        <f t="shared" si="12"/>
        <v>-3.5</v>
      </c>
      <c r="DE16" s="171">
        <f t="shared" si="23"/>
        <v>-3.3</v>
      </c>
      <c r="DF16" s="171">
        <f t="shared" si="24"/>
        <v>0.5</v>
      </c>
      <c r="DG16" s="171">
        <f t="shared" si="25"/>
        <v>0.9</v>
      </c>
      <c r="DH16" s="171">
        <f t="shared" si="26"/>
        <v>2.8</v>
      </c>
      <c r="DI16" s="137"/>
      <c r="DJ16" s="171">
        <f t="shared" si="41"/>
        <v>-1.2000000000000011</v>
      </c>
      <c r="DK16" s="171">
        <f t="shared" si="41"/>
        <v>-1.8000000000000016</v>
      </c>
      <c r="DL16" s="171">
        <f t="shared" si="41"/>
        <v>0.40000000000000036</v>
      </c>
      <c r="DM16" s="171">
        <f t="shared" si="41"/>
        <v>1.8000000000000016</v>
      </c>
      <c r="DN16" s="171">
        <f t="shared" si="41"/>
        <v>2.9352226720647856</v>
      </c>
      <c r="DO16" s="171">
        <f t="shared" si="41"/>
        <v>2.5458248472504996</v>
      </c>
      <c r="DP16" s="171">
        <f t="shared" si="41"/>
        <v>0.9960159362549792</v>
      </c>
      <c r="DQ16" s="171">
        <f t="shared" si="41"/>
        <v>3.8310412573673958</v>
      </c>
      <c r="DR16" s="171">
        <f t="shared" si="41"/>
        <v>2.6548672566371723</v>
      </c>
      <c r="DS16" s="171">
        <f t="shared" si="41"/>
        <v>2.6812313803376453</v>
      </c>
      <c r="DT16" s="171">
        <f t="shared" si="41"/>
        <v>0.98619329388560661</v>
      </c>
      <c r="DU16" s="171">
        <f t="shared" si="41"/>
        <v>-4.0681173131504211</v>
      </c>
      <c r="DV16" s="171">
        <f t="shared" si="41"/>
        <v>-2.8735632183908066</v>
      </c>
      <c r="DW16" s="171">
        <f t="shared" si="41"/>
        <v>-1.5473887814313469</v>
      </c>
      <c r="DX16" s="171">
        <f t="shared" si="41"/>
        <v>-2.44140625</v>
      </c>
      <c r="DY16" s="171">
        <f t="shared" si="41"/>
        <v>-2.2682445759368952</v>
      </c>
      <c r="DZ16" s="171">
        <f t="shared" si="42"/>
        <v>-0.69033530571992463</v>
      </c>
      <c r="EA16" s="171">
        <f t="shared" si="42"/>
        <v>-2.2593320235756331</v>
      </c>
      <c r="EB16" s="171">
        <f t="shared" si="42"/>
        <v>1.9019019019018923</v>
      </c>
      <c r="EC16" s="171">
        <f t="shared" si="42"/>
        <v>5.2472250252270536</v>
      </c>
      <c r="ED16" s="171">
        <f t="shared" si="42"/>
        <v>4.0714995034756729</v>
      </c>
      <c r="EE16" s="171">
        <f t="shared" si="42"/>
        <v>1.1055276381909396</v>
      </c>
      <c r="EF16" s="171">
        <f t="shared" si="42"/>
        <v>-1.3752455795677743</v>
      </c>
      <c r="EG16" s="171">
        <f t="shared" si="42"/>
        <v>-3.9309683604985546</v>
      </c>
      <c r="EH16" s="171">
        <f t="shared" si="42"/>
        <v>-4.7709923664122194</v>
      </c>
      <c r="EI16" s="171">
        <f t="shared" si="42"/>
        <v>-0.99403578528827197</v>
      </c>
      <c r="EJ16" s="171">
        <f t="shared" si="42"/>
        <v>0.19920318725097363</v>
      </c>
      <c r="EK16" s="171">
        <f t="shared" si="42"/>
        <v>0.89820359281436168</v>
      </c>
      <c r="EL16" s="171">
        <f t="shared" si="42"/>
        <v>1.3026052104208485</v>
      </c>
      <c r="EM16" s="171">
        <f t="shared" si="42"/>
        <v>1.9076305220883549</v>
      </c>
      <c r="EN16" s="171">
        <f t="shared" si="42"/>
        <v>0.6958250497017815</v>
      </c>
      <c r="EO16" s="171">
        <f t="shared" si="42"/>
        <v>0.29673590504453173</v>
      </c>
      <c r="EP16" s="171">
        <f t="shared" si="43"/>
        <v>0.98911968348169843</v>
      </c>
      <c r="EQ16" s="171">
        <f t="shared" si="43"/>
        <v>0.98522167487684609</v>
      </c>
      <c r="ER16" s="171">
        <f t="shared" si="43"/>
        <v>0</v>
      </c>
      <c r="ES16" s="171">
        <f t="shared" si="43"/>
        <v>-0.39447731755424265</v>
      </c>
      <c r="ET16" s="171">
        <f t="shared" si="27"/>
        <v>-0.6</v>
      </c>
      <c r="EU16" s="171">
        <f t="shared" si="16"/>
        <v>0.3</v>
      </c>
      <c r="EV16" s="171">
        <f t="shared" si="17"/>
        <v>5.2</v>
      </c>
      <c r="EW16" s="171">
        <f t="shared" si="28"/>
        <v>1.9</v>
      </c>
      <c r="EX16" s="171">
        <f t="shared" si="29"/>
        <v>-2</v>
      </c>
      <c r="EY16" s="171">
        <f t="shared" si="30"/>
        <v>-2.7</v>
      </c>
      <c r="EZ16" s="171">
        <f t="shared" si="31"/>
        <v>-5.3</v>
      </c>
      <c r="FA16" s="171">
        <f t="shared" si="32"/>
        <v>0.8</v>
      </c>
      <c r="FB16" s="171">
        <f t="shared" si="33"/>
        <v>-0.20000000000000018</v>
      </c>
      <c r="FC16" s="171">
        <f t="shared" si="33"/>
        <v>2.5801603206412782</v>
      </c>
      <c r="FD16" s="171">
        <f t="shared" si="33"/>
        <v>0.512820512820511</v>
      </c>
      <c r="FE16" s="171">
        <f t="shared" si="33"/>
        <v>-2.2837706511175893</v>
      </c>
      <c r="FF16" s="171">
        <f t="shared" si="33"/>
        <v>1.019393336648422</v>
      </c>
      <c r="FG16" s="171">
        <f t="shared" si="33"/>
        <v>-7.3837066207249613E-2</v>
      </c>
      <c r="FH16" s="171">
        <f t="shared" si="33"/>
        <v>-1.2068965517241237</v>
      </c>
      <c r="FI16" s="171">
        <f t="shared" si="33"/>
        <v>1.0471204188481575</v>
      </c>
      <c r="FJ16" s="171">
        <f>ROUND(((((BM16/BL16)-1)*100)),1)</f>
        <v>0.4</v>
      </c>
      <c r="FK16" s="171">
        <f>ROUND(((((BN16/BM16)-1)*100)),1)</f>
        <v>1.7</v>
      </c>
      <c r="FL16" s="171">
        <f t="shared" si="35"/>
        <v>-2.4</v>
      </c>
      <c r="FM16" s="224">
        <f t="shared" si="36"/>
        <v>-0.19762865165867538</v>
      </c>
      <c r="FN16" s="224">
        <f t="shared" si="36"/>
        <v>1.3278181580619304</v>
      </c>
    </row>
    <row r="17" spans="1:170" s="184" customFormat="1" ht="24.95" customHeight="1" x14ac:dyDescent="0.25">
      <c r="A17" s="141">
        <v>15</v>
      </c>
      <c r="B17" s="175"/>
      <c r="C17" s="175" t="s">
        <v>151</v>
      </c>
      <c r="D17" s="176">
        <v>511</v>
      </c>
      <c r="E17" s="177" t="s">
        <v>171</v>
      </c>
      <c r="F17" s="178">
        <v>8.6999999999999993</v>
      </c>
      <c r="G17" s="179">
        <v>5.5</v>
      </c>
      <c r="H17" s="179">
        <v>100</v>
      </c>
      <c r="I17" s="179">
        <v>100</v>
      </c>
      <c r="J17" s="179">
        <v>100</v>
      </c>
      <c r="K17" s="179">
        <v>100</v>
      </c>
      <c r="L17" s="179">
        <v>98.6</v>
      </c>
      <c r="M17" s="179">
        <v>97.9</v>
      </c>
      <c r="N17" s="179">
        <v>100.5</v>
      </c>
      <c r="O17" s="179">
        <v>102</v>
      </c>
      <c r="P17" s="179">
        <v>101.9</v>
      </c>
      <c r="Q17" s="179">
        <v>100.8</v>
      </c>
      <c r="R17" s="179">
        <v>101.6</v>
      </c>
      <c r="S17" s="179">
        <v>105.2</v>
      </c>
      <c r="T17" s="179">
        <v>103.7</v>
      </c>
      <c r="U17" s="179">
        <v>102.6</v>
      </c>
      <c r="V17" s="179">
        <v>101.4</v>
      </c>
      <c r="W17" s="179">
        <v>100.2</v>
      </c>
      <c r="X17" s="179">
        <v>100.3</v>
      </c>
      <c r="Y17" s="179">
        <v>100.7</v>
      </c>
      <c r="Z17" s="179">
        <v>98.5</v>
      </c>
      <c r="AA17" s="179">
        <v>97.5</v>
      </c>
      <c r="AB17" s="179">
        <v>99</v>
      </c>
      <c r="AC17" s="179">
        <v>97.5</v>
      </c>
      <c r="AD17" s="179">
        <v>100</v>
      </c>
      <c r="AE17" s="179">
        <v>102.8</v>
      </c>
      <c r="AF17" s="179">
        <v>103.4</v>
      </c>
      <c r="AG17" s="179">
        <v>98.5</v>
      </c>
      <c r="AH17" s="179">
        <v>98.3</v>
      </c>
      <c r="AI17" s="179">
        <v>98.1</v>
      </c>
      <c r="AJ17" s="180">
        <v>97.6</v>
      </c>
      <c r="AK17" s="180">
        <v>97.4</v>
      </c>
      <c r="AL17" s="180">
        <v>98.5</v>
      </c>
      <c r="AM17" s="180">
        <v>99.1</v>
      </c>
      <c r="AN17" s="179">
        <v>99</v>
      </c>
      <c r="AO17" s="179">
        <v>99.4</v>
      </c>
      <c r="AP17" s="179">
        <v>99.2</v>
      </c>
      <c r="AQ17" s="179">
        <v>99.3</v>
      </c>
      <c r="AR17" s="179">
        <v>100.1</v>
      </c>
      <c r="AS17" s="179">
        <v>100.5</v>
      </c>
      <c r="AT17" s="179">
        <v>99.2</v>
      </c>
      <c r="AU17" s="179">
        <v>98.8</v>
      </c>
      <c r="AV17" s="223">
        <v>99.4</v>
      </c>
      <c r="AW17" s="223">
        <v>100.4</v>
      </c>
      <c r="AX17" s="223">
        <v>104.5</v>
      </c>
      <c r="AY17" s="223">
        <v>100.5</v>
      </c>
      <c r="AZ17" s="223">
        <v>96.8</v>
      </c>
      <c r="BA17" s="223">
        <v>97.3</v>
      </c>
      <c r="BB17" s="223">
        <v>98.3</v>
      </c>
      <c r="BC17" s="223">
        <f>VLOOKUP($D17,'[3]Q4 2021'!$D$8:$N$167,11,0)</f>
        <v>101.3</v>
      </c>
      <c r="BD17" s="181">
        <f t="shared" si="0"/>
        <v>100</v>
      </c>
      <c r="BE17" s="181">
        <f t="shared" si="1"/>
        <v>99.75</v>
      </c>
      <c r="BF17" s="181">
        <f t="shared" si="2"/>
        <v>102.37499999999999</v>
      </c>
      <c r="BG17" s="181">
        <f t="shared" si="3"/>
        <v>101.97500000000001</v>
      </c>
      <c r="BH17" s="181">
        <f t="shared" si="4"/>
        <v>99.25</v>
      </c>
      <c r="BI17" s="181">
        <f t="shared" si="5"/>
        <v>99.825000000000003</v>
      </c>
      <c r="BJ17" s="181">
        <f t="shared" si="6"/>
        <v>99.574999999999989</v>
      </c>
      <c r="BK17" s="181">
        <f t="shared" si="7"/>
        <v>98.15</v>
      </c>
      <c r="BL17" s="181">
        <f t="shared" si="8"/>
        <v>99.225000000000009</v>
      </c>
      <c r="BM17" s="181">
        <f t="shared" si="9"/>
        <v>99.65</v>
      </c>
      <c r="BN17" s="223">
        <f t="shared" si="19"/>
        <v>101.2</v>
      </c>
      <c r="BO17" s="223">
        <f t="shared" si="20"/>
        <v>98.4</v>
      </c>
      <c r="BP17" s="182"/>
      <c r="BQ17" s="180">
        <f t="shared" si="38"/>
        <v>-1.4000000000000012</v>
      </c>
      <c r="BR17" s="180">
        <f t="shared" si="38"/>
        <v>-0.70993914807301328</v>
      </c>
      <c r="BS17" s="180">
        <f t="shared" si="38"/>
        <v>2.6557711950970342</v>
      </c>
      <c r="BT17" s="180">
        <f t="shared" si="38"/>
        <v>1.4925373134328401</v>
      </c>
      <c r="BU17" s="180">
        <f t="shared" si="38"/>
        <v>-9.8039215686274161E-2</v>
      </c>
      <c r="BV17" s="180">
        <f t="shared" si="38"/>
        <v>-1.0794896957801892</v>
      </c>
      <c r="BW17" s="180">
        <f t="shared" si="38"/>
        <v>0.79365079365079083</v>
      </c>
      <c r="BX17" s="180">
        <f t="shared" si="38"/>
        <v>3.5433070866141891</v>
      </c>
      <c r="BY17" s="180">
        <f t="shared" si="38"/>
        <v>-1.4258555133079831</v>
      </c>
      <c r="BZ17" s="180">
        <f t="shared" si="38"/>
        <v>-1.0607521697203581</v>
      </c>
      <c r="CA17" s="180">
        <f t="shared" si="38"/>
        <v>-1.1695906432748426</v>
      </c>
      <c r="CB17" s="180">
        <f t="shared" si="38"/>
        <v>-1.1834319526627279</v>
      </c>
      <c r="CC17" s="180">
        <f t="shared" si="38"/>
        <v>9.9800399201588341E-2</v>
      </c>
      <c r="CD17" s="180">
        <f t="shared" si="38"/>
        <v>0.39880358923229942</v>
      </c>
      <c r="CE17" s="180">
        <f t="shared" si="38"/>
        <v>-2.1847070506454846</v>
      </c>
      <c r="CF17" s="180">
        <f t="shared" si="38"/>
        <v>-1.0152284263959421</v>
      </c>
      <c r="CG17" s="180">
        <f t="shared" si="39"/>
        <v>1.538461538461533</v>
      </c>
      <c r="CH17" s="180">
        <f t="shared" si="39"/>
        <v>-1.5151515151515138</v>
      </c>
      <c r="CI17" s="180">
        <f t="shared" si="39"/>
        <v>2.564102564102555</v>
      </c>
      <c r="CJ17" s="180">
        <f t="shared" si="39"/>
        <v>2.8000000000000025</v>
      </c>
      <c r="CK17" s="180">
        <f t="shared" si="39"/>
        <v>0.58365758754863606</v>
      </c>
      <c r="CL17" s="180">
        <f t="shared" si="39"/>
        <v>-4.7388781431334621</v>
      </c>
      <c r="CM17" s="180">
        <f t="shared" si="39"/>
        <v>-0.20304568527919065</v>
      </c>
      <c r="CN17" s="180">
        <f t="shared" si="39"/>
        <v>-0.20345879959308144</v>
      </c>
      <c r="CO17" s="180">
        <f t="shared" si="39"/>
        <v>-0.50968399592252744</v>
      </c>
      <c r="CP17" s="180">
        <f t="shared" si="39"/>
        <v>-0.2049180327868716</v>
      </c>
      <c r="CQ17" s="180">
        <f t="shared" si="39"/>
        <v>1.1293634496919891</v>
      </c>
      <c r="CR17" s="180">
        <f t="shared" si="39"/>
        <v>0.60913705583756084</v>
      </c>
      <c r="CS17" s="180">
        <f t="shared" si="39"/>
        <v>-0.10090817356205317</v>
      </c>
      <c r="CT17" s="180">
        <f t="shared" si="39"/>
        <v>0.40404040404040664</v>
      </c>
      <c r="CU17" s="180">
        <f t="shared" si="39"/>
        <v>-0.20120724346076591</v>
      </c>
      <c r="CV17" s="180">
        <f t="shared" si="39"/>
        <v>0.10080645161290036</v>
      </c>
      <c r="CW17" s="180">
        <f t="shared" si="40"/>
        <v>0.80563947633434108</v>
      </c>
      <c r="CX17" s="180">
        <f t="shared" si="40"/>
        <v>0.39960039960040827</v>
      </c>
      <c r="CY17" s="180">
        <f t="shared" si="40"/>
        <v>-1.2935323383084563</v>
      </c>
      <c r="CZ17" s="180">
        <f t="shared" si="40"/>
        <v>-0.40322580645162365</v>
      </c>
      <c r="DA17" s="180">
        <f t="shared" si="37"/>
        <v>0.6</v>
      </c>
      <c r="DB17" s="180">
        <f t="shared" si="11"/>
        <v>1</v>
      </c>
      <c r="DC17" s="180">
        <f t="shared" si="22"/>
        <v>4.0999999999999996</v>
      </c>
      <c r="DD17" s="180">
        <f t="shared" si="12"/>
        <v>-3.8</v>
      </c>
      <c r="DE17" s="180">
        <f t="shared" si="23"/>
        <v>-3.7</v>
      </c>
      <c r="DF17" s="180">
        <f t="shared" si="24"/>
        <v>0.5</v>
      </c>
      <c r="DG17" s="180">
        <f t="shared" si="25"/>
        <v>1</v>
      </c>
      <c r="DH17" s="180">
        <f t="shared" si="26"/>
        <v>3.1</v>
      </c>
      <c r="DI17" s="183"/>
      <c r="DJ17" s="180">
        <f t="shared" si="41"/>
        <v>-1.4000000000000012</v>
      </c>
      <c r="DK17" s="180">
        <f t="shared" si="41"/>
        <v>-2.0999999999999908</v>
      </c>
      <c r="DL17" s="180">
        <f t="shared" si="41"/>
        <v>0.49999999999998934</v>
      </c>
      <c r="DM17" s="180">
        <f t="shared" si="41"/>
        <v>2.0000000000000018</v>
      </c>
      <c r="DN17" s="180">
        <f t="shared" si="41"/>
        <v>3.3468559837728229</v>
      </c>
      <c r="DO17" s="180">
        <f t="shared" si="41"/>
        <v>2.962206332992845</v>
      </c>
      <c r="DP17" s="180">
        <f t="shared" si="41"/>
        <v>1.0945273631840724</v>
      </c>
      <c r="DQ17" s="180">
        <f t="shared" si="41"/>
        <v>3.1372549019607954</v>
      </c>
      <c r="DR17" s="180">
        <f t="shared" si="41"/>
        <v>1.7664376840039298</v>
      </c>
      <c r="DS17" s="180">
        <f t="shared" si="41"/>
        <v>1.7857142857142794</v>
      </c>
      <c r="DT17" s="180">
        <f t="shared" si="41"/>
        <v>-0.19685039370077595</v>
      </c>
      <c r="DU17" s="180">
        <f t="shared" si="41"/>
        <v>-4.7528517110266177</v>
      </c>
      <c r="DV17" s="180">
        <f t="shared" si="41"/>
        <v>-3.2786885245901676</v>
      </c>
      <c r="DW17" s="180">
        <f t="shared" si="41"/>
        <v>-1.851851851851849</v>
      </c>
      <c r="DX17" s="180">
        <f t="shared" si="41"/>
        <v>-2.8599605522682481</v>
      </c>
      <c r="DY17" s="180">
        <f t="shared" si="41"/>
        <v>-2.6946107784431184</v>
      </c>
      <c r="DZ17" s="180">
        <f t="shared" si="42"/>
        <v>-1.2961116650049842</v>
      </c>
      <c r="EA17" s="180">
        <f t="shared" si="42"/>
        <v>-3.1777557100297948</v>
      </c>
      <c r="EB17" s="180">
        <f t="shared" si="42"/>
        <v>1.5228426395939021</v>
      </c>
      <c r="EC17" s="180">
        <f t="shared" si="42"/>
        <v>5.4358974358974299</v>
      </c>
      <c r="ED17" s="180">
        <f t="shared" si="42"/>
        <v>4.4444444444444509</v>
      </c>
      <c r="EE17" s="180">
        <f t="shared" si="42"/>
        <v>1.025641025641022</v>
      </c>
      <c r="EF17" s="180">
        <f t="shared" si="42"/>
        <v>-1.7000000000000015</v>
      </c>
      <c r="EG17" s="180">
        <f t="shared" si="42"/>
        <v>-4.5719844357976713</v>
      </c>
      <c r="EH17" s="180">
        <f t="shared" si="42"/>
        <v>-5.6092843326886026</v>
      </c>
      <c r="EI17" s="180">
        <f t="shared" si="42"/>
        <v>-1.1167512690355319</v>
      </c>
      <c r="EJ17" s="180">
        <f t="shared" si="42"/>
        <v>0.20345879959309254</v>
      </c>
      <c r="EK17" s="180">
        <f t="shared" si="42"/>
        <v>1.0193679918450549</v>
      </c>
      <c r="EL17" s="180">
        <f t="shared" si="42"/>
        <v>1.4344262295082011</v>
      </c>
      <c r="EM17" s="180">
        <f t="shared" si="42"/>
        <v>2.0533880903490731</v>
      </c>
      <c r="EN17" s="180">
        <f t="shared" si="42"/>
        <v>0.71065989847716171</v>
      </c>
      <c r="EO17" s="180">
        <f t="shared" si="42"/>
        <v>0.20181634712412855</v>
      </c>
      <c r="EP17" s="180">
        <f t="shared" si="43"/>
        <v>1.1111111111111072</v>
      </c>
      <c r="EQ17" s="180">
        <f t="shared" si="43"/>
        <v>1.1066398390342069</v>
      </c>
      <c r="ER17" s="180">
        <f t="shared" si="43"/>
        <v>0</v>
      </c>
      <c r="ES17" s="180">
        <f t="shared" si="43"/>
        <v>-0.50352467270896595</v>
      </c>
      <c r="ET17" s="180">
        <f t="shared" si="27"/>
        <v>-0.7</v>
      </c>
      <c r="EU17" s="180">
        <f t="shared" si="16"/>
        <v>-0.1</v>
      </c>
      <c r="EV17" s="180">
        <f t="shared" si="17"/>
        <v>5.3</v>
      </c>
      <c r="EW17" s="180">
        <f>ROUND(((((AY17/AU17)-1)*100)),1)</f>
        <v>1.7</v>
      </c>
      <c r="EX17" s="180">
        <f t="shared" si="29"/>
        <v>-2.6</v>
      </c>
      <c r="EY17" s="180">
        <f t="shared" si="30"/>
        <v>-3.1</v>
      </c>
      <c r="EZ17" s="180">
        <f t="shared" si="31"/>
        <v>-5.9</v>
      </c>
      <c r="FA17" s="180">
        <f>ROUND(((((BC17/AY17)-1)*100)),1)</f>
        <v>0.8</v>
      </c>
      <c r="FB17" s="180">
        <f t="shared" si="33"/>
        <v>-0.24999999999999467</v>
      </c>
      <c r="FC17" s="180">
        <f t="shared" si="33"/>
        <v>2.631578947368407</v>
      </c>
      <c r="FD17" s="180">
        <f t="shared" si="33"/>
        <v>-0.39072039072036713</v>
      </c>
      <c r="FE17" s="180">
        <f t="shared" si="33"/>
        <v>-2.6722235842118303</v>
      </c>
      <c r="FF17" s="180">
        <f t="shared" si="33"/>
        <v>0.57934508816122054</v>
      </c>
      <c r="FG17" s="180">
        <f t="shared" si="33"/>
        <v>-0.25043826696721228</v>
      </c>
      <c r="FH17" s="180">
        <f t="shared" si="33"/>
        <v>-1.4310820989203998</v>
      </c>
      <c r="FI17" s="180">
        <f t="shared" si="33"/>
        <v>1.0952623535404937</v>
      </c>
      <c r="FJ17" s="180">
        <f t="shared" si="34"/>
        <v>0.4</v>
      </c>
      <c r="FK17" s="180">
        <f t="shared" si="34"/>
        <v>1.6</v>
      </c>
      <c r="FL17" s="180">
        <f t="shared" si="35"/>
        <v>-2.8</v>
      </c>
      <c r="FM17" s="461">
        <f t="shared" si="36"/>
        <v>-0.45466262276075042</v>
      </c>
      <c r="FN17" s="225">
        <f t="shared" si="36"/>
        <v>1.257278440845738</v>
      </c>
    </row>
    <row r="18" spans="1:170" s="184" customFormat="1" ht="24.95" customHeight="1" x14ac:dyDescent="0.25">
      <c r="A18" s="131">
        <v>16</v>
      </c>
      <c r="B18" s="175"/>
      <c r="C18" s="175" t="s">
        <v>163</v>
      </c>
      <c r="D18" s="176">
        <v>5110</v>
      </c>
      <c r="E18" s="185" t="s">
        <v>172</v>
      </c>
      <c r="F18" s="186">
        <v>8.6999999999999993</v>
      </c>
      <c r="G18" s="179">
        <v>5.5</v>
      </c>
      <c r="H18" s="179">
        <v>100</v>
      </c>
      <c r="I18" s="179">
        <v>100</v>
      </c>
      <c r="J18" s="179">
        <v>100</v>
      </c>
      <c r="K18" s="179">
        <v>100</v>
      </c>
      <c r="L18" s="179">
        <v>98.6</v>
      </c>
      <c r="M18" s="179">
        <v>97.9</v>
      </c>
      <c r="N18" s="179">
        <v>100.5</v>
      </c>
      <c r="O18" s="179">
        <v>102</v>
      </c>
      <c r="P18" s="179">
        <v>101.9</v>
      </c>
      <c r="Q18" s="179">
        <v>100.8</v>
      </c>
      <c r="R18" s="179">
        <v>101.6</v>
      </c>
      <c r="S18" s="179">
        <v>105.2</v>
      </c>
      <c r="T18" s="179">
        <v>103.7</v>
      </c>
      <c r="U18" s="179">
        <v>102.6</v>
      </c>
      <c r="V18" s="179">
        <v>101.4</v>
      </c>
      <c r="W18" s="179">
        <v>100.2</v>
      </c>
      <c r="X18" s="179">
        <v>100.3</v>
      </c>
      <c r="Y18" s="179">
        <v>100.7</v>
      </c>
      <c r="Z18" s="179">
        <v>98.5</v>
      </c>
      <c r="AA18" s="179">
        <v>97.5</v>
      </c>
      <c r="AB18" s="179">
        <v>99</v>
      </c>
      <c r="AC18" s="179">
        <v>97.5</v>
      </c>
      <c r="AD18" s="179">
        <v>100</v>
      </c>
      <c r="AE18" s="179">
        <v>102.8</v>
      </c>
      <c r="AF18" s="179">
        <v>103.4</v>
      </c>
      <c r="AG18" s="179">
        <v>98.5</v>
      </c>
      <c r="AH18" s="179">
        <v>98.3</v>
      </c>
      <c r="AI18" s="179">
        <v>98.1</v>
      </c>
      <c r="AJ18" s="180">
        <v>97.6</v>
      </c>
      <c r="AK18" s="180">
        <v>97.4</v>
      </c>
      <c r="AL18" s="180">
        <v>98.5</v>
      </c>
      <c r="AM18" s="180">
        <v>99.1</v>
      </c>
      <c r="AN18" s="179">
        <v>99</v>
      </c>
      <c r="AO18" s="179">
        <v>99.4</v>
      </c>
      <c r="AP18" s="179">
        <v>99.2</v>
      </c>
      <c r="AQ18" s="179">
        <v>99.3</v>
      </c>
      <c r="AR18" s="179">
        <v>100.1</v>
      </c>
      <c r="AS18" s="179">
        <v>100.5</v>
      </c>
      <c r="AT18" s="179">
        <v>99.2</v>
      </c>
      <c r="AU18" s="179">
        <v>98.8</v>
      </c>
      <c r="AV18" s="223">
        <v>99.4</v>
      </c>
      <c r="AW18" s="223">
        <v>100.4</v>
      </c>
      <c r="AX18" s="223">
        <v>104.5</v>
      </c>
      <c r="AY18" s="223">
        <v>100.5</v>
      </c>
      <c r="AZ18" s="223">
        <v>96.8</v>
      </c>
      <c r="BA18" s="223">
        <v>97.3</v>
      </c>
      <c r="BB18" s="223">
        <v>98.3</v>
      </c>
      <c r="BC18" s="223">
        <f>VLOOKUP($D18,'[3]Q4 2021'!$D$8:$N$167,11,0)</f>
        <v>101.3</v>
      </c>
      <c r="BD18" s="181">
        <f t="shared" si="0"/>
        <v>100</v>
      </c>
      <c r="BE18" s="181">
        <f t="shared" si="1"/>
        <v>99.75</v>
      </c>
      <c r="BF18" s="181">
        <f t="shared" si="2"/>
        <v>102.37499999999999</v>
      </c>
      <c r="BG18" s="181">
        <f t="shared" si="3"/>
        <v>101.97500000000001</v>
      </c>
      <c r="BH18" s="181">
        <f t="shared" si="4"/>
        <v>99.25</v>
      </c>
      <c r="BI18" s="181">
        <f t="shared" si="5"/>
        <v>99.825000000000003</v>
      </c>
      <c r="BJ18" s="181">
        <f t="shared" si="6"/>
        <v>99.574999999999989</v>
      </c>
      <c r="BK18" s="181">
        <f t="shared" si="7"/>
        <v>98.15</v>
      </c>
      <c r="BL18" s="181">
        <f t="shared" si="8"/>
        <v>99.225000000000009</v>
      </c>
      <c r="BM18" s="181">
        <f t="shared" si="9"/>
        <v>99.65</v>
      </c>
      <c r="BN18" s="223">
        <f t="shared" si="19"/>
        <v>101.2</v>
      </c>
      <c r="BO18" s="223">
        <f t="shared" si="20"/>
        <v>98.4</v>
      </c>
      <c r="BP18" s="182"/>
      <c r="BQ18" s="180">
        <f t="shared" si="38"/>
        <v>-1.4000000000000012</v>
      </c>
      <c r="BR18" s="180">
        <f t="shared" si="38"/>
        <v>-0.70993914807301328</v>
      </c>
      <c r="BS18" s="180">
        <f t="shared" si="38"/>
        <v>2.6557711950970342</v>
      </c>
      <c r="BT18" s="180">
        <f t="shared" si="38"/>
        <v>1.4925373134328401</v>
      </c>
      <c r="BU18" s="180">
        <f t="shared" si="38"/>
        <v>-9.8039215686274161E-2</v>
      </c>
      <c r="BV18" s="180">
        <f t="shared" si="38"/>
        <v>-1.0794896957801892</v>
      </c>
      <c r="BW18" s="180">
        <f t="shared" si="38"/>
        <v>0.79365079365079083</v>
      </c>
      <c r="BX18" s="180">
        <f t="shared" si="38"/>
        <v>3.5433070866141891</v>
      </c>
      <c r="BY18" s="180">
        <f t="shared" si="38"/>
        <v>-1.4258555133079831</v>
      </c>
      <c r="BZ18" s="180">
        <f t="shared" si="38"/>
        <v>-1.0607521697203581</v>
      </c>
      <c r="CA18" s="180">
        <f t="shared" si="38"/>
        <v>-1.1695906432748426</v>
      </c>
      <c r="CB18" s="180">
        <f t="shared" si="38"/>
        <v>-1.1834319526627279</v>
      </c>
      <c r="CC18" s="180">
        <f t="shared" si="38"/>
        <v>9.9800399201588341E-2</v>
      </c>
      <c r="CD18" s="180">
        <f t="shared" si="38"/>
        <v>0.39880358923229942</v>
      </c>
      <c r="CE18" s="180">
        <f t="shared" si="38"/>
        <v>-2.1847070506454846</v>
      </c>
      <c r="CF18" s="180">
        <f t="shared" si="38"/>
        <v>-1.0152284263959421</v>
      </c>
      <c r="CG18" s="180">
        <f t="shared" si="39"/>
        <v>1.538461538461533</v>
      </c>
      <c r="CH18" s="180">
        <f t="shared" si="39"/>
        <v>-1.5151515151515138</v>
      </c>
      <c r="CI18" s="180">
        <f t="shared" si="39"/>
        <v>2.564102564102555</v>
      </c>
      <c r="CJ18" s="180">
        <f t="shared" si="39"/>
        <v>2.8000000000000025</v>
      </c>
      <c r="CK18" s="180">
        <f t="shared" si="39"/>
        <v>0.58365758754863606</v>
      </c>
      <c r="CL18" s="180">
        <f t="shared" si="39"/>
        <v>-4.7388781431334621</v>
      </c>
      <c r="CM18" s="180">
        <f t="shared" si="39"/>
        <v>-0.20304568527919065</v>
      </c>
      <c r="CN18" s="180">
        <f t="shared" si="39"/>
        <v>-0.20345879959308144</v>
      </c>
      <c r="CO18" s="180">
        <f t="shared" si="39"/>
        <v>-0.50968399592252744</v>
      </c>
      <c r="CP18" s="180">
        <f t="shared" si="39"/>
        <v>-0.2049180327868716</v>
      </c>
      <c r="CQ18" s="180">
        <f t="shared" si="39"/>
        <v>1.1293634496919891</v>
      </c>
      <c r="CR18" s="180">
        <f t="shared" si="39"/>
        <v>0.60913705583756084</v>
      </c>
      <c r="CS18" s="180">
        <f t="shared" si="39"/>
        <v>-0.10090817356205317</v>
      </c>
      <c r="CT18" s="180">
        <f t="shared" si="39"/>
        <v>0.40404040404040664</v>
      </c>
      <c r="CU18" s="180">
        <f t="shared" si="39"/>
        <v>-0.20120724346076591</v>
      </c>
      <c r="CV18" s="180">
        <f t="shared" si="39"/>
        <v>0.10080645161290036</v>
      </c>
      <c r="CW18" s="180">
        <f t="shared" si="40"/>
        <v>0.80563947633434108</v>
      </c>
      <c r="CX18" s="180">
        <f t="shared" si="40"/>
        <v>0.39960039960040827</v>
      </c>
      <c r="CY18" s="180">
        <f t="shared" si="40"/>
        <v>-1.2935323383084563</v>
      </c>
      <c r="CZ18" s="180">
        <f t="shared" si="40"/>
        <v>-0.40322580645162365</v>
      </c>
      <c r="DA18" s="180">
        <f t="shared" si="37"/>
        <v>0.6</v>
      </c>
      <c r="DB18" s="180">
        <f t="shared" si="11"/>
        <v>1</v>
      </c>
      <c r="DC18" s="180">
        <f t="shared" si="22"/>
        <v>4.0999999999999996</v>
      </c>
      <c r="DD18" s="180">
        <f t="shared" si="12"/>
        <v>-3.8</v>
      </c>
      <c r="DE18" s="180">
        <f t="shared" si="23"/>
        <v>-3.7</v>
      </c>
      <c r="DF18" s="180">
        <f t="shared" si="24"/>
        <v>0.5</v>
      </c>
      <c r="DG18" s="180">
        <f t="shared" si="25"/>
        <v>1</v>
      </c>
      <c r="DH18" s="180">
        <f t="shared" si="26"/>
        <v>3.1</v>
      </c>
      <c r="DI18" s="183"/>
      <c r="DJ18" s="180">
        <f t="shared" si="41"/>
        <v>-1.4000000000000012</v>
      </c>
      <c r="DK18" s="180">
        <f t="shared" si="41"/>
        <v>-2.0999999999999908</v>
      </c>
      <c r="DL18" s="180">
        <f t="shared" si="41"/>
        <v>0.49999999999998934</v>
      </c>
      <c r="DM18" s="180">
        <f t="shared" si="41"/>
        <v>2.0000000000000018</v>
      </c>
      <c r="DN18" s="180">
        <f t="shared" si="41"/>
        <v>3.3468559837728229</v>
      </c>
      <c r="DO18" s="180">
        <f t="shared" si="41"/>
        <v>2.962206332992845</v>
      </c>
      <c r="DP18" s="180">
        <f t="shared" si="41"/>
        <v>1.0945273631840724</v>
      </c>
      <c r="DQ18" s="180">
        <f t="shared" si="41"/>
        <v>3.1372549019607954</v>
      </c>
      <c r="DR18" s="180">
        <f t="shared" si="41"/>
        <v>1.7664376840039298</v>
      </c>
      <c r="DS18" s="180">
        <f t="shared" si="41"/>
        <v>1.7857142857142794</v>
      </c>
      <c r="DT18" s="180">
        <f t="shared" si="41"/>
        <v>-0.19685039370077595</v>
      </c>
      <c r="DU18" s="180">
        <f t="shared" si="41"/>
        <v>-4.7528517110266177</v>
      </c>
      <c r="DV18" s="180">
        <f t="shared" si="41"/>
        <v>-3.2786885245901676</v>
      </c>
      <c r="DW18" s="180">
        <f t="shared" si="41"/>
        <v>-1.851851851851849</v>
      </c>
      <c r="DX18" s="180">
        <f t="shared" si="41"/>
        <v>-2.8599605522682481</v>
      </c>
      <c r="DY18" s="180">
        <f t="shared" si="41"/>
        <v>-2.6946107784431184</v>
      </c>
      <c r="DZ18" s="180">
        <f t="shared" si="42"/>
        <v>-1.2961116650049842</v>
      </c>
      <c r="EA18" s="180">
        <f t="shared" si="42"/>
        <v>-3.1777557100297948</v>
      </c>
      <c r="EB18" s="180">
        <f t="shared" si="42"/>
        <v>1.5228426395939021</v>
      </c>
      <c r="EC18" s="180">
        <f t="shared" si="42"/>
        <v>5.4358974358974299</v>
      </c>
      <c r="ED18" s="180">
        <f t="shared" si="42"/>
        <v>4.4444444444444509</v>
      </c>
      <c r="EE18" s="180">
        <f t="shared" si="42"/>
        <v>1.025641025641022</v>
      </c>
      <c r="EF18" s="180">
        <f t="shared" si="42"/>
        <v>-1.7000000000000015</v>
      </c>
      <c r="EG18" s="180">
        <f t="shared" si="42"/>
        <v>-4.5719844357976713</v>
      </c>
      <c r="EH18" s="180">
        <f t="shared" si="42"/>
        <v>-5.6092843326886026</v>
      </c>
      <c r="EI18" s="180">
        <f t="shared" si="42"/>
        <v>-1.1167512690355319</v>
      </c>
      <c r="EJ18" s="180">
        <f t="shared" si="42"/>
        <v>0.20345879959309254</v>
      </c>
      <c r="EK18" s="180">
        <f t="shared" si="42"/>
        <v>1.0193679918450549</v>
      </c>
      <c r="EL18" s="180">
        <f t="shared" si="42"/>
        <v>1.4344262295082011</v>
      </c>
      <c r="EM18" s="180">
        <f t="shared" si="42"/>
        <v>2.0533880903490731</v>
      </c>
      <c r="EN18" s="180">
        <f t="shared" si="42"/>
        <v>0.71065989847716171</v>
      </c>
      <c r="EO18" s="180">
        <f t="shared" si="42"/>
        <v>0.20181634712412855</v>
      </c>
      <c r="EP18" s="180">
        <f t="shared" si="43"/>
        <v>1.1111111111111072</v>
      </c>
      <c r="EQ18" s="180">
        <f t="shared" si="43"/>
        <v>1.1066398390342069</v>
      </c>
      <c r="ER18" s="180">
        <f t="shared" si="43"/>
        <v>0</v>
      </c>
      <c r="ES18" s="180">
        <f t="shared" si="43"/>
        <v>-0.50352467270896595</v>
      </c>
      <c r="ET18" s="180">
        <f t="shared" si="27"/>
        <v>-0.7</v>
      </c>
      <c r="EU18" s="180">
        <f t="shared" si="16"/>
        <v>-0.1</v>
      </c>
      <c r="EV18" s="180">
        <f t="shared" si="17"/>
        <v>5.3</v>
      </c>
      <c r="EW18" s="180">
        <f t="shared" ref="EW18:EW81" si="44">ROUND(((((AY18/AU18)-1)*100)),1)</f>
        <v>1.7</v>
      </c>
      <c r="EX18" s="180">
        <f t="shared" si="29"/>
        <v>-2.6</v>
      </c>
      <c r="EY18" s="180">
        <f t="shared" si="30"/>
        <v>-3.1</v>
      </c>
      <c r="EZ18" s="180">
        <f t="shared" si="31"/>
        <v>-5.9</v>
      </c>
      <c r="FA18" s="180">
        <f t="shared" si="32"/>
        <v>0.8</v>
      </c>
      <c r="FB18" s="180">
        <f t="shared" si="33"/>
        <v>-0.24999999999999467</v>
      </c>
      <c r="FC18" s="180">
        <f t="shared" si="33"/>
        <v>2.631578947368407</v>
      </c>
      <c r="FD18" s="180">
        <f t="shared" si="33"/>
        <v>-0.39072039072036713</v>
      </c>
      <c r="FE18" s="180">
        <f t="shared" si="33"/>
        <v>-2.6722235842118303</v>
      </c>
      <c r="FF18" s="180">
        <f t="shared" si="33"/>
        <v>0.57934508816122054</v>
      </c>
      <c r="FG18" s="180">
        <f t="shared" si="33"/>
        <v>-0.25043826696721228</v>
      </c>
      <c r="FH18" s="180">
        <f t="shared" si="33"/>
        <v>-1.4310820989203998</v>
      </c>
      <c r="FI18" s="180">
        <f t="shared" si="33"/>
        <v>1.0952623535404937</v>
      </c>
      <c r="FJ18" s="180">
        <f t="shared" si="34"/>
        <v>0.4</v>
      </c>
      <c r="FK18" s="180">
        <f t="shared" si="34"/>
        <v>1.6</v>
      </c>
      <c r="FL18" s="180">
        <f t="shared" si="35"/>
        <v>-2.8</v>
      </c>
      <c r="FM18" s="225">
        <f t="shared" si="36"/>
        <v>-0.45466262276075042</v>
      </c>
      <c r="FN18" s="225">
        <f t="shared" si="36"/>
        <v>1.257278440845738</v>
      </c>
    </row>
    <row r="19" spans="1:170" s="184" customFormat="1" ht="36" x14ac:dyDescent="0.25">
      <c r="A19" s="131">
        <v>17</v>
      </c>
      <c r="B19" s="175"/>
      <c r="C19" s="175" t="s">
        <v>165</v>
      </c>
      <c r="D19" s="176">
        <v>51101</v>
      </c>
      <c r="E19" s="185" t="s">
        <v>173</v>
      </c>
      <c r="F19" s="186">
        <v>8.6999999999999993</v>
      </c>
      <c r="G19" s="179">
        <v>5.5</v>
      </c>
      <c r="H19" s="179">
        <v>100</v>
      </c>
      <c r="I19" s="179">
        <v>100</v>
      </c>
      <c r="J19" s="179">
        <v>100</v>
      </c>
      <c r="K19" s="179">
        <v>100</v>
      </c>
      <c r="L19" s="179">
        <v>98.6</v>
      </c>
      <c r="M19" s="179">
        <v>97.9</v>
      </c>
      <c r="N19" s="179">
        <v>100.5</v>
      </c>
      <c r="O19" s="179">
        <v>102</v>
      </c>
      <c r="P19" s="179">
        <v>101.9</v>
      </c>
      <c r="Q19" s="179">
        <v>100.8</v>
      </c>
      <c r="R19" s="179">
        <v>101.6</v>
      </c>
      <c r="S19" s="179">
        <v>105.2</v>
      </c>
      <c r="T19" s="179">
        <v>103.7</v>
      </c>
      <c r="U19" s="179">
        <v>102.6</v>
      </c>
      <c r="V19" s="179">
        <v>101.4</v>
      </c>
      <c r="W19" s="179">
        <v>100.2</v>
      </c>
      <c r="X19" s="179">
        <v>100.3</v>
      </c>
      <c r="Y19" s="179">
        <v>100.7</v>
      </c>
      <c r="Z19" s="179">
        <v>98.5</v>
      </c>
      <c r="AA19" s="179">
        <v>97.5</v>
      </c>
      <c r="AB19" s="179">
        <v>99</v>
      </c>
      <c r="AC19" s="179">
        <v>97.5</v>
      </c>
      <c r="AD19" s="179">
        <v>100</v>
      </c>
      <c r="AE19" s="179">
        <v>102.8</v>
      </c>
      <c r="AF19" s="179">
        <v>103.4</v>
      </c>
      <c r="AG19" s="179">
        <v>98.5</v>
      </c>
      <c r="AH19" s="179">
        <v>98.3</v>
      </c>
      <c r="AI19" s="179">
        <v>98.1</v>
      </c>
      <c r="AJ19" s="180">
        <v>97.6</v>
      </c>
      <c r="AK19" s="180">
        <v>97.4</v>
      </c>
      <c r="AL19" s="180">
        <v>98.5</v>
      </c>
      <c r="AM19" s="180">
        <v>99.1</v>
      </c>
      <c r="AN19" s="179">
        <v>99</v>
      </c>
      <c r="AO19" s="179">
        <v>99.4</v>
      </c>
      <c r="AP19" s="179">
        <v>99.2</v>
      </c>
      <c r="AQ19" s="179">
        <v>99.3</v>
      </c>
      <c r="AR19" s="179">
        <v>100.1</v>
      </c>
      <c r="AS19" s="179">
        <v>100.5</v>
      </c>
      <c r="AT19" s="179">
        <v>99.2</v>
      </c>
      <c r="AU19" s="179">
        <v>98.8</v>
      </c>
      <c r="AV19" s="223">
        <v>99.4</v>
      </c>
      <c r="AW19" s="223">
        <v>100.4</v>
      </c>
      <c r="AX19" s="223">
        <v>104.5</v>
      </c>
      <c r="AY19" s="223">
        <v>100.5</v>
      </c>
      <c r="AZ19" s="223">
        <v>96.8</v>
      </c>
      <c r="BA19" s="223">
        <v>97.3</v>
      </c>
      <c r="BB19" s="223">
        <v>98.3</v>
      </c>
      <c r="BC19" s="223">
        <f>VLOOKUP($D19,'[3]Q4 2021'!$D$8:$N$167,11,0)</f>
        <v>101.3</v>
      </c>
      <c r="BD19" s="181">
        <f t="shared" si="0"/>
        <v>100</v>
      </c>
      <c r="BE19" s="181">
        <f t="shared" si="1"/>
        <v>99.75</v>
      </c>
      <c r="BF19" s="181">
        <f t="shared" si="2"/>
        <v>102.37499999999999</v>
      </c>
      <c r="BG19" s="181">
        <f t="shared" si="3"/>
        <v>101.97500000000001</v>
      </c>
      <c r="BH19" s="181">
        <f t="shared" si="4"/>
        <v>99.25</v>
      </c>
      <c r="BI19" s="181">
        <f t="shared" si="5"/>
        <v>99.825000000000003</v>
      </c>
      <c r="BJ19" s="181">
        <f t="shared" si="6"/>
        <v>99.574999999999989</v>
      </c>
      <c r="BK19" s="181">
        <f t="shared" si="7"/>
        <v>98.15</v>
      </c>
      <c r="BL19" s="181">
        <f t="shared" si="8"/>
        <v>99.225000000000009</v>
      </c>
      <c r="BM19" s="181">
        <f t="shared" si="9"/>
        <v>99.65</v>
      </c>
      <c r="BN19" s="223">
        <f t="shared" si="19"/>
        <v>101.2</v>
      </c>
      <c r="BO19" s="223">
        <f t="shared" si="20"/>
        <v>98.4</v>
      </c>
      <c r="BP19" s="182"/>
      <c r="BQ19" s="180">
        <f t="shared" si="38"/>
        <v>-1.4000000000000012</v>
      </c>
      <c r="BR19" s="180">
        <f t="shared" si="38"/>
        <v>-0.70993914807301328</v>
      </c>
      <c r="BS19" s="180">
        <f t="shared" si="38"/>
        <v>2.6557711950970342</v>
      </c>
      <c r="BT19" s="180">
        <f t="shared" si="38"/>
        <v>1.4925373134328401</v>
      </c>
      <c r="BU19" s="180">
        <f t="shared" si="38"/>
        <v>-9.8039215686274161E-2</v>
      </c>
      <c r="BV19" s="180">
        <f t="shared" si="38"/>
        <v>-1.0794896957801892</v>
      </c>
      <c r="BW19" s="180">
        <f t="shared" si="38"/>
        <v>0.79365079365079083</v>
      </c>
      <c r="BX19" s="180">
        <f t="shared" si="38"/>
        <v>3.5433070866141891</v>
      </c>
      <c r="BY19" s="180">
        <f t="shared" si="38"/>
        <v>-1.4258555133079831</v>
      </c>
      <c r="BZ19" s="180">
        <f t="shared" si="38"/>
        <v>-1.0607521697203581</v>
      </c>
      <c r="CA19" s="180">
        <f t="shared" si="38"/>
        <v>-1.1695906432748426</v>
      </c>
      <c r="CB19" s="180">
        <f t="shared" si="38"/>
        <v>-1.1834319526627279</v>
      </c>
      <c r="CC19" s="180">
        <f t="shared" si="38"/>
        <v>9.9800399201588341E-2</v>
      </c>
      <c r="CD19" s="180">
        <f t="shared" si="38"/>
        <v>0.39880358923229942</v>
      </c>
      <c r="CE19" s="180">
        <f t="shared" si="38"/>
        <v>-2.1847070506454846</v>
      </c>
      <c r="CF19" s="180">
        <f t="shared" si="38"/>
        <v>-1.0152284263959421</v>
      </c>
      <c r="CG19" s="180">
        <f t="shared" si="39"/>
        <v>1.538461538461533</v>
      </c>
      <c r="CH19" s="180">
        <f t="shared" si="39"/>
        <v>-1.5151515151515138</v>
      </c>
      <c r="CI19" s="180">
        <f t="shared" si="39"/>
        <v>2.564102564102555</v>
      </c>
      <c r="CJ19" s="180">
        <f t="shared" si="39"/>
        <v>2.8000000000000025</v>
      </c>
      <c r="CK19" s="180">
        <f t="shared" si="39"/>
        <v>0.58365758754863606</v>
      </c>
      <c r="CL19" s="180">
        <f t="shared" si="39"/>
        <v>-4.7388781431334621</v>
      </c>
      <c r="CM19" s="180">
        <f t="shared" si="39"/>
        <v>-0.20304568527919065</v>
      </c>
      <c r="CN19" s="180">
        <f t="shared" si="39"/>
        <v>-0.20345879959308144</v>
      </c>
      <c r="CO19" s="180">
        <f t="shared" si="39"/>
        <v>-0.50968399592252744</v>
      </c>
      <c r="CP19" s="180">
        <f t="shared" si="39"/>
        <v>-0.2049180327868716</v>
      </c>
      <c r="CQ19" s="180">
        <f t="shared" si="39"/>
        <v>1.1293634496919891</v>
      </c>
      <c r="CR19" s="180">
        <f t="shared" si="39"/>
        <v>0.60913705583756084</v>
      </c>
      <c r="CS19" s="180">
        <f t="shared" si="39"/>
        <v>-0.10090817356205317</v>
      </c>
      <c r="CT19" s="180">
        <f t="shared" si="39"/>
        <v>0.40404040404040664</v>
      </c>
      <c r="CU19" s="180">
        <f t="shared" si="39"/>
        <v>-0.20120724346076591</v>
      </c>
      <c r="CV19" s="180">
        <f t="shared" si="39"/>
        <v>0.10080645161290036</v>
      </c>
      <c r="CW19" s="180">
        <f t="shared" si="40"/>
        <v>0.80563947633434108</v>
      </c>
      <c r="CX19" s="180">
        <f t="shared" si="40"/>
        <v>0.39960039960040827</v>
      </c>
      <c r="CY19" s="180">
        <f t="shared" si="40"/>
        <v>-1.2935323383084563</v>
      </c>
      <c r="CZ19" s="180">
        <f t="shared" si="40"/>
        <v>-0.40322580645162365</v>
      </c>
      <c r="DA19" s="180">
        <f t="shared" si="37"/>
        <v>0.6</v>
      </c>
      <c r="DB19" s="180">
        <f t="shared" si="11"/>
        <v>1</v>
      </c>
      <c r="DC19" s="180">
        <f t="shared" si="22"/>
        <v>4.0999999999999996</v>
      </c>
      <c r="DD19" s="180">
        <f t="shared" si="12"/>
        <v>-3.8</v>
      </c>
      <c r="DE19" s="180">
        <f t="shared" si="23"/>
        <v>-3.7</v>
      </c>
      <c r="DF19" s="180">
        <f t="shared" si="24"/>
        <v>0.5</v>
      </c>
      <c r="DG19" s="180">
        <f t="shared" si="25"/>
        <v>1</v>
      </c>
      <c r="DH19" s="180">
        <f t="shared" si="26"/>
        <v>3.1</v>
      </c>
      <c r="DI19" s="183"/>
      <c r="DJ19" s="180">
        <f t="shared" si="41"/>
        <v>-1.4000000000000012</v>
      </c>
      <c r="DK19" s="180">
        <f t="shared" si="41"/>
        <v>-2.0999999999999908</v>
      </c>
      <c r="DL19" s="180">
        <f t="shared" si="41"/>
        <v>0.49999999999998934</v>
      </c>
      <c r="DM19" s="180">
        <f t="shared" si="41"/>
        <v>2.0000000000000018</v>
      </c>
      <c r="DN19" s="180">
        <f t="shared" si="41"/>
        <v>3.3468559837728229</v>
      </c>
      <c r="DO19" s="180">
        <f t="shared" si="41"/>
        <v>2.962206332992845</v>
      </c>
      <c r="DP19" s="180">
        <f t="shared" si="41"/>
        <v>1.0945273631840724</v>
      </c>
      <c r="DQ19" s="180">
        <f t="shared" si="41"/>
        <v>3.1372549019607954</v>
      </c>
      <c r="DR19" s="180">
        <f t="shared" si="41"/>
        <v>1.7664376840039298</v>
      </c>
      <c r="DS19" s="180">
        <f t="shared" si="41"/>
        <v>1.7857142857142794</v>
      </c>
      <c r="DT19" s="180">
        <f t="shared" si="41"/>
        <v>-0.19685039370077595</v>
      </c>
      <c r="DU19" s="180">
        <f t="shared" si="41"/>
        <v>-4.7528517110266177</v>
      </c>
      <c r="DV19" s="180">
        <f t="shared" si="41"/>
        <v>-3.2786885245901676</v>
      </c>
      <c r="DW19" s="180">
        <f t="shared" si="41"/>
        <v>-1.851851851851849</v>
      </c>
      <c r="DX19" s="180">
        <f t="shared" si="41"/>
        <v>-2.8599605522682481</v>
      </c>
      <c r="DY19" s="180">
        <f t="shared" si="41"/>
        <v>-2.6946107784431184</v>
      </c>
      <c r="DZ19" s="180">
        <f t="shared" si="42"/>
        <v>-1.2961116650049842</v>
      </c>
      <c r="EA19" s="180">
        <f t="shared" si="42"/>
        <v>-3.1777557100297948</v>
      </c>
      <c r="EB19" s="180">
        <f t="shared" si="42"/>
        <v>1.5228426395939021</v>
      </c>
      <c r="EC19" s="180">
        <f t="shared" si="42"/>
        <v>5.4358974358974299</v>
      </c>
      <c r="ED19" s="180">
        <f t="shared" si="42"/>
        <v>4.4444444444444509</v>
      </c>
      <c r="EE19" s="180">
        <f t="shared" si="42"/>
        <v>1.025641025641022</v>
      </c>
      <c r="EF19" s="180">
        <f t="shared" si="42"/>
        <v>-1.7000000000000015</v>
      </c>
      <c r="EG19" s="180">
        <f t="shared" si="42"/>
        <v>-4.5719844357976713</v>
      </c>
      <c r="EH19" s="180">
        <f t="shared" si="42"/>
        <v>-5.6092843326886026</v>
      </c>
      <c r="EI19" s="180">
        <f t="shared" si="42"/>
        <v>-1.1167512690355319</v>
      </c>
      <c r="EJ19" s="180">
        <f t="shared" si="42"/>
        <v>0.20345879959309254</v>
      </c>
      <c r="EK19" s="180">
        <f t="shared" si="42"/>
        <v>1.0193679918450549</v>
      </c>
      <c r="EL19" s="180">
        <f t="shared" si="42"/>
        <v>1.4344262295082011</v>
      </c>
      <c r="EM19" s="180">
        <f t="shared" si="42"/>
        <v>2.0533880903490731</v>
      </c>
      <c r="EN19" s="180">
        <f t="shared" si="42"/>
        <v>0.71065989847716171</v>
      </c>
      <c r="EO19" s="180">
        <f t="shared" si="42"/>
        <v>0.20181634712412855</v>
      </c>
      <c r="EP19" s="180">
        <f t="shared" si="43"/>
        <v>1.1111111111111072</v>
      </c>
      <c r="EQ19" s="180">
        <f t="shared" si="43"/>
        <v>1.1066398390342069</v>
      </c>
      <c r="ER19" s="180">
        <f t="shared" si="43"/>
        <v>0</v>
      </c>
      <c r="ES19" s="180">
        <f t="shared" si="43"/>
        <v>-0.50352467270896595</v>
      </c>
      <c r="ET19" s="180">
        <f t="shared" si="27"/>
        <v>-0.7</v>
      </c>
      <c r="EU19" s="180">
        <f t="shared" si="16"/>
        <v>-0.1</v>
      </c>
      <c r="EV19" s="180">
        <f t="shared" si="17"/>
        <v>5.3</v>
      </c>
      <c r="EW19" s="180">
        <f t="shared" si="44"/>
        <v>1.7</v>
      </c>
      <c r="EX19" s="180">
        <f t="shared" si="29"/>
        <v>-2.6</v>
      </c>
      <c r="EY19" s="180">
        <f t="shared" si="30"/>
        <v>-3.1</v>
      </c>
      <c r="EZ19" s="180">
        <f t="shared" si="31"/>
        <v>-5.9</v>
      </c>
      <c r="FA19" s="180">
        <f t="shared" si="32"/>
        <v>0.8</v>
      </c>
      <c r="FB19" s="180">
        <f t="shared" si="33"/>
        <v>-0.24999999999999467</v>
      </c>
      <c r="FC19" s="180">
        <f t="shared" si="33"/>
        <v>2.631578947368407</v>
      </c>
      <c r="FD19" s="180">
        <f t="shared" si="33"/>
        <v>-0.39072039072036713</v>
      </c>
      <c r="FE19" s="180">
        <f t="shared" si="33"/>
        <v>-2.6722235842118303</v>
      </c>
      <c r="FF19" s="180">
        <f t="shared" si="33"/>
        <v>0.57934508816122054</v>
      </c>
      <c r="FG19" s="180">
        <f t="shared" si="33"/>
        <v>-0.25043826696721228</v>
      </c>
      <c r="FH19" s="180">
        <f t="shared" si="33"/>
        <v>-1.4310820989203998</v>
      </c>
      <c r="FI19" s="180">
        <f t="shared" si="33"/>
        <v>1.0952623535404937</v>
      </c>
      <c r="FJ19" s="180">
        <f t="shared" si="34"/>
        <v>0.4</v>
      </c>
      <c r="FK19" s="180">
        <f t="shared" si="34"/>
        <v>1.6</v>
      </c>
      <c r="FL19" s="180">
        <f t="shared" si="35"/>
        <v>-2.8</v>
      </c>
      <c r="FM19" s="225">
        <f t="shared" si="36"/>
        <v>-0.45466262276075042</v>
      </c>
      <c r="FN19" s="225">
        <f t="shared" si="36"/>
        <v>1.257278440845738</v>
      </c>
    </row>
    <row r="20" spans="1:170" s="184" customFormat="1" ht="24.95" customHeight="1" x14ac:dyDescent="0.25">
      <c r="A20" s="141">
        <v>18</v>
      </c>
      <c r="B20" s="175"/>
      <c r="C20" s="175" t="s">
        <v>151</v>
      </c>
      <c r="D20" s="176">
        <v>512</v>
      </c>
      <c r="E20" s="177" t="s">
        <v>174</v>
      </c>
      <c r="F20" s="178">
        <v>1.3</v>
      </c>
      <c r="G20" s="179">
        <v>0.7</v>
      </c>
      <c r="H20" s="179">
        <v>100</v>
      </c>
      <c r="I20" s="179">
        <v>100</v>
      </c>
      <c r="J20" s="179">
        <v>100</v>
      </c>
      <c r="K20" s="179">
        <v>100</v>
      </c>
      <c r="L20" s="179">
        <v>100</v>
      </c>
      <c r="M20" s="179">
        <v>100</v>
      </c>
      <c r="N20" s="179">
        <v>100</v>
      </c>
      <c r="O20" s="179">
        <v>100.1</v>
      </c>
      <c r="P20" s="179">
        <v>100</v>
      </c>
      <c r="Q20" s="179">
        <v>100</v>
      </c>
      <c r="R20" s="179">
        <v>100</v>
      </c>
      <c r="S20" s="179">
        <v>109</v>
      </c>
      <c r="T20" s="179">
        <v>109</v>
      </c>
      <c r="U20" s="179">
        <v>109</v>
      </c>
      <c r="V20" s="179">
        <v>109.2</v>
      </c>
      <c r="W20" s="179">
        <v>109.2</v>
      </c>
      <c r="X20" s="179">
        <v>109.1</v>
      </c>
      <c r="Y20" s="179">
        <v>109.1</v>
      </c>
      <c r="Z20" s="179">
        <v>109.6</v>
      </c>
      <c r="AA20" s="179">
        <v>109.6</v>
      </c>
      <c r="AB20" s="179">
        <v>112.5</v>
      </c>
      <c r="AC20" s="179">
        <v>113.4</v>
      </c>
      <c r="AD20" s="179">
        <v>113.8</v>
      </c>
      <c r="AE20" s="179">
        <v>114.7</v>
      </c>
      <c r="AF20" s="179">
        <v>114.7</v>
      </c>
      <c r="AG20" s="179">
        <v>114.7</v>
      </c>
      <c r="AH20" s="179">
        <v>114.7</v>
      </c>
      <c r="AI20" s="179">
        <v>114.7</v>
      </c>
      <c r="AJ20" s="180">
        <v>114.7</v>
      </c>
      <c r="AK20" s="180">
        <v>114.7</v>
      </c>
      <c r="AL20" s="180">
        <v>114.7</v>
      </c>
      <c r="AM20" s="180">
        <v>114.7</v>
      </c>
      <c r="AN20" s="179">
        <v>114.5</v>
      </c>
      <c r="AO20" s="179">
        <v>114.5</v>
      </c>
      <c r="AP20" s="179">
        <v>114.5</v>
      </c>
      <c r="AQ20" s="179">
        <v>114.5</v>
      </c>
      <c r="AR20" s="179">
        <v>114.5</v>
      </c>
      <c r="AS20" s="179">
        <v>114.5</v>
      </c>
      <c r="AT20" s="179">
        <v>114.5</v>
      </c>
      <c r="AU20" s="179">
        <v>114.5</v>
      </c>
      <c r="AV20" s="223">
        <v>114.5</v>
      </c>
      <c r="AW20" s="223">
        <v>118.4</v>
      </c>
      <c r="AX20" s="223">
        <v>118.6</v>
      </c>
      <c r="AY20" s="223">
        <v>118.6</v>
      </c>
      <c r="AZ20" s="223">
        <v>118.6</v>
      </c>
      <c r="BA20" s="223">
        <v>118.6</v>
      </c>
      <c r="BB20" s="223">
        <v>118.6</v>
      </c>
      <c r="BC20" s="223">
        <f>VLOOKUP($D20,'[3]Q4 2021'!$D$8:$N$167,11,0)</f>
        <v>118.6</v>
      </c>
      <c r="BD20" s="181">
        <f t="shared" si="0"/>
        <v>100</v>
      </c>
      <c r="BE20" s="181">
        <f t="shared" si="1"/>
        <v>100.02500000000001</v>
      </c>
      <c r="BF20" s="181">
        <f t="shared" si="2"/>
        <v>102.25</v>
      </c>
      <c r="BG20" s="181">
        <f t="shared" si="3"/>
        <v>109.1</v>
      </c>
      <c r="BH20" s="181">
        <f t="shared" si="4"/>
        <v>109.35</v>
      </c>
      <c r="BI20" s="181">
        <f t="shared" si="5"/>
        <v>113.6</v>
      </c>
      <c r="BJ20" s="181">
        <f t="shared" si="6"/>
        <v>114.7</v>
      </c>
      <c r="BK20" s="181">
        <f t="shared" si="7"/>
        <v>114.7</v>
      </c>
      <c r="BL20" s="181">
        <f t="shared" si="8"/>
        <v>114.5</v>
      </c>
      <c r="BM20" s="181">
        <f t="shared" si="9"/>
        <v>114.5</v>
      </c>
      <c r="BN20" s="223">
        <f t="shared" si="19"/>
        <v>117.5</v>
      </c>
      <c r="BO20" s="223">
        <f t="shared" si="20"/>
        <v>118.6</v>
      </c>
      <c r="BP20" s="182"/>
      <c r="BQ20" s="180">
        <f t="shared" si="38"/>
        <v>0</v>
      </c>
      <c r="BR20" s="180">
        <f t="shared" si="38"/>
        <v>0</v>
      </c>
      <c r="BS20" s="180">
        <f t="shared" si="38"/>
        <v>0</v>
      </c>
      <c r="BT20" s="180">
        <f t="shared" si="38"/>
        <v>9.9999999999988987E-2</v>
      </c>
      <c r="BU20" s="180">
        <f t="shared" si="38"/>
        <v>-9.9900099900096517E-2</v>
      </c>
      <c r="BV20" s="180">
        <f t="shared" si="38"/>
        <v>0</v>
      </c>
      <c r="BW20" s="180">
        <f t="shared" si="38"/>
        <v>0</v>
      </c>
      <c r="BX20" s="180">
        <f t="shared" si="38"/>
        <v>9.0000000000000071</v>
      </c>
      <c r="BY20" s="180">
        <f t="shared" si="38"/>
        <v>0</v>
      </c>
      <c r="BZ20" s="180">
        <f t="shared" si="38"/>
        <v>0</v>
      </c>
      <c r="CA20" s="180">
        <f t="shared" si="38"/>
        <v>0.18348623853210455</v>
      </c>
      <c r="CB20" s="180">
        <f t="shared" si="38"/>
        <v>0</v>
      </c>
      <c r="CC20" s="180">
        <f t="shared" si="38"/>
        <v>-9.1575091575102352E-2</v>
      </c>
      <c r="CD20" s="180">
        <f t="shared" si="38"/>
        <v>0</v>
      </c>
      <c r="CE20" s="180">
        <f t="shared" si="38"/>
        <v>0.45829514207149646</v>
      </c>
      <c r="CF20" s="180">
        <f t="shared" si="38"/>
        <v>0</v>
      </c>
      <c r="CG20" s="180">
        <f t="shared" si="39"/>
        <v>2.6459854014598605</v>
      </c>
      <c r="CH20" s="180">
        <f t="shared" si="39"/>
        <v>0.80000000000000071</v>
      </c>
      <c r="CI20" s="180">
        <f t="shared" si="39"/>
        <v>0.35273368606700828</v>
      </c>
      <c r="CJ20" s="180">
        <f t="shared" si="39"/>
        <v>0.79086115992970107</v>
      </c>
      <c r="CK20" s="180">
        <f t="shared" si="39"/>
        <v>0</v>
      </c>
      <c r="CL20" s="180">
        <f t="shared" si="39"/>
        <v>0</v>
      </c>
      <c r="CM20" s="180">
        <f t="shared" si="39"/>
        <v>0</v>
      </c>
      <c r="CN20" s="180">
        <f t="shared" si="39"/>
        <v>0</v>
      </c>
      <c r="CO20" s="180">
        <f t="shared" si="39"/>
        <v>0</v>
      </c>
      <c r="CP20" s="180">
        <f t="shared" si="39"/>
        <v>0</v>
      </c>
      <c r="CQ20" s="180">
        <f t="shared" si="39"/>
        <v>0</v>
      </c>
      <c r="CR20" s="180">
        <f t="shared" si="39"/>
        <v>0</v>
      </c>
      <c r="CS20" s="180">
        <f t="shared" si="39"/>
        <v>-0.17436791630339732</v>
      </c>
      <c r="CT20" s="180">
        <f t="shared" si="39"/>
        <v>0</v>
      </c>
      <c r="CU20" s="180">
        <f t="shared" si="39"/>
        <v>0</v>
      </c>
      <c r="CV20" s="180">
        <f t="shared" si="39"/>
        <v>0</v>
      </c>
      <c r="CW20" s="180">
        <f t="shared" si="40"/>
        <v>0</v>
      </c>
      <c r="CX20" s="180">
        <f t="shared" si="40"/>
        <v>0</v>
      </c>
      <c r="CY20" s="180">
        <f t="shared" si="40"/>
        <v>0</v>
      </c>
      <c r="CZ20" s="180">
        <f t="shared" si="40"/>
        <v>0</v>
      </c>
      <c r="DA20" s="180">
        <f t="shared" si="37"/>
        <v>0</v>
      </c>
      <c r="DB20" s="180">
        <f t="shared" si="11"/>
        <v>3.4</v>
      </c>
      <c r="DC20" s="180">
        <f t="shared" si="22"/>
        <v>0.2</v>
      </c>
      <c r="DD20" s="180">
        <f t="shared" si="12"/>
        <v>0</v>
      </c>
      <c r="DE20" s="180">
        <f t="shared" si="23"/>
        <v>0</v>
      </c>
      <c r="DF20" s="180">
        <f t="shared" si="24"/>
        <v>0</v>
      </c>
      <c r="DG20" s="180">
        <f t="shared" si="25"/>
        <v>0</v>
      </c>
      <c r="DH20" s="180">
        <f t="shared" si="26"/>
        <v>0</v>
      </c>
      <c r="DI20" s="183"/>
      <c r="DJ20" s="180">
        <f t="shared" si="41"/>
        <v>0</v>
      </c>
      <c r="DK20" s="180">
        <f t="shared" si="41"/>
        <v>0</v>
      </c>
      <c r="DL20" s="180">
        <f t="shared" si="41"/>
        <v>0</v>
      </c>
      <c r="DM20" s="180">
        <f t="shared" si="41"/>
        <v>9.9999999999988987E-2</v>
      </c>
      <c r="DN20" s="180">
        <f t="shared" si="41"/>
        <v>0</v>
      </c>
      <c r="DO20" s="180">
        <f t="shared" si="41"/>
        <v>0</v>
      </c>
      <c r="DP20" s="180">
        <f t="shared" si="41"/>
        <v>0</v>
      </c>
      <c r="DQ20" s="180">
        <f t="shared" si="41"/>
        <v>8.8911088911088889</v>
      </c>
      <c r="DR20" s="180">
        <f t="shared" si="41"/>
        <v>9.0000000000000071</v>
      </c>
      <c r="DS20" s="180">
        <f t="shared" si="41"/>
        <v>9.0000000000000071</v>
      </c>
      <c r="DT20" s="180">
        <f t="shared" si="41"/>
        <v>9.2000000000000082</v>
      </c>
      <c r="DU20" s="180">
        <f t="shared" si="41"/>
        <v>0.18348623853210455</v>
      </c>
      <c r="DV20" s="180">
        <f t="shared" si="41"/>
        <v>9.1743119266052275E-2</v>
      </c>
      <c r="DW20" s="180">
        <f t="shared" si="41"/>
        <v>9.1743119266052275E-2</v>
      </c>
      <c r="DX20" s="180">
        <f t="shared" si="41"/>
        <v>0.366300366300365</v>
      </c>
      <c r="DY20" s="180">
        <f t="shared" si="41"/>
        <v>0.366300366300365</v>
      </c>
      <c r="DZ20" s="180">
        <f t="shared" si="42"/>
        <v>3.1164069660861715</v>
      </c>
      <c r="EA20" s="180">
        <f t="shared" si="42"/>
        <v>3.9413382218148607</v>
      </c>
      <c r="EB20" s="180">
        <f t="shared" si="42"/>
        <v>3.8321167883211604</v>
      </c>
      <c r="EC20" s="180">
        <f t="shared" si="42"/>
        <v>4.6532846715328535</v>
      </c>
      <c r="ED20" s="180">
        <f t="shared" si="42"/>
        <v>1.9555555555555548</v>
      </c>
      <c r="EE20" s="180">
        <f t="shared" si="42"/>
        <v>1.1463844797178213</v>
      </c>
      <c r="EF20" s="180">
        <f t="shared" si="42"/>
        <v>0.79086115992970107</v>
      </c>
      <c r="EG20" s="180">
        <f t="shared" si="42"/>
        <v>0</v>
      </c>
      <c r="EH20" s="180">
        <f t="shared" si="42"/>
        <v>0</v>
      </c>
      <c r="EI20" s="180">
        <f t="shared" si="42"/>
        <v>0</v>
      </c>
      <c r="EJ20" s="180">
        <f t="shared" si="42"/>
        <v>0</v>
      </c>
      <c r="EK20" s="180">
        <f t="shared" si="42"/>
        <v>0</v>
      </c>
      <c r="EL20" s="180">
        <f t="shared" si="42"/>
        <v>-0.17436791630339732</v>
      </c>
      <c r="EM20" s="180">
        <f t="shared" si="42"/>
        <v>-0.17436791630339732</v>
      </c>
      <c r="EN20" s="180">
        <f t="shared" si="42"/>
        <v>-0.17436791630339732</v>
      </c>
      <c r="EO20" s="180">
        <f t="shared" si="42"/>
        <v>-0.17436791630339732</v>
      </c>
      <c r="EP20" s="180">
        <f t="shared" si="43"/>
        <v>0</v>
      </c>
      <c r="EQ20" s="180">
        <f t="shared" si="43"/>
        <v>0</v>
      </c>
      <c r="ER20" s="180">
        <f t="shared" si="43"/>
        <v>0</v>
      </c>
      <c r="ES20" s="180">
        <f t="shared" si="43"/>
        <v>0</v>
      </c>
      <c r="ET20" s="180">
        <f t="shared" si="27"/>
        <v>0</v>
      </c>
      <c r="EU20" s="180">
        <f t="shared" si="16"/>
        <v>3.4</v>
      </c>
      <c r="EV20" s="180">
        <f t="shared" si="17"/>
        <v>3.6</v>
      </c>
      <c r="EW20" s="180">
        <f t="shared" si="44"/>
        <v>3.6</v>
      </c>
      <c r="EX20" s="180">
        <f t="shared" si="29"/>
        <v>3.6</v>
      </c>
      <c r="EY20" s="180">
        <f t="shared" si="30"/>
        <v>0.2</v>
      </c>
      <c r="EZ20" s="180">
        <f t="shared" si="31"/>
        <v>0</v>
      </c>
      <c r="FA20" s="180">
        <f t="shared" si="32"/>
        <v>0</v>
      </c>
      <c r="FB20" s="180">
        <f t="shared" si="33"/>
        <v>2.5000000000008349E-2</v>
      </c>
      <c r="FC20" s="180">
        <f t="shared" si="33"/>
        <v>2.2244438890277385</v>
      </c>
      <c r="FD20" s="180">
        <f t="shared" si="33"/>
        <v>6.6992665036674781</v>
      </c>
      <c r="FE20" s="180">
        <f t="shared" si="33"/>
        <v>0.22914757103573713</v>
      </c>
      <c r="FF20" s="180">
        <f t="shared" si="33"/>
        <v>3.8866026520347541</v>
      </c>
      <c r="FG20" s="180">
        <f t="shared" si="33"/>
        <v>0.96830985915494772</v>
      </c>
      <c r="FH20" s="180">
        <f t="shared" si="33"/>
        <v>0</v>
      </c>
      <c r="FI20" s="180">
        <f t="shared" si="33"/>
        <v>-0.17436791630339732</v>
      </c>
      <c r="FJ20" s="180">
        <f t="shared" si="34"/>
        <v>0</v>
      </c>
      <c r="FK20" s="180">
        <f t="shared" si="34"/>
        <v>2.6</v>
      </c>
      <c r="FL20" s="180">
        <f t="shared" si="35"/>
        <v>0.9</v>
      </c>
      <c r="FM20" s="461">
        <f t="shared" si="36"/>
        <v>1.7746461679925858</v>
      </c>
      <c r="FN20" s="225">
        <f t="shared" si="36"/>
        <v>1.7746461679925858</v>
      </c>
    </row>
    <row r="21" spans="1:170" s="184" customFormat="1" ht="24.95" customHeight="1" x14ac:dyDescent="0.25">
      <c r="A21" s="131">
        <v>19</v>
      </c>
      <c r="B21" s="175"/>
      <c r="C21" s="175" t="s">
        <v>163</v>
      </c>
      <c r="D21" s="176">
        <v>5120</v>
      </c>
      <c r="E21" s="185" t="s">
        <v>175</v>
      </c>
      <c r="F21" s="186">
        <v>1.3</v>
      </c>
      <c r="G21" s="179">
        <v>0.7</v>
      </c>
      <c r="H21" s="179">
        <v>100</v>
      </c>
      <c r="I21" s="179">
        <v>100</v>
      </c>
      <c r="J21" s="179">
        <v>100</v>
      </c>
      <c r="K21" s="179">
        <v>100</v>
      </c>
      <c r="L21" s="179">
        <v>100</v>
      </c>
      <c r="M21" s="179">
        <v>100</v>
      </c>
      <c r="N21" s="179">
        <v>100</v>
      </c>
      <c r="O21" s="179">
        <v>100.1</v>
      </c>
      <c r="P21" s="179">
        <v>100</v>
      </c>
      <c r="Q21" s="179">
        <v>100</v>
      </c>
      <c r="R21" s="179">
        <v>100</v>
      </c>
      <c r="S21" s="179">
        <v>109</v>
      </c>
      <c r="T21" s="179">
        <v>109</v>
      </c>
      <c r="U21" s="179">
        <v>109</v>
      </c>
      <c r="V21" s="179">
        <v>109.2</v>
      </c>
      <c r="W21" s="179">
        <v>109.2</v>
      </c>
      <c r="X21" s="179">
        <v>109.1</v>
      </c>
      <c r="Y21" s="179">
        <v>109.1</v>
      </c>
      <c r="Z21" s="179">
        <v>109.6</v>
      </c>
      <c r="AA21" s="179">
        <v>109.6</v>
      </c>
      <c r="AB21" s="179">
        <v>112.5</v>
      </c>
      <c r="AC21" s="179">
        <v>113.4</v>
      </c>
      <c r="AD21" s="179">
        <v>113.8</v>
      </c>
      <c r="AE21" s="179">
        <v>114.7</v>
      </c>
      <c r="AF21" s="179">
        <v>114.7</v>
      </c>
      <c r="AG21" s="179">
        <v>114.7</v>
      </c>
      <c r="AH21" s="179">
        <v>114.7</v>
      </c>
      <c r="AI21" s="179">
        <v>114.7</v>
      </c>
      <c r="AJ21" s="180">
        <v>114.7</v>
      </c>
      <c r="AK21" s="180">
        <v>114.7</v>
      </c>
      <c r="AL21" s="180">
        <v>114.7</v>
      </c>
      <c r="AM21" s="180">
        <v>114.67</v>
      </c>
      <c r="AN21" s="179">
        <v>114.5</v>
      </c>
      <c r="AO21" s="179">
        <v>114.5</v>
      </c>
      <c r="AP21" s="179">
        <v>114.5</v>
      </c>
      <c r="AQ21" s="179">
        <v>114.5</v>
      </c>
      <c r="AR21" s="179">
        <v>114.5</v>
      </c>
      <c r="AS21" s="179">
        <v>114.5</v>
      </c>
      <c r="AT21" s="179">
        <v>114.5</v>
      </c>
      <c r="AU21" s="179">
        <v>114.5</v>
      </c>
      <c r="AV21" s="223">
        <v>114.5</v>
      </c>
      <c r="AW21" s="223">
        <v>118.4</v>
      </c>
      <c r="AX21" s="223">
        <v>118.6</v>
      </c>
      <c r="AY21" s="223">
        <v>118.6</v>
      </c>
      <c r="AZ21" s="223">
        <v>118.6</v>
      </c>
      <c r="BA21" s="223">
        <v>118.6</v>
      </c>
      <c r="BB21" s="223">
        <v>118.6</v>
      </c>
      <c r="BC21" s="223">
        <f>VLOOKUP($D21,'[3]Q4 2021'!$D$8:$N$167,11,0)</f>
        <v>118.6</v>
      </c>
      <c r="BD21" s="181">
        <f t="shared" si="0"/>
        <v>100</v>
      </c>
      <c r="BE21" s="181">
        <f t="shared" si="1"/>
        <v>100.02500000000001</v>
      </c>
      <c r="BF21" s="181">
        <f t="shared" si="2"/>
        <v>102.25</v>
      </c>
      <c r="BG21" s="181">
        <f t="shared" si="3"/>
        <v>109.1</v>
      </c>
      <c r="BH21" s="181">
        <f t="shared" si="4"/>
        <v>109.35</v>
      </c>
      <c r="BI21" s="181">
        <f t="shared" si="5"/>
        <v>113.6</v>
      </c>
      <c r="BJ21" s="181">
        <f t="shared" si="6"/>
        <v>114.7</v>
      </c>
      <c r="BK21" s="181">
        <f t="shared" si="7"/>
        <v>114.69250000000001</v>
      </c>
      <c r="BL21" s="181">
        <f t="shared" si="8"/>
        <v>114.5</v>
      </c>
      <c r="BM21" s="181">
        <f t="shared" si="9"/>
        <v>114.5</v>
      </c>
      <c r="BN21" s="223">
        <f t="shared" si="19"/>
        <v>117.5</v>
      </c>
      <c r="BO21" s="223">
        <f t="shared" si="20"/>
        <v>118.6</v>
      </c>
      <c r="BP21" s="182"/>
      <c r="BQ21" s="180">
        <f t="shared" si="38"/>
        <v>0</v>
      </c>
      <c r="BR21" s="180">
        <f t="shared" si="38"/>
        <v>0</v>
      </c>
      <c r="BS21" s="180">
        <f t="shared" si="38"/>
        <v>0</v>
      </c>
      <c r="BT21" s="180">
        <f t="shared" si="38"/>
        <v>9.9999999999988987E-2</v>
      </c>
      <c r="BU21" s="180">
        <f t="shared" si="38"/>
        <v>-9.9900099900096517E-2</v>
      </c>
      <c r="BV21" s="180">
        <f t="shared" si="38"/>
        <v>0</v>
      </c>
      <c r="BW21" s="180">
        <f t="shared" si="38"/>
        <v>0</v>
      </c>
      <c r="BX21" s="180">
        <f t="shared" si="38"/>
        <v>9.0000000000000071</v>
      </c>
      <c r="BY21" s="180">
        <f t="shared" si="38"/>
        <v>0</v>
      </c>
      <c r="BZ21" s="180">
        <f t="shared" si="38"/>
        <v>0</v>
      </c>
      <c r="CA21" s="180">
        <f t="shared" si="38"/>
        <v>0.18348623853210455</v>
      </c>
      <c r="CB21" s="180">
        <f t="shared" si="38"/>
        <v>0</v>
      </c>
      <c r="CC21" s="180">
        <f t="shared" si="38"/>
        <v>-9.1575091575102352E-2</v>
      </c>
      <c r="CD21" s="180">
        <f t="shared" si="38"/>
        <v>0</v>
      </c>
      <c r="CE21" s="180">
        <f t="shared" si="38"/>
        <v>0.45829514207149646</v>
      </c>
      <c r="CF21" s="180">
        <f t="shared" si="38"/>
        <v>0</v>
      </c>
      <c r="CG21" s="180">
        <f t="shared" si="39"/>
        <v>2.6459854014598605</v>
      </c>
      <c r="CH21" s="180">
        <f t="shared" si="39"/>
        <v>0.80000000000000071</v>
      </c>
      <c r="CI21" s="180">
        <f t="shared" si="39"/>
        <v>0.35273368606700828</v>
      </c>
      <c r="CJ21" s="180">
        <f t="shared" si="39"/>
        <v>0.79086115992970107</v>
      </c>
      <c r="CK21" s="180">
        <f t="shared" si="39"/>
        <v>0</v>
      </c>
      <c r="CL21" s="180">
        <f t="shared" si="39"/>
        <v>0</v>
      </c>
      <c r="CM21" s="180">
        <f t="shared" si="39"/>
        <v>0</v>
      </c>
      <c r="CN21" s="180">
        <f t="shared" si="39"/>
        <v>0</v>
      </c>
      <c r="CO21" s="180">
        <f t="shared" si="39"/>
        <v>0</v>
      </c>
      <c r="CP21" s="180">
        <f t="shared" si="39"/>
        <v>0</v>
      </c>
      <c r="CQ21" s="180">
        <f t="shared" si="39"/>
        <v>0</v>
      </c>
      <c r="CR21" s="180">
        <f t="shared" si="39"/>
        <v>-2.6155187445509043E-2</v>
      </c>
      <c r="CS21" s="180">
        <f t="shared" si="39"/>
        <v>-0.14825150431673206</v>
      </c>
      <c r="CT21" s="180">
        <f t="shared" si="39"/>
        <v>0</v>
      </c>
      <c r="CU21" s="180">
        <f t="shared" si="39"/>
        <v>0</v>
      </c>
      <c r="CV21" s="180">
        <f t="shared" si="39"/>
        <v>0</v>
      </c>
      <c r="CW21" s="180">
        <f t="shared" si="40"/>
        <v>0</v>
      </c>
      <c r="CX21" s="180">
        <f t="shared" si="40"/>
        <v>0</v>
      </c>
      <c r="CY21" s="180">
        <f t="shared" si="40"/>
        <v>0</v>
      </c>
      <c r="CZ21" s="180">
        <f t="shared" si="40"/>
        <v>0</v>
      </c>
      <c r="DA21" s="180">
        <f t="shared" si="37"/>
        <v>0</v>
      </c>
      <c r="DB21" s="180">
        <f t="shared" si="11"/>
        <v>3.4</v>
      </c>
      <c r="DC21" s="180">
        <f t="shared" si="22"/>
        <v>0.2</v>
      </c>
      <c r="DD21" s="180">
        <f t="shared" si="12"/>
        <v>0</v>
      </c>
      <c r="DE21" s="180">
        <f t="shared" si="23"/>
        <v>0</v>
      </c>
      <c r="DF21" s="180">
        <f t="shared" si="24"/>
        <v>0</v>
      </c>
      <c r="DG21" s="180">
        <f t="shared" si="25"/>
        <v>0</v>
      </c>
      <c r="DH21" s="180">
        <f t="shared" si="26"/>
        <v>0</v>
      </c>
      <c r="DI21" s="183"/>
      <c r="DJ21" s="180">
        <f t="shared" si="41"/>
        <v>0</v>
      </c>
      <c r="DK21" s="180">
        <f t="shared" si="41"/>
        <v>0</v>
      </c>
      <c r="DL21" s="180">
        <f t="shared" si="41"/>
        <v>0</v>
      </c>
      <c r="DM21" s="180">
        <f t="shared" si="41"/>
        <v>9.9999999999988987E-2</v>
      </c>
      <c r="DN21" s="180">
        <f t="shared" si="41"/>
        <v>0</v>
      </c>
      <c r="DO21" s="180">
        <f t="shared" si="41"/>
        <v>0</v>
      </c>
      <c r="DP21" s="180">
        <f t="shared" si="41"/>
        <v>0</v>
      </c>
      <c r="DQ21" s="180">
        <f t="shared" si="41"/>
        <v>8.8911088911088889</v>
      </c>
      <c r="DR21" s="180">
        <f t="shared" si="41"/>
        <v>9.0000000000000071</v>
      </c>
      <c r="DS21" s="180">
        <f t="shared" si="41"/>
        <v>9.0000000000000071</v>
      </c>
      <c r="DT21" s="180">
        <f t="shared" si="41"/>
        <v>9.2000000000000082</v>
      </c>
      <c r="DU21" s="180">
        <f t="shared" si="41"/>
        <v>0.18348623853210455</v>
      </c>
      <c r="DV21" s="180">
        <f t="shared" si="41"/>
        <v>9.1743119266052275E-2</v>
      </c>
      <c r="DW21" s="180">
        <f t="shared" si="41"/>
        <v>9.1743119266052275E-2</v>
      </c>
      <c r="DX21" s="180">
        <f t="shared" si="41"/>
        <v>0.366300366300365</v>
      </c>
      <c r="DY21" s="180">
        <f t="shared" si="41"/>
        <v>0.366300366300365</v>
      </c>
      <c r="DZ21" s="180">
        <f t="shared" si="42"/>
        <v>3.1164069660861715</v>
      </c>
      <c r="EA21" s="180">
        <f t="shared" si="42"/>
        <v>3.9413382218148607</v>
      </c>
      <c r="EB21" s="180">
        <f t="shared" si="42"/>
        <v>3.8321167883211604</v>
      </c>
      <c r="EC21" s="180">
        <f t="shared" si="42"/>
        <v>4.6532846715328535</v>
      </c>
      <c r="ED21" s="180">
        <f t="shared" si="42"/>
        <v>1.9555555555555548</v>
      </c>
      <c r="EE21" s="180">
        <f t="shared" si="42"/>
        <v>1.1463844797178213</v>
      </c>
      <c r="EF21" s="180">
        <f t="shared" si="42"/>
        <v>0.79086115992970107</v>
      </c>
      <c r="EG21" s="180">
        <f t="shared" si="42"/>
        <v>0</v>
      </c>
      <c r="EH21" s="180">
        <f t="shared" si="42"/>
        <v>0</v>
      </c>
      <c r="EI21" s="180">
        <f t="shared" si="42"/>
        <v>0</v>
      </c>
      <c r="EJ21" s="180">
        <f t="shared" si="42"/>
        <v>0</v>
      </c>
      <c r="EK21" s="180">
        <f t="shared" si="42"/>
        <v>-2.6155187445509043E-2</v>
      </c>
      <c r="EL21" s="180">
        <f t="shared" si="42"/>
        <v>-0.17436791630339732</v>
      </c>
      <c r="EM21" s="180">
        <f t="shared" si="42"/>
        <v>-0.17436791630339732</v>
      </c>
      <c r="EN21" s="180">
        <f t="shared" si="42"/>
        <v>-0.17436791630339732</v>
      </c>
      <c r="EO21" s="180">
        <f t="shared" si="42"/>
        <v>-0.14825150431673206</v>
      </c>
      <c r="EP21" s="180">
        <f t="shared" si="43"/>
        <v>0</v>
      </c>
      <c r="EQ21" s="180">
        <f t="shared" si="43"/>
        <v>0</v>
      </c>
      <c r="ER21" s="180">
        <f t="shared" si="43"/>
        <v>0</v>
      </c>
      <c r="ES21" s="180">
        <f t="shared" si="43"/>
        <v>0</v>
      </c>
      <c r="ET21" s="180">
        <f t="shared" si="27"/>
        <v>0</v>
      </c>
      <c r="EU21" s="180">
        <f t="shared" si="16"/>
        <v>3.4</v>
      </c>
      <c r="EV21" s="180">
        <f t="shared" si="17"/>
        <v>3.6</v>
      </c>
      <c r="EW21" s="180">
        <f t="shared" si="44"/>
        <v>3.6</v>
      </c>
      <c r="EX21" s="180">
        <f t="shared" si="29"/>
        <v>3.6</v>
      </c>
      <c r="EY21" s="180">
        <f t="shared" si="30"/>
        <v>0.2</v>
      </c>
      <c r="EZ21" s="180">
        <f t="shared" si="31"/>
        <v>0</v>
      </c>
      <c r="FA21" s="180">
        <f t="shared" si="32"/>
        <v>0</v>
      </c>
      <c r="FB21" s="180">
        <f t="shared" si="33"/>
        <v>2.5000000000008349E-2</v>
      </c>
      <c r="FC21" s="180">
        <f t="shared" si="33"/>
        <v>2.2244438890277385</v>
      </c>
      <c r="FD21" s="180">
        <f t="shared" si="33"/>
        <v>6.6992665036674781</v>
      </c>
      <c r="FE21" s="180">
        <f t="shared" si="33"/>
        <v>0.22914757103573713</v>
      </c>
      <c r="FF21" s="180">
        <f t="shared" si="33"/>
        <v>3.8866026520347541</v>
      </c>
      <c r="FG21" s="180">
        <f t="shared" si="33"/>
        <v>0.96830985915494772</v>
      </c>
      <c r="FH21" s="180">
        <f t="shared" si="33"/>
        <v>-6.5387968613661585E-3</v>
      </c>
      <c r="FI21" s="180">
        <f t="shared" si="33"/>
        <v>-0.16784009416483947</v>
      </c>
      <c r="FJ21" s="180">
        <f t="shared" si="34"/>
        <v>0</v>
      </c>
      <c r="FK21" s="180">
        <f t="shared" si="34"/>
        <v>2.6</v>
      </c>
      <c r="FL21" s="180">
        <f t="shared" si="35"/>
        <v>0.9</v>
      </c>
      <c r="FM21" s="225">
        <f t="shared" si="36"/>
        <v>1.7746461679925858</v>
      </c>
      <c r="FN21" s="225">
        <f t="shared" si="36"/>
        <v>1.7746461679925858</v>
      </c>
    </row>
    <row r="22" spans="1:170" s="184" customFormat="1" ht="36" x14ac:dyDescent="0.25">
      <c r="A22" s="131">
        <v>20</v>
      </c>
      <c r="B22" s="175"/>
      <c r="C22" s="175" t="s">
        <v>165</v>
      </c>
      <c r="D22" s="176">
        <v>51201</v>
      </c>
      <c r="E22" s="185" t="s">
        <v>176</v>
      </c>
      <c r="F22" s="186">
        <v>1.3</v>
      </c>
      <c r="G22" s="179">
        <v>0.7</v>
      </c>
      <c r="H22" s="179">
        <v>100</v>
      </c>
      <c r="I22" s="179">
        <v>100</v>
      </c>
      <c r="J22" s="179">
        <v>100</v>
      </c>
      <c r="K22" s="179">
        <v>100</v>
      </c>
      <c r="L22" s="179">
        <v>100</v>
      </c>
      <c r="M22" s="179">
        <v>100</v>
      </c>
      <c r="N22" s="179">
        <v>100</v>
      </c>
      <c r="O22" s="179">
        <v>100.1</v>
      </c>
      <c r="P22" s="179">
        <v>100</v>
      </c>
      <c r="Q22" s="179">
        <v>100</v>
      </c>
      <c r="R22" s="179">
        <v>100</v>
      </c>
      <c r="S22" s="179">
        <v>109</v>
      </c>
      <c r="T22" s="179">
        <v>109</v>
      </c>
      <c r="U22" s="179">
        <v>109</v>
      </c>
      <c r="V22" s="179">
        <v>109.2</v>
      </c>
      <c r="W22" s="179">
        <v>109.2</v>
      </c>
      <c r="X22" s="179">
        <v>109.1</v>
      </c>
      <c r="Y22" s="179">
        <v>109.1</v>
      </c>
      <c r="Z22" s="179">
        <v>109.6</v>
      </c>
      <c r="AA22" s="179">
        <v>109.6</v>
      </c>
      <c r="AB22" s="179">
        <v>112.5</v>
      </c>
      <c r="AC22" s="179">
        <v>113.4</v>
      </c>
      <c r="AD22" s="179">
        <v>113.8</v>
      </c>
      <c r="AE22" s="179">
        <v>114.7</v>
      </c>
      <c r="AF22" s="179">
        <v>114.7</v>
      </c>
      <c r="AG22" s="179">
        <v>114.7</v>
      </c>
      <c r="AH22" s="179">
        <v>114.7</v>
      </c>
      <c r="AI22" s="179">
        <v>114.7</v>
      </c>
      <c r="AJ22" s="180">
        <v>114.7</v>
      </c>
      <c r="AK22" s="180">
        <v>114.7</v>
      </c>
      <c r="AL22" s="180">
        <v>114.7</v>
      </c>
      <c r="AM22" s="180">
        <v>114.7</v>
      </c>
      <c r="AN22" s="179">
        <v>114.5</v>
      </c>
      <c r="AO22" s="179">
        <v>114.5</v>
      </c>
      <c r="AP22" s="179">
        <v>114.5</v>
      </c>
      <c r="AQ22" s="179">
        <v>114.5</v>
      </c>
      <c r="AR22" s="179">
        <v>114.5</v>
      </c>
      <c r="AS22" s="179">
        <v>114.5</v>
      </c>
      <c r="AT22" s="179">
        <v>114.5</v>
      </c>
      <c r="AU22" s="179">
        <v>114.5</v>
      </c>
      <c r="AV22" s="223">
        <v>114.5</v>
      </c>
      <c r="AW22" s="223">
        <v>118.4</v>
      </c>
      <c r="AX22" s="223">
        <v>118.6</v>
      </c>
      <c r="AY22" s="223">
        <v>118.6</v>
      </c>
      <c r="AZ22" s="223">
        <v>118.6</v>
      </c>
      <c r="BA22" s="223">
        <v>118.6</v>
      </c>
      <c r="BB22" s="223">
        <v>118.6</v>
      </c>
      <c r="BC22" s="223">
        <f>VLOOKUP($D22,'[3]Q4 2021'!$D$8:$N$167,11,0)</f>
        <v>118.6</v>
      </c>
      <c r="BD22" s="181">
        <f t="shared" si="0"/>
        <v>100</v>
      </c>
      <c r="BE22" s="181">
        <f t="shared" si="1"/>
        <v>100.02500000000001</v>
      </c>
      <c r="BF22" s="181">
        <f t="shared" si="2"/>
        <v>102.25</v>
      </c>
      <c r="BG22" s="181">
        <f t="shared" si="3"/>
        <v>109.1</v>
      </c>
      <c r="BH22" s="181">
        <f t="shared" si="4"/>
        <v>109.35</v>
      </c>
      <c r="BI22" s="181">
        <f t="shared" si="5"/>
        <v>113.6</v>
      </c>
      <c r="BJ22" s="181">
        <f t="shared" si="6"/>
        <v>114.7</v>
      </c>
      <c r="BK22" s="181">
        <f t="shared" si="7"/>
        <v>114.7</v>
      </c>
      <c r="BL22" s="181">
        <f t="shared" si="8"/>
        <v>114.5</v>
      </c>
      <c r="BM22" s="181">
        <f t="shared" si="9"/>
        <v>114.5</v>
      </c>
      <c r="BN22" s="223">
        <f t="shared" si="19"/>
        <v>117.5</v>
      </c>
      <c r="BO22" s="223">
        <f t="shared" si="20"/>
        <v>118.6</v>
      </c>
      <c r="BP22" s="182"/>
      <c r="BQ22" s="180">
        <f t="shared" si="38"/>
        <v>0</v>
      </c>
      <c r="BR22" s="180">
        <f t="shared" si="38"/>
        <v>0</v>
      </c>
      <c r="BS22" s="180">
        <f t="shared" si="38"/>
        <v>0</v>
      </c>
      <c r="BT22" s="180">
        <f t="shared" si="38"/>
        <v>9.9999999999988987E-2</v>
      </c>
      <c r="BU22" s="180">
        <f t="shared" si="38"/>
        <v>-9.9900099900096517E-2</v>
      </c>
      <c r="BV22" s="180">
        <f t="shared" si="38"/>
        <v>0</v>
      </c>
      <c r="BW22" s="180">
        <f t="shared" si="38"/>
        <v>0</v>
      </c>
      <c r="BX22" s="180">
        <f t="shared" si="38"/>
        <v>9.0000000000000071</v>
      </c>
      <c r="BY22" s="180">
        <f t="shared" si="38"/>
        <v>0</v>
      </c>
      <c r="BZ22" s="180">
        <f t="shared" si="38"/>
        <v>0</v>
      </c>
      <c r="CA22" s="180">
        <f t="shared" si="38"/>
        <v>0.18348623853210455</v>
      </c>
      <c r="CB22" s="180">
        <f t="shared" si="38"/>
        <v>0</v>
      </c>
      <c r="CC22" s="180">
        <f t="shared" si="38"/>
        <v>-9.1575091575102352E-2</v>
      </c>
      <c r="CD22" s="180">
        <f t="shared" si="38"/>
        <v>0</v>
      </c>
      <c r="CE22" s="180">
        <f t="shared" si="38"/>
        <v>0.45829514207149646</v>
      </c>
      <c r="CF22" s="180">
        <f t="shared" si="38"/>
        <v>0</v>
      </c>
      <c r="CG22" s="180">
        <f t="shared" si="39"/>
        <v>2.6459854014598605</v>
      </c>
      <c r="CH22" s="180">
        <f t="shared" si="39"/>
        <v>0.80000000000000071</v>
      </c>
      <c r="CI22" s="180">
        <f t="shared" si="39"/>
        <v>0.35273368606700828</v>
      </c>
      <c r="CJ22" s="180">
        <f t="shared" si="39"/>
        <v>0.79086115992970107</v>
      </c>
      <c r="CK22" s="180">
        <f t="shared" si="39"/>
        <v>0</v>
      </c>
      <c r="CL22" s="180">
        <f t="shared" si="39"/>
        <v>0</v>
      </c>
      <c r="CM22" s="180">
        <f t="shared" si="39"/>
        <v>0</v>
      </c>
      <c r="CN22" s="180">
        <f t="shared" si="39"/>
        <v>0</v>
      </c>
      <c r="CO22" s="180">
        <f t="shared" si="39"/>
        <v>0</v>
      </c>
      <c r="CP22" s="180">
        <f t="shared" si="39"/>
        <v>0</v>
      </c>
      <c r="CQ22" s="180">
        <f t="shared" si="39"/>
        <v>0</v>
      </c>
      <c r="CR22" s="180">
        <f t="shared" si="39"/>
        <v>0</v>
      </c>
      <c r="CS22" s="180">
        <f t="shared" si="39"/>
        <v>-0.17436791630339732</v>
      </c>
      <c r="CT22" s="180">
        <f t="shared" si="39"/>
        <v>0</v>
      </c>
      <c r="CU22" s="180">
        <f t="shared" si="39"/>
        <v>0</v>
      </c>
      <c r="CV22" s="180">
        <f t="shared" si="39"/>
        <v>0</v>
      </c>
      <c r="CW22" s="180">
        <f t="shared" si="40"/>
        <v>0</v>
      </c>
      <c r="CX22" s="180">
        <f t="shared" si="40"/>
        <v>0</v>
      </c>
      <c r="CY22" s="180">
        <f t="shared" si="40"/>
        <v>0</v>
      </c>
      <c r="CZ22" s="180">
        <f t="shared" si="40"/>
        <v>0</v>
      </c>
      <c r="DA22" s="180">
        <f t="shared" si="37"/>
        <v>0</v>
      </c>
      <c r="DB22" s="180">
        <f t="shared" si="11"/>
        <v>3.4</v>
      </c>
      <c r="DC22" s="180">
        <f t="shared" si="22"/>
        <v>0.2</v>
      </c>
      <c r="DD22" s="180">
        <f t="shared" si="12"/>
        <v>0</v>
      </c>
      <c r="DE22" s="180">
        <f t="shared" si="23"/>
        <v>0</v>
      </c>
      <c r="DF22" s="180">
        <f t="shared" si="24"/>
        <v>0</v>
      </c>
      <c r="DG22" s="180">
        <f t="shared" si="25"/>
        <v>0</v>
      </c>
      <c r="DH22" s="180">
        <f t="shared" si="26"/>
        <v>0</v>
      </c>
      <c r="DI22" s="183"/>
      <c r="DJ22" s="180">
        <f t="shared" si="41"/>
        <v>0</v>
      </c>
      <c r="DK22" s="180">
        <f t="shared" si="41"/>
        <v>0</v>
      </c>
      <c r="DL22" s="180">
        <f t="shared" si="41"/>
        <v>0</v>
      </c>
      <c r="DM22" s="180">
        <f t="shared" si="41"/>
        <v>9.9999999999988987E-2</v>
      </c>
      <c r="DN22" s="180">
        <f t="shared" si="41"/>
        <v>0</v>
      </c>
      <c r="DO22" s="180">
        <f t="shared" si="41"/>
        <v>0</v>
      </c>
      <c r="DP22" s="180">
        <f t="shared" si="41"/>
        <v>0</v>
      </c>
      <c r="DQ22" s="180">
        <f t="shared" si="41"/>
        <v>8.8911088911088889</v>
      </c>
      <c r="DR22" s="180">
        <f t="shared" si="41"/>
        <v>9.0000000000000071</v>
      </c>
      <c r="DS22" s="180">
        <f t="shared" si="41"/>
        <v>9.0000000000000071</v>
      </c>
      <c r="DT22" s="180">
        <f t="shared" si="41"/>
        <v>9.2000000000000082</v>
      </c>
      <c r="DU22" s="180">
        <f t="shared" si="41"/>
        <v>0.18348623853210455</v>
      </c>
      <c r="DV22" s="180">
        <f t="shared" si="41"/>
        <v>9.1743119266052275E-2</v>
      </c>
      <c r="DW22" s="180">
        <f t="shared" si="41"/>
        <v>9.1743119266052275E-2</v>
      </c>
      <c r="DX22" s="180">
        <f t="shared" si="41"/>
        <v>0.366300366300365</v>
      </c>
      <c r="DY22" s="180">
        <f t="shared" si="41"/>
        <v>0.366300366300365</v>
      </c>
      <c r="DZ22" s="180">
        <f t="shared" si="42"/>
        <v>3.1164069660861715</v>
      </c>
      <c r="EA22" s="180">
        <f t="shared" si="42"/>
        <v>3.9413382218148607</v>
      </c>
      <c r="EB22" s="180">
        <f t="shared" si="42"/>
        <v>3.8321167883211604</v>
      </c>
      <c r="EC22" s="180">
        <f t="shared" si="42"/>
        <v>4.6532846715328535</v>
      </c>
      <c r="ED22" s="180">
        <f t="shared" si="42"/>
        <v>1.9555555555555548</v>
      </c>
      <c r="EE22" s="180">
        <f t="shared" si="42"/>
        <v>1.1463844797178213</v>
      </c>
      <c r="EF22" s="180">
        <f t="shared" si="42"/>
        <v>0.79086115992970107</v>
      </c>
      <c r="EG22" s="180">
        <f t="shared" si="42"/>
        <v>0</v>
      </c>
      <c r="EH22" s="180">
        <f t="shared" si="42"/>
        <v>0</v>
      </c>
      <c r="EI22" s="180">
        <f t="shared" si="42"/>
        <v>0</v>
      </c>
      <c r="EJ22" s="180">
        <f t="shared" si="42"/>
        <v>0</v>
      </c>
      <c r="EK22" s="180">
        <f t="shared" si="42"/>
        <v>0</v>
      </c>
      <c r="EL22" s="180">
        <f t="shared" si="42"/>
        <v>-0.17436791630339732</v>
      </c>
      <c r="EM22" s="180">
        <f t="shared" si="42"/>
        <v>-0.17436791630339732</v>
      </c>
      <c r="EN22" s="180">
        <f t="shared" si="42"/>
        <v>-0.17436791630339732</v>
      </c>
      <c r="EO22" s="180">
        <f t="shared" si="42"/>
        <v>-0.17436791630339732</v>
      </c>
      <c r="EP22" s="180">
        <f t="shared" si="43"/>
        <v>0</v>
      </c>
      <c r="EQ22" s="180">
        <f t="shared" si="43"/>
        <v>0</v>
      </c>
      <c r="ER22" s="180">
        <f t="shared" si="43"/>
        <v>0</v>
      </c>
      <c r="ES22" s="180">
        <f t="shared" si="43"/>
        <v>0</v>
      </c>
      <c r="ET22" s="180">
        <f t="shared" si="27"/>
        <v>0</v>
      </c>
      <c r="EU22" s="180">
        <f t="shared" si="16"/>
        <v>3.4</v>
      </c>
      <c r="EV22" s="180">
        <f t="shared" si="17"/>
        <v>3.6</v>
      </c>
      <c r="EW22" s="180">
        <f t="shared" si="44"/>
        <v>3.6</v>
      </c>
      <c r="EX22" s="180">
        <f t="shared" si="29"/>
        <v>3.6</v>
      </c>
      <c r="EY22" s="180">
        <f t="shared" si="30"/>
        <v>0.2</v>
      </c>
      <c r="EZ22" s="180">
        <f t="shared" si="31"/>
        <v>0</v>
      </c>
      <c r="FA22" s="180">
        <f t="shared" si="32"/>
        <v>0</v>
      </c>
      <c r="FB22" s="180">
        <f t="shared" si="33"/>
        <v>2.5000000000008349E-2</v>
      </c>
      <c r="FC22" s="180">
        <f t="shared" si="33"/>
        <v>2.2244438890277385</v>
      </c>
      <c r="FD22" s="180">
        <f t="shared" si="33"/>
        <v>6.6992665036674781</v>
      </c>
      <c r="FE22" s="180">
        <f t="shared" si="33"/>
        <v>0.22914757103573713</v>
      </c>
      <c r="FF22" s="180">
        <f t="shared" si="33"/>
        <v>3.8866026520347541</v>
      </c>
      <c r="FG22" s="180">
        <f t="shared" si="33"/>
        <v>0.96830985915494772</v>
      </c>
      <c r="FH22" s="180">
        <f t="shared" si="33"/>
        <v>0</v>
      </c>
      <c r="FI22" s="180">
        <f>(((BL22/BK22)-1)*100)</f>
        <v>-0.17436791630339732</v>
      </c>
      <c r="FJ22" s="180">
        <f t="shared" si="34"/>
        <v>0</v>
      </c>
      <c r="FK22" s="180">
        <f t="shared" si="34"/>
        <v>2.6</v>
      </c>
      <c r="FL22" s="180">
        <f t="shared" si="35"/>
        <v>0.9</v>
      </c>
      <c r="FM22" s="225">
        <f t="shared" si="36"/>
        <v>1.7746461679925858</v>
      </c>
      <c r="FN22" s="225">
        <f t="shared" si="36"/>
        <v>1.7746461679925858</v>
      </c>
    </row>
    <row r="23" spans="1:170" s="174" customFormat="1" ht="36" x14ac:dyDescent="0.25">
      <c r="A23" s="141">
        <v>21</v>
      </c>
      <c r="B23" s="166"/>
      <c r="C23" s="166" t="s">
        <v>160</v>
      </c>
      <c r="D23" s="167">
        <v>52</v>
      </c>
      <c r="E23" s="168" t="s">
        <v>177</v>
      </c>
      <c r="F23" s="179" t="s">
        <v>178</v>
      </c>
      <c r="G23" s="170">
        <v>5.2</v>
      </c>
      <c r="H23" s="170" t="s">
        <v>178</v>
      </c>
      <c r="I23" s="170" t="s">
        <v>178</v>
      </c>
      <c r="J23" s="170" t="s">
        <v>178</v>
      </c>
      <c r="K23" s="170" t="s">
        <v>178</v>
      </c>
      <c r="L23" s="170" t="s">
        <v>178</v>
      </c>
      <c r="M23" s="170" t="s">
        <v>178</v>
      </c>
      <c r="N23" s="170" t="s">
        <v>178</v>
      </c>
      <c r="O23" s="170" t="s">
        <v>178</v>
      </c>
      <c r="P23" s="170" t="s">
        <v>178</v>
      </c>
      <c r="Q23" s="170" t="s">
        <v>178</v>
      </c>
      <c r="R23" s="170" t="s">
        <v>178</v>
      </c>
      <c r="S23" s="170" t="s">
        <v>178</v>
      </c>
      <c r="T23" s="170" t="s">
        <v>178</v>
      </c>
      <c r="U23" s="170" t="s">
        <v>178</v>
      </c>
      <c r="V23" s="170" t="s">
        <v>178</v>
      </c>
      <c r="W23" s="170" t="s">
        <v>178</v>
      </c>
      <c r="X23" s="170" t="s">
        <v>178</v>
      </c>
      <c r="Y23" s="170" t="s">
        <v>178</v>
      </c>
      <c r="Z23" s="170" t="s">
        <v>178</v>
      </c>
      <c r="AA23" s="170" t="s">
        <v>178</v>
      </c>
      <c r="AB23" s="170" t="s">
        <v>178</v>
      </c>
      <c r="AC23" s="170" t="s">
        <v>178</v>
      </c>
      <c r="AD23" s="170" t="s">
        <v>178</v>
      </c>
      <c r="AE23" s="170" t="s">
        <v>178</v>
      </c>
      <c r="AF23" s="170" t="s">
        <v>178</v>
      </c>
      <c r="AG23" s="170" t="s">
        <v>178</v>
      </c>
      <c r="AH23" s="170" t="s">
        <v>178</v>
      </c>
      <c r="AI23" s="170" t="s">
        <v>178</v>
      </c>
      <c r="AJ23" s="170" t="s">
        <v>178</v>
      </c>
      <c r="AK23" s="170" t="s">
        <v>178</v>
      </c>
      <c r="AL23" s="170" t="s">
        <v>178</v>
      </c>
      <c r="AM23" s="170" t="s">
        <v>178</v>
      </c>
      <c r="AN23" s="170">
        <v>103.4</v>
      </c>
      <c r="AO23" s="170">
        <v>103.5</v>
      </c>
      <c r="AP23" s="172">
        <v>103.5</v>
      </c>
      <c r="AQ23" s="170">
        <v>103.5</v>
      </c>
      <c r="AR23" s="170">
        <v>103.5</v>
      </c>
      <c r="AS23" s="170">
        <v>103.5</v>
      </c>
      <c r="AT23" s="172">
        <v>103.5</v>
      </c>
      <c r="AU23" s="170">
        <v>103.5</v>
      </c>
      <c r="AV23" s="221">
        <v>103.5</v>
      </c>
      <c r="AW23" s="221">
        <v>103.6</v>
      </c>
      <c r="AX23" s="222">
        <v>103.6</v>
      </c>
      <c r="AY23" s="221">
        <v>103.6</v>
      </c>
      <c r="AZ23" s="221">
        <v>103.5</v>
      </c>
      <c r="BA23" s="221">
        <v>103.5</v>
      </c>
      <c r="BB23" s="221">
        <v>103.6</v>
      </c>
      <c r="BC23" s="221">
        <f>VLOOKUP($D23,'[3]Q4 2021'!$D$8:$N$167,11,0)</f>
        <v>103.6</v>
      </c>
      <c r="BD23" s="170" t="s">
        <v>178</v>
      </c>
      <c r="BE23" s="170" t="s">
        <v>178</v>
      </c>
      <c r="BF23" s="170" t="s">
        <v>178</v>
      </c>
      <c r="BG23" s="170" t="s">
        <v>178</v>
      </c>
      <c r="BH23" s="170" t="s">
        <v>178</v>
      </c>
      <c r="BI23" s="170" t="s">
        <v>178</v>
      </c>
      <c r="BJ23" s="170" t="s">
        <v>178</v>
      </c>
      <c r="BK23" s="170" t="s">
        <v>178</v>
      </c>
      <c r="BL23" s="173">
        <f t="shared" si="8"/>
        <v>103.47499999999999</v>
      </c>
      <c r="BM23" s="170">
        <f t="shared" si="9"/>
        <v>103.5</v>
      </c>
      <c r="BN23" s="221">
        <f t="shared" si="19"/>
        <v>103.6</v>
      </c>
      <c r="BO23" s="221">
        <f t="shared" si="20"/>
        <v>103.6</v>
      </c>
      <c r="BP23" s="183"/>
      <c r="BQ23" s="170" t="s">
        <v>178</v>
      </c>
      <c r="BR23" s="170" t="s">
        <v>178</v>
      </c>
      <c r="BS23" s="170" t="s">
        <v>178</v>
      </c>
      <c r="BT23" s="170" t="s">
        <v>178</v>
      </c>
      <c r="BU23" s="170" t="s">
        <v>178</v>
      </c>
      <c r="BV23" s="170" t="s">
        <v>178</v>
      </c>
      <c r="BW23" s="170" t="s">
        <v>178</v>
      </c>
      <c r="BX23" s="170" t="s">
        <v>178</v>
      </c>
      <c r="BY23" s="170" t="s">
        <v>178</v>
      </c>
      <c r="BZ23" s="170" t="s">
        <v>178</v>
      </c>
      <c r="CA23" s="170" t="s">
        <v>178</v>
      </c>
      <c r="CB23" s="170" t="s">
        <v>178</v>
      </c>
      <c r="CC23" s="170" t="s">
        <v>178</v>
      </c>
      <c r="CD23" s="170" t="s">
        <v>178</v>
      </c>
      <c r="CE23" s="170" t="s">
        <v>178</v>
      </c>
      <c r="CF23" s="170" t="s">
        <v>178</v>
      </c>
      <c r="CG23" s="170" t="s">
        <v>178</v>
      </c>
      <c r="CH23" s="170" t="s">
        <v>178</v>
      </c>
      <c r="CI23" s="170" t="s">
        <v>178</v>
      </c>
      <c r="CJ23" s="170" t="s">
        <v>178</v>
      </c>
      <c r="CK23" s="170" t="s">
        <v>178</v>
      </c>
      <c r="CL23" s="170" t="s">
        <v>178</v>
      </c>
      <c r="CM23" s="170" t="s">
        <v>178</v>
      </c>
      <c r="CN23" s="170" t="s">
        <v>178</v>
      </c>
      <c r="CO23" s="170" t="s">
        <v>178</v>
      </c>
      <c r="CP23" s="170" t="s">
        <v>178</v>
      </c>
      <c r="CQ23" s="170" t="s">
        <v>178</v>
      </c>
      <c r="CR23" s="170" t="s">
        <v>178</v>
      </c>
      <c r="CS23" s="170" t="s">
        <v>178</v>
      </c>
      <c r="CT23" s="171">
        <f t="shared" si="39"/>
        <v>9.6711798839455021E-2</v>
      </c>
      <c r="CU23" s="171">
        <f t="shared" si="39"/>
        <v>0</v>
      </c>
      <c r="CV23" s="171">
        <f t="shared" si="39"/>
        <v>0</v>
      </c>
      <c r="CW23" s="171">
        <f t="shared" si="40"/>
        <v>0</v>
      </c>
      <c r="CX23" s="171">
        <f t="shared" si="40"/>
        <v>0</v>
      </c>
      <c r="CY23" s="171">
        <f t="shared" si="40"/>
        <v>0</v>
      </c>
      <c r="CZ23" s="171">
        <f t="shared" si="40"/>
        <v>0</v>
      </c>
      <c r="DA23" s="171">
        <f t="shared" si="37"/>
        <v>0</v>
      </c>
      <c r="DB23" s="171">
        <f t="shared" si="11"/>
        <v>0.1</v>
      </c>
      <c r="DC23" s="171">
        <f t="shared" si="22"/>
        <v>0</v>
      </c>
      <c r="DD23" s="171">
        <f t="shared" si="12"/>
        <v>0</v>
      </c>
      <c r="DE23" s="171">
        <f t="shared" si="23"/>
        <v>-0.1</v>
      </c>
      <c r="DF23" s="171">
        <f t="shared" si="24"/>
        <v>0</v>
      </c>
      <c r="DG23" s="171">
        <f t="shared" si="25"/>
        <v>0.1</v>
      </c>
      <c r="DH23" s="171">
        <f t="shared" si="26"/>
        <v>0</v>
      </c>
      <c r="DI23" s="137"/>
      <c r="DJ23" s="170" t="s">
        <v>178</v>
      </c>
      <c r="DK23" s="170" t="s">
        <v>178</v>
      </c>
      <c r="DL23" s="170" t="s">
        <v>178</v>
      </c>
      <c r="DM23" s="170" t="s">
        <v>178</v>
      </c>
      <c r="DN23" s="170" t="s">
        <v>178</v>
      </c>
      <c r="DO23" s="170" t="s">
        <v>178</v>
      </c>
      <c r="DP23" s="170" t="s">
        <v>178</v>
      </c>
      <c r="DQ23" s="170" t="s">
        <v>178</v>
      </c>
      <c r="DR23" s="170" t="s">
        <v>178</v>
      </c>
      <c r="DS23" s="170" t="s">
        <v>178</v>
      </c>
      <c r="DT23" s="170" t="s">
        <v>178</v>
      </c>
      <c r="DU23" s="170" t="s">
        <v>178</v>
      </c>
      <c r="DV23" s="170" t="s">
        <v>178</v>
      </c>
      <c r="DW23" s="170" t="s">
        <v>178</v>
      </c>
      <c r="DX23" s="170" t="s">
        <v>178</v>
      </c>
      <c r="DY23" s="170" t="s">
        <v>178</v>
      </c>
      <c r="DZ23" s="170" t="s">
        <v>178</v>
      </c>
      <c r="EA23" s="170" t="s">
        <v>178</v>
      </c>
      <c r="EB23" s="170" t="s">
        <v>178</v>
      </c>
      <c r="EC23" s="170" t="s">
        <v>178</v>
      </c>
      <c r="ED23" s="170" t="s">
        <v>178</v>
      </c>
      <c r="EE23" s="170" t="s">
        <v>178</v>
      </c>
      <c r="EF23" s="170" t="s">
        <v>178</v>
      </c>
      <c r="EG23" s="170" t="s">
        <v>178</v>
      </c>
      <c r="EH23" s="170" t="s">
        <v>178</v>
      </c>
      <c r="EI23" s="170" t="s">
        <v>178</v>
      </c>
      <c r="EJ23" s="170" t="s">
        <v>178</v>
      </c>
      <c r="EK23" s="170" t="s">
        <v>178</v>
      </c>
      <c r="EL23" s="170" t="s">
        <v>178</v>
      </c>
      <c r="EM23" s="170" t="s">
        <v>178</v>
      </c>
      <c r="EN23" s="170" t="s">
        <v>178</v>
      </c>
      <c r="EO23" s="170" t="s">
        <v>178</v>
      </c>
      <c r="EP23" s="170">
        <f t="shared" si="43"/>
        <v>9.6711798839455021E-2</v>
      </c>
      <c r="EQ23" s="170">
        <f t="shared" si="43"/>
        <v>0</v>
      </c>
      <c r="ER23" s="170">
        <f t="shared" si="43"/>
        <v>0</v>
      </c>
      <c r="ES23" s="171">
        <f t="shared" si="43"/>
        <v>0</v>
      </c>
      <c r="ET23" s="171">
        <f t="shared" si="27"/>
        <v>0</v>
      </c>
      <c r="EU23" s="171">
        <f t="shared" si="16"/>
        <v>0.1</v>
      </c>
      <c r="EV23" s="171">
        <f t="shared" si="17"/>
        <v>0.1</v>
      </c>
      <c r="EW23" s="171">
        <f t="shared" si="44"/>
        <v>0.1</v>
      </c>
      <c r="EX23" s="171">
        <f t="shared" si="29"/>
        <v>0</v>
      </c>
      <c r="EY23" s="171">
        <f t="shared" si="30"/>
        <v>-0.1</v>
      </c>
      <c r="EZ23" s="171">
        <f t="shared" si="31"/>
        <v>0</v>
      </c>
      <c r="FA23" s="171">
        <f t="shared" si="32"/>
        <v>0</v>
      </c>
      <c r="FB23" s="170" t="s">
        <v>178</v>
      </c>
      <c r="FC23" s="170" t="s">
        <v>178</v>
      </c>
      <c r="FD23" s="170" t="s">
        <v>178</v>
      </c>
      <c r="FE23" s="170" t="s">
        <v>178</v>
      </c>
      <c r="FF23" s="170" t="s">
        <v>178</v>
      </c>
      <c r="FG23" s="170" t="s">
        <v>178</v>
      </c>
      <c r="FH23" s="170" t="s">
        <v>178</v>
      </c>
      <c r="FI23" s="170" t="s">
        <v>178</v>
      </c>
      <c r="FJ23" s="171">
        <f>ROUND(((((BM23/BL23)-1)*100)),1)</f>
        <v>0</v>
      </c>
      <c r="FK23" s="171">
        <f>ROUND(((((BN23/BM23)-1)*100)),1)</f>
        <v>0.1</v>
      </c>
      <c r="FL23" s="171">
        <f t="shared" si="35"/>
        <v>0</v>
      </c>
      <c r="FM23" s="224">
        <f t="shared" si="36"/>
        <v>4.8297515493928245E-2</v>
      </c>
      <c r="FN23" s="224">
        <f t="shared" si="36"/>
        <v>4.8297515493928245E-2</v>
      </c>
    </row>
    <row r="24" spans="1:170" s="184" customFormat="1" ht="24.95" customHeight="1" x14ac:dyDescent="0.25">
      <c r="A24" s="131">
        <v>22</v>
      </c>
      <c r="B24" s="175"/>
      <c r="C24" s="175" t="s">
        <v>151</v>
      </c>
      <c r="D24" s="176" t="s">
        <v>179</v>
      </c>
      <c r="E24" s="177" t="s">
        <v>180</v>
      </c>
      <c r="F24" s="179" t="s">
        <v>178</v>
      </c>
      <c r="G24" s="179">
        <v>5.2</v>
      </c>
      <c r="H24" s="179" t="s">
        <v>178</v>
      </c>
      <c r="I24" s="179" t="s">
        <v>178</v>
      </c>
      <c r="J24" s="179" t="s">
        <v>178</v>
      </c>
      <c r="K24" s="179" t="s">
        <v>178</v>
      </c>
      <c r="L24" s="179" t="s">
        <v>178</v>
      </c>
      <c r="M24" s="179" t="s">
        <v>178</v>
      </c>
      <c r="N24" s="179" t="s">
        <v>178</v>
      </c>
      <c r="O24" s="179" t="s">
        <v>178</v>
      </c>
      <c r="P24" s="179" t="s">
        <v>178</v>
      </c>
      <c r="Q24" s="179" t="s">
        <v>178</v>
      </c>
      <c r="R24" s="179" t="s">
        <v>178</v>
      </c>
      <c r="S24" s="179" t="s">
        <v>178</v>
      </c>
      <c r="T24" s="179" t="s">
        <v>178</v>
      </c>
      <c r="U24" s="179" t="s">
        <v>178</v>
      </c>
      <c r="V24" s="179" t="s">
        <v>178</v>
      </c>
      <c r="W24" s="179" t="s">
        <v>178</v>
      </c>
      <c r="X24" s="179" t="s">
        <v>178</v>
      </c>
      <c r="Y24" s="179" t="s">
        <v>178</v>
      </c>
      <c r="Z24" s="179" t="s">
        <v>178</v>
      </c>
      <c r="AA24" s="179" t="s">
        <v>178</v>
      </c>
      <c r="AB24" s="179" t="s">
        <v>178</v>
      </c>
      <c r="AC24" s="179" t="s">
        <v>178</v>
      </c>
      <c r="AD24" s="179" t="s">
        <v>178</v>
      </c>
      <c r="AE24" s="179" t="s">
        <v>178</v>
      </c>
      <c r="AF24" s="179" t="s">
        <v>178</v>
      </c>
      <c r="AG24" s="179" t="s">
        <v>178</v>
      </c>
      <c r="AH24" s="179" t="s">
        <v>178</v>
      </c>
      <c r="AI24" s="179" t="s">
        <v>178</v>
      </c>
      <c r="AJ24" s="179" t="s">
        <v>178</v>
      </c>
      <c r="AK24" s="179" t="s">
        <v>178</v>
      </c>
      <c r="AL24" s="179" t="s">
        <v>178</v>
      </c>
      <c r="AM24" s="179" t="s">
        <v>178</v>
      </c>
      <c r="AN24" s="179">
        <v>103.4</v>
      </c>
      <c r="AO24" s="179">
        <v>103.5</v>
      </c>
      <c r="AP24" s="179">
        <v>103.5</v>
      </c>
      <c r="AQ24" s="179">
        <v>103.5</v>
      </c>
      <c r="AR24" s="179">
        <v>103.5</v>
      </c>
      <c r="AS24" s="179">
        <v>103.5</v>
      </c>
      <c r="AT24" s="179">
        <v>103.5</v>
      </c>
      <c r="AU24" s="179">
        <v>103.5</v>
      </c>
      <c r="AV24" s="223">
        <v>103.5</v>
      </c>
      <c r="AW24" s="223">
        <v>103.6</v>
      </c>
      <c r="AX24" s="223">
        <v>103.6</v>
      </c>
      <c r="AY24" s="223">
        <v>103.6</v>
      </c>
      <c r="AZ24" s="223">
        <v>103.5</v>
      </c>
      <c r="BA24" s="223">
        <v>103.5</v>
      </c>
      <c r="BB24" s="223">
        <v>103.6</v>
      </c>
      <c r="BC24" s="223">
        <f>VLOOKUP($D24,'[3]Q4 2021'!$D$8:$N$167,11,0)</f>
        <v>103.6</v>
      </c>
      <c r="BD24" s="179" t="s">
        <v>178</v>
      </c>
      <c r="BE24" s="179" t="s">
        <v>178</v>
      </c>
      <c r="BF24" s="179" t="s">
        <v>178</v>
      </c>
      <c r="BG24" s="179" t="s">
        <v>178</v>
      </c>
      <c r="BH24" s="179" t="s">
        <v>178</v>
      </c>
      <c r="BI24" s="179" t="s">
        <v>178</v>
      </c>
      <c r="BJ24" s="179" t="s">
        <v>178</v>
      </c>
      <c r="BK24" s="179" t="s">
        <v>178</v>
      </c>
      <c r="BL24" s="181">
        <f t="shared" si="8"/>
        <v>103.47499999999999</v>
      </c>
      <c r="BM24" s="179">
        <f t="shared" si="9"/>
        <v>103.5</v>
      </c>
      <c r="BN24" s="223">
        <f t="shared" si="19"/>
        <v>103.6</v>
      </c>
      <c r="BO24" s="223">
        <f t="shared" si="20"/>
        <v>103.6</v>
      </c>
      <c r="BP24" s="183"/>
      <c r="BQ24" s="179" t="s">
        <v>178</v>
      </c>
      <c r="BR24" s="179" t="s">
        <v>178</v>
      </c>
      <c r="BS24" s="179" t="s">
        <v>178</v>
      </c>
      <c r="BT24" s="179" t="s">
        <v>178</v>
      </c>
      <c r="BU24" s="179" t="s">
        <v>178</v>
      </c>
      <c r="BV24" s="179" t="s">
        <v>178</v>
      </c>
      <c r="BW24" s="179" t="s">
        <v>178</v>
      </c>
      <c r="BX24" s="179" t="s">
        <v>178</v>
      </c>
      <c r="BY24" s="179" t="s">
        <v>178</v>
      </c>
      <c r="BZ24" s="179" t="s">
        <v>178</v>
      </c>
      <c r="CA24" s="179" t="s">
        <v>178</v>
      </c>
      <c r="CB24" s="179" t="s">
        <v>178</v>
      </c>
      <c r="CC24" s="179" t="s">
        <v>178</v>
      </c>
      <c r="CD24" s="179" t="s">
        <v>178</v>
      </c>
      <c r="CE24" s="179" t="s">
        <v>178</v>
      </c>
      <c r="CF24" s="179" t="s">
        <v>178</v>
      </c>
      <c r="CG24" s="179" t="s">
        <v>178</v>
      </c>
      <c r="CH24" s="179" t="s">
        <v>178</v>
      </c>
      <c r="CI24" s="179" t="s">
        <v>178</v>
      </c>
      <c r="CJ24" s="179" t="s">
        <v>178</v>
      </c>
      <c r="CK24" s="179" t="s">
        <v>178</v>
      </c>
      <c r="CL24" s="179" t="s">
        <v>178</v>
      </c>
      <c r="CM24" s="179" t="s">
        <v>178</v>
      </c>
      <c r="CN24" s="179" t="s">
        <v>178</v>
      </c>
      <c r="CO24" s="179" t="s">
        <v>178</v>
      </c>
      <c r="CP24" s="179" t="s">
        <v>178</v>
      </c>
      <c r="CQ24" s="179" t="s">
        <v>178</v>
      </c>
      <c r="CR24" s="179" t="s">
        <v>178</v>
      </c>
      <c r="CS24" s="179" t="s">
        <v>178</v>
      </c>
      <c r="CT24" s="180">
        <f t="shared" si="39"/>
        <v>9.6711798839455021E-2</v>
      </c>
      <c r="CU24" s="180">
        <f t="shared" si="39"/>
        <v>0</v>
      </c>
      <c r="CV24" s="180">
        <f t="shared" si="39"/>
        <v>0</v>
      </c>
      <c r="CW24" s="179">
        <f t="shared" si="40"/>
        <v>0</v>
      </c>
      <c r="CX24" s="179">
        <f t="shared" si="40"/>
        <v>0</v>
      </c>
      <c r="CY24" s="180">
        <f t="shared" si="40"/>
        <v>0</v>
      </c>
      <c r="CZ24" s="180">
        <f t="shared" si="40"/>
        <v>0</v>
      </c>
      <c r="DA24" s="180">
        <f t="shared" si="37"/>
        <v>0</v>
      </c>
      <c r="DB24" s="180">
        <f t="shared" si="11"/>
        <v>0.1</v>
      </c>
      <c r="DC24" s="180">
        <f t="shared" si="22"/>
        <v>0</v>
      </c>
      <c r="DD24" s="180">
        <f t="shared" si="12"/>
        <v>0</v>
      </c>
      <c r="DE24" s="180">
        <f t="shared" si="23"/>
        <v>-0.1</v>
      </c>
      <c r="DF24" s="180">
        <f t="shared" si="24"/>
        <v>0</v>
      </c>
      <c r="DG24" s="180">
        <f t="shared" si="25"/>
        <v>0.1</v>
      </c>
      <c r="DH24" s="180">
        <f t="shared" si="26"/>
        <v>0</v>
      </c>
      <c r="DI24" s="183"/>
      <c r="DJ24" s="179" t="s">
        <v>178</v>
      </c>
      <c r="DK24" s="179" t="s">
        <v>178</v>
      </c>
      <c r="DL24" s="179" t="s">
        <v>178</v>
      </c>
      <c r="DM24" s="179" t="s">
        <v>178</v>
      </c>
      <c r="DN24" s="179" t="s">
        <v>178</v>
      </c>
      <c r="DO24" s="179" t="s">
        <v>178</v>
      </c>
      <c r="DP24" s="179" t="s">
        <v>178</v>
      </c>
      <c r="DQ24" s="179" t="s">
        <v>178</v>
      </c>
      <c r="DR24" s="179" t="s">
        <v>178</v>
      </c>
      <c r="DS24" s="179" t="s">
        <v>178</v>
      </c>
      <c r="DT24" s="179" t="s">
        <v>178</v>
      </c>
      <c r="DU24" s="179" t="s">
        <v>178</v>
      </c>
      <c r="DV24" s="179" t="s">
        <v>178</v>
      </c>
      <c r="DW24" s="179" t="s">
        <v>178</v>
      </c>
      <c r="DX24" s="179" t="s">
        <v>178</v>
      </c>
      <c r="DY24" s="179" t="s">
        <v>178</v>
      </c>
      <c r="DZ24" s="179" t="s">
        <v>178</v>
      </c>
      <c r="EA24" s="179" t="s">
        <v>178</v>
      </c>
      <c r="EB24" s="179" t="s">
        <v>178</v>
      </c>
      <c r="EC24" s="179" t="s">
        <v>178</v>
      </c>
      <c r="ED24" s="179" t="s">
        <v>178</v>
      </c>
      <c r="EE24" s="179" t="s">
        <v>178</v>
      </c>
      <c r="EF24" s="179" t="s">
        <v>178</v>
      </c>
      <c r="EG24" s="179" t="s">
        <v>178</v>
      </c>
      <c r="EH24" s="179" t="s">
        <v>178</v>
      </c>
      <c r="EI24" s="179" t="s">
        <v>178</v>
      </c>
      <c r="EJ24" s="179" t="s">
        <v>178</v>
      </c>
      <c r="EK24" s="179" t="s">
        <v>178</v>
      </c>
      <c r="EL24" s="179" t="s">
        <v>178</v>
      </c>
      <c r="EM24" s="179" t="s">
        <v>178</v>
      </c>
      <c r="EN24" s="179" t="s">
        <v>178</v>
      </c>
      <c r="EO24" s="179" t="s">
        <v>178</v>
      </c>
      <c r="EP24" s="179">
        <f t="shared" si="43"/>
        <v>9.6711798839455021E-2</v>
      </c>
      <c r="EQ24" s="179">
        <f t="shared" si="43"/>
        <v>0</v>
      </c>
      <c r="ER24" s="179">
        <f t="shared" si="43"/>
        <v>0</v>
      </c>
      <c r="ES24" s="180">
        <f t="shared" si="43"/>
        <v>0</v>
      </c>
      <c r="ET24" s="180">
        <f t="shared" si="27"/>
        <v>0</v>
      </c>
      <c r="EU24" s="180">
        <f t="shared" si="16"/>
        <v>0.1</v>
      </c>
      <c r="EV24" s="180">
        <f t="shared" si="17"/>
        <v>0.1</v>
      </c>
      <c r="EW24" s="180">
        <f t="shared" si="44"/>
        <v>0.1</v>
      </c>
      <c r="EX24" s="180">
        <f t="shared" si="29"/>
        <v>0</v>
      </c>
      <c r="EY24" s="180">
        <f t="shared" si="30"/>
        <v>-0.1</v>
      </c>
      <c r="EZ24" s="180">
        <f t="shared" si="31"/>
        <v>0</v>
      </c>
      <c r="FA24" s="180">
        <f t="shared" si="32"/>
        <v>0</v>
      </c>
      <c r="FB24" s="179" t="s">
        <v>178</v>
      </c>
      <c r="FC24" s="179" t="s">
        <v>178</v>
      </c>
      <c r="FD24" s="179" t="s">
        <v>178</v>
      </c>
      <c r="FE24" s="179" t="s">
        <v>178</v>
      </c>
      <c r="FF24" s="179" t="s">
        <v>178</v>
      </c>
      <c r="FG24" s="179" t="s">
        <v>178</v>
      </c>
      <c r="FH24" s="179" t="s">
        <v>178</v>
      </c>
      <c r="FI24" s="179" t="s">
        <v>178</v>
      </c>
      <c r="FJ24" s="180">
        <f t="shared" si="34"/>
        <v>0</v>
      </c>
      <c r="FK24" s="180">
        <f t="shared" si="34"/>
        <v>0.1</v>
      </c>
      <c r="FL24" s="180">
        <f t="shared" si="35"/>
        <v>0</v>
      </c>
      <c r="FM24" s="461">
        <f t="shared" si="36"/>
        <v>4.8297515493928245E-2</v>
      </c>
      <c r="FN24" s="225">
        <f t="shared" si="36"/>
        <v>4.8297515493928245E-2</v>
      </c>
    </row>
    <row r="25" spans="1:170" s="184" customFormat="1" ht="36" x14ac:dyDescent="0.25">
      <c r="A25" s="131">
        <v>23</v>
      </c>
      <c r="B25" s="175"/>
      <c r="C25" s="175" t="s">
        <v>163</v>
      </c>
      <c r="D25" s="176" t="s">
        <v>181</v>
      </c>
      <c r="E25" s="185" t="s">
        <v>182</v>
      </c>
      <c r="F25" s="179" t="s">
        <v>178</v>
      </c>
      <c r="G25" s="179">
        <v>2.2000000000000002</v>
      </c>
      <c r="H25" s="179" t="s">
        <v>178</v>
      </c>
      <c r="I25" s="179" t="s">
        <v>178</v>
      </c>
      <c r="J25" s="179" t="s">
        <v>178</v>
      </c>
      <c r="K25" s="179" t="s">
        <v>178</v>
      </c>
      <c r="L25" s="179" t="s">
        <v>178</v>
      </c>
      <c r="M25" s="179" t="s">
        <v>178</v>
      </c>
      <c r="N25" s="179" t="s">
        <v>178</v>
      </c>
      <c r="O25" s="179" t="s">
        <v>178</v>
      </c>
      <c r="P25" s="179" t="s">
        <v>178</v>
      </c>
      <c r="Q25" s="179" t="s">
        <v>178</v>
      </c>
      <c r="R25" s="179" t="s">
        <v>178</v>
      </c>
      <c r="S25" s="179" t="s">
        <v>178</v>
      </c>
      <c r="T25" s="179" t="s">
        <v>178</v>
      </c>
      <c r="U25" s="179" t="s">
        <v>178</v>
      </c>
      <c r="V25" s="179" t="s">
        <v>178</v>
      </c>
      <c r="W25" s="179" t="s">
        <v>178</v>
      </c>
      <c r="X25" s="179" t="s">
        <v>178</v>
      </c>
      <c r="Y25" s="179" t="s">
        <v>178</v>
      </c>
      <c r="Z25" s="179" t="s">
        <v>178</v>
      </c>
      <c r="AA25" s="179" t="s">
        <v>178</v>
      </c>
      <c r="AB25" s="179" t="s">
        <v>178</v>
      </c>
      <c r="AC25" s="179" t="s">
        <v>178</v>
      </c>
      <c r="AD25" s="179" t="s">
        <v>178</v>
      </c>
      <c r="AE25" s="179" t="s">
        <v>178</v>
      </c>
      <c r="AF25" s="179" t="s">
        <v>178</v>
      </c>
      <c r="AG25" s="179" t="s">
        <v>178</v>
      </c>
      <c r="AH25" s="179" t="s">
        <v>178</v>
      </c>
      <c r="AI25" s="179" t="s">
        <v>178</v>
      </c>
      <c r="AJ25" s="179" t="s">
        <v>178</v>
      </c>
      <c r="AK25" s="179" t="s">
        <v>178</v>
      </c>
      <c r="AL25" s="179" t="s">
        <v>178</v>
      </c>
      <c r="AM25" s="179" t="s">
        <v>178</v>
      </c>
      <c r="AN25" s="179">
        <v>103.4</v>
      </c>
      <c r="AO25" s="179">
        <v>103.5</v>
      </c>
      <c r="AP25" s="179">
        <v>103.5</v>
      </c>
      <c r="AQ25" s="179">
        <v>103.5</v>
      </c>
      <c r="AR25" s="179">
        <v>103.5</v>
      </c>
      <c r="AS25" s="179">
        <v>103.5</v>
      </c>
      <c r="AT25" s="179">
        <v>103.5</v>
      </c>
      <c r="AU25" s="179">
        <v>103.5</v>
      </c>
      <c r="AV25" s="223">
        <v>103.5</v>
      </c>
      <c r="AW25" s="223">
        <v>103.6</v>
      </c>
      <c r="AX25" s="223">
        <v>103.6</v>
      </c>
      <c r="AY25" s="223">
        <v>103.6</v>
      </c>
      <c r="AZ25" s="223">
        <v>103.5</v>
      </c>
      <c r="BA25" s="223">
        <v>103.5</v>
      </c>
      <c r="BB25" s="223">
        <v>103.6</v>
      </c>
      <c r="BC25" s="223">
        <f>VLOOKUP($D25,'[3]Q4 2021'!$D$8:$N$167,11,0)</f>
        <v>103.6</v>
      </c>
      <c r="BD25" s="179" t="s">
        <v>178</v>
      </c>
      <c r="BE25" s="179" t="s">
        <v>178</v>
      </c>
      <c r="BF25" s="179" t="s">
        <v>178</v>
      </c>
      <c r="BG25" s="179" t="s">
        <v>178</v>
      </c>
      <c r="BH25" s="179" t="s">
        <v>178</v>
      </c>
      <c r="BI25" s="179" t="s">
        <v>178</v>
      </c>
      <c r="BJ25" s="179" t="s">
        <v>178</v>
      </c>
      <c r="BK25" s="179" t="s">
        <v>178</v>
      </c>
      <c r="BL25" s="181">
        <f t="shared" si="8"/>
        <v>103.47499999999999</v>
      </c>
      <c r="BM25" s="179">
        <f t="shared" si="9"/>
        <v>103.5</v>
      </c>
      <c r="BN25" s="223">
        <f t="shared" si="19"/>
        <v>103.6</v>
      </c>
      <c r="BO25" s="223">
        <f t="shared" si="20"/>
        <v>103.6</v>
      </c>
      <c r="BP25" s="183"/>
      <c r="BQ25" s="179" t="s">
        <v>178</v>
      </c>
      <c r="BR25" s="179" t="s">
        <v>178</v>
      </c>
      <c r="BS25" s="179" t="s">
        <v>178</v>
      </c>
      <c r="BT25" s="179" t="s">
        <v>178</v>
      </c>
      <c r="BU25" s="179" t="s">
        <v>178</v>
      </c>
      <c r="BV25" s="179" t="s">
        <v>178</v>
      </c>
      <c r="BW25" s="179" t="s">
        <v>178</v>
      </c>
      <c r="BX25" s="179" t="s">
        <v>178</v>
      </c>
      <c r="BY25" s="179" t="s">
        <v>178</v>
      </c>
      <c r="BZ25" s="179" t="s">
        <v>178</v>
      </c>
      <c r="CA25" s="179" t="s">
        <v>178</v>
      </c>
      <c r="CB25" s="179" t="s">
        <v>178</v>
      </c>
      <c r="CC25" s="179" t="s">
        <v>178</v>
      </c>
      <c r="CD25" s="179" t="s">
        <v>178</v>
      </c>
      <c r="CE25" s="179" t="s">
        <v>178</v>
      </c>
      <c r="CF25" s="179" t="s">
        <v>178</v>
      </c>
      <c r="CG25" s="179" t="s">
        <v>178</v>
      </c>
      <c r="CH25" s="179" t="s">
        <v>178</v>
      </c>
      <c r="CI25" s="179" t="s">
        <v>178</v>
      </c>
      <c r="CJ25" s="179" t="s">
        <v>178</v>
      </c>
      <c r="CK25" s="179" t="s">
        <v>178</v>
      </c>
      <c r="CL25" s="179" t="s">
        <v>178</v>
      </c>
      <c r="CM25" s="179" t="s">
        <v>178</v>
      </c>
      <c r="CN25" s="179" t="s">
        <v>178</v>
      </c>
      <c r="CO25" s="179" t="s">
        <v>178</v>
      </c>
      <c r="CP25" s="179" t="s">
        <v>178</v>
      </c>
      <c r="CQ25" s="179" t="s">
        <v>178</v>
      </c>
      <c r="CR25" s="179" t="s">
        <v>178</v>
      </c>
      <c r="CS25" s="179" t="s">
        <v>178</v>
      </c>
      <c r="CT25" s="180">
        <f t="shared" si="39"/>
        <v>9.6711798839455021E-2</v>
      </c>
      <c r="CU25" s="180">
        <f t="shared" si="39"/>
        <v>0</v>
      </c>
      <c r="CV25" s="180">
        <f t="shared" si="39"/>
        <v>0</v>
      </c>
      <c r="CW25" s="179">
        <f t="shared" si="40"/>
        <v>0</v>
      </c>
      <c r="CX25" s="179">
        <f t="shared" si="40"/>
        <v>0</v>
      </c>
      <c r="CY25" s="180">
        <f t="shared" si="40"/>
        <v>0</v>
      </c>
      <c r="CZ25" s="180">
        <f t="shared" si="40"/>
        <v>0</v>
      </c>
      <c r="DA25" s="180">
        <f t="shared" si="37"/>
        <v>0</v>
      </c>
      <c r="DB25" s="180">
        <f t="shared" si="11"/>
        <v>0.1</v>
      </c>
      <c r="DC25" s="180">
        <f t="shared" si="22"/>
        <v>0</v>
      </c>
      <c r="DD25" s="180">
        <f t="shared" si="12"/>
        <v>0</v>
      </c>
      <c r="DE25" s="180">
        <f t="shared" si="23"/>
        <v>-0.1</v>
      </c>
      <c r="DF25" s="180">
        <f t="shared" si="24"/>
        <v>0</v>
      </c>
      <c r="DG25" s="180">
        <f t="shared" si="25"/>
        <v>0.1</v>
      </c>
      <c r="DH25" s="180">
        <f t="shared" si="26"/>
        <v>0</v>
      </c>
      <c r="DI25" s="183"/>
      <c r="DJ25" s="179" t="s">
        <v>178</v>
      </c>
      <c r="DK25" s="179" t="s">
        <v>178</v>
      </c>
      <c r="DL25" s="179" t="s">
        <v>178</v>
      </c>
      <c r="DM25" s="179" t="s">
        <v>178</v>
      </c>
      <c r="DN25" s="179" t="s">
        <v>178</v>
      </c>
      <c r="DO25" s="179" t="s">
        <v>178</v>
      </c>
      <c r="DP25" s="179" t="s">
        <v>178</v>
      </c>
      <c r="DQ25" s="179" t="s">
        <v>178</v>
      </c>
      <c r="DR25" s="179" t="s">
        <v>178</v>
      </c>
      <c r="DS25" s="179" t="s">
        <v>178</v>
      </c>
      <c r="DT25" s="179" t="s">
        <v>178</v>
      </c>
      <c r="DU25" s="179" t="s">
        <v>178</v>
      </c>
      <c r="DV25" s="179" t="s">
        <v>178</v>
      </c>
      <c r="DW25" s="179" t="s">
        <v>178</v>
      </c>
      <c r="DX25" s="179" t="s">
        <v>178</v>
      </c>
      <c r="DY25" s="179" t="s">
        <v>178</v>
      </c>
      <c r="DZ25" s="179" t="s">
        <v>178</v>
      </c>
      <c r="EA25" s="179" t="s">
        <v>178</v>
      </c>
      <c r="EB25" s="179" t="s">
        <v>178</v>
      </c>
      <c r="EC25" s="179" t="s">
        <v>178</v>
      </c>
      <c r="ED25" s="179" t="s">
        <v>178</v>
      </c>
      <c r="EE25" s="179" t="s">
        <v>178</v>
      </c>
      <c r="EF25" s="179" t="s">
        <v>178</v>
      </c>
      <c r="EG25" s="179" t="s">
        <v>178</v>
      </c>
      <c r="EH25" s="179" t="s">
        <v>178</v>
      </c>
      <c r="EI25" s="179" t="s">
        <v>178</v>
      </c>
      <c r="EJ25" s="179" t="s">
        <v>178</v>
      </c>
      <c r="EK25" s="179" t="s">
        <v>178</v>
      </c>
      <c r="EL25" s="179" t="s">
        <v>178</v>
      </c>
      <c r="EM25" s="179" t="s">
        <v>178</v>
      </c>
      <c r="EN25" s="179" t="s">
        <v>178</v>
      </c>
      <c r="EO25" s="179" t="s">
        <v>178</v>
      </c>
      <c r="EP25" s="179">
        <f t="shared" si="43"/>
        <v>9.6711798839455021E-2</v>
      </c>
      <c r="EQ25" s="179">
        <f t="shared" si="43"/>
        <v>0</v>
      </c>
      <c r="ER25" s="179">
        <f t="shared" si="43"/>
        <v>0</v>
      </c>
      <c r="ES25" s="180">
        <f t="shared" si="43"/>
        <v>0</v>
      </c>
      <c r="ET25" s="180">
        <f t="shared" si="27"/>
        <v>0</v>
      </c>
      <c r="EU25" s="180">
        <f t="shared" si="16"/>
        <v>0.1</v>
      </c>
      <c r="EV25" s="180">
        <f t="shared" si="17"/>
        <v>0.1</v>
      </c>
      <c r="EW25" s="180">
        <f t="shared" si="44"/>
        <v>0.1</v>
      </c>
      <c r="EX25" s="180">
        <f t="shared" si="29"/>
        <v>0</v>
      </c>
      <c r="EY25" s="180">
        <f t="shared" si="30"/>
        <v>-0.1</v>
      </c>
      <c r="EZ25" s="180">
        <f t="shared" si="31"/>
        <v>0</v>
      </c>
      <c r="FA25" s="180">
        <f t="shared" si="32"/>
        <v>0</v>
      </c>
      <c r="FB25" s="179" t="s">
        <v>178</v>
      </c>
      <c r="FC25" s="179" t="s">
        <v>178</v>
      </c>
      <c r="FD25" s="179" t="s">
        <v>178</v>
      </c>
      <c r="FE25" s="179" t="s">
        <v>178</v>
      </c>
      <c r="FF25" s="179" t="s">
        <v>178</v>
      </c>
      <c r="FG25" s="179" t="s">
        <v>178</v>
      </c>
      <c r="FH25" s="179" t="s">
        <v>178</v>
      </c>
      <c r="FI25" s="179" t="s">
        <v>178</v>
      </c>
      <c r="FJ25" s="180">
        <f t="shared" si="34"/>
        <v>0</v>
      </c>
      <c r="FK25" s="180">
        <f t="shared" si="34"/>
        <v>0.1</v>
      </c>
      <c r="FL25" s="180">
        <f t="shared" si="35"/>
        <v>0</v>
      </c>
      <c r="FM25" s="225">
        <f t="shared" si="36"/>
        <v>4.8297515493928245E-2</v>
      </c>
      <c r="FN25" s="225">
        <f t="shared" si="36"/>
        <v>4.8297515493928245E-2</v>
      </c>
    </row>
    <row r="26" spans="1:170" s="184" customFormat="1" ht="24.95" customHeight="1" x14ac:dyDescent="0.25">
      <c r="A26" s="141">
        <v>24</v>
      </c>
      <c r="B26" s="175"/>
      <c r="C26" s="175" t="s">
        <v>163</v>
      </c>
      <c r="D26" s="176" t="s">
        <v>183</v>
      </c>
      <c r="E26" s="185" t="s">
        <v>184</v>
      </c>
      <c r="F26" s="179" t="s">
        <v>178</v>
      </c>
      <c r="G26" s="179">
        <v>3</v>
      </c>
      <c r="H26" s="179" t="s">
        <v>178</v>
      </c>
      <c r="I26" s="179" t="s">
        <v>178</v>
      </c>
      <c r="J26" s="179" t="s">
        <v>178</v>
      </c>
      <c r="K26" s="179" t="s">
        <v>178</v>
      </c>
      <c r="L26" s="179" t="s">
        <v>178</v>
      </c>
      <c r="M26" s="179" t="s">
        <v>178</v>
      </c>
      <c r="N26" s="179" t="s">
        <v>178</v>
      </c>
      <c r="O26" s="179" t="s">
        <v>178</v>
      </c>
      <c r="P26" s="179" t="s">
        <v>178</v>
      </c>
      <c r="Q26" s="179" t="s">
        <v>178</v>
      </c>
      <c r="R26" s="179" t="s">
        <v>178</v>
      </c>
      <c r="S26" s="179" t="s">
        <v>178</v>
      </c>
      <c r="T26" s="179" t="s">
        <v>178</v>
      </c>
      <c r="U26" s="179" t="s">
        <v>178</v>
      </c>
      <c r="V26" s="179" t="s">
        <v>178</v>
      </c>
      <c r="W26" s="179" t="s">
        <v>178</v>
      </c>
      <c r="X26" s="179" t="s">
        <v>178</v>
      </c>
      <c r="Y26" s="179" t="s">
        <v>178</v>
      </c>
      <c r="Z26" s="179" t="s">
        <v>178</v>
      </c>
      <c r="AA26" s="179" t="s">
        <v>178</v>
      </c>
      <c r="AB26" s="179" t="s">
        <v>178</v>
      </c>
      <c r="AC26" s="179" t="s">
        <v>178</v>
      </c>
      <c r="AD26" s="179" t="s">
        <v>178</v>
      </c>
      <c r="AE26" s="179" t="s">
        <v>178</v>
      </c>
      <c r="AF26" s="179" t="s">
        <v>178</v>
      </c>
      <c r="AG26" s="179" t="s">
        <v>178</v>
      </c>
      <c r="AH26" s="179" t="s">
        <v>178</v>
      </c>
      <c r="AI26" s="179" t="s">
        <v>178</v>
      </c>
      <c r="AJ26" s="179" t="s">
        <v>178</v>
      </c>
      <c r="AK26" s="179" t="s">
        <v>178</v>
      </c>
      <c r="AL26" s="179" t="s">
        <v>178</v>
      </c>
      <c r="AM26" s="179" t="s">
        <v>178</v>
      </c>
      <c r="AN26" s="179">
        <v>103.4</v>
      </c>
      <c r="AO26" s="179">
        <v>103.5</v>
      </c>
      <c r="AP26" s="179">
        <v>103.5</v>
      </c>
      <c r="AQ26" s="179">
        <v>103.5</v>
      </c>
      <c r="AR26" s="179">
        <v>103.5</v>
      </c>
      <c r="AS26" s="179">
        <v>103.5</v>
      </c>
      <c r="AT26" s="179">
        <v>103.5</v>
      </c>
      <c r="AU26" s="179">
        <v>103.5</v>
      </c>
      <c r="AV26" s="223">
        <v>103.5</v>
      </c>
      <c r="AW26" s="223">
        <v>103.6</v>
      </c>
      <c r="AX26" s="223">
        <v>103.6</v>
      </c>
      <c r="AY26" s="223">
        <v>103.6</v>
      </c>
      <c r="AZ26" s="223">
        <v>103.5</v>
      </c>
      <c r="BA26" s="223">
        <v>103.5</v>
      </c>
      <c r="BB26" s="223">
        <v>103.6</v>
      </c>
      <c r="BC26" s="223">
        <f>VLOOKUP($D26,'[3]Q4 2021'!$D$8:$N$167,11,0)</f>
        <v>103.6</v>
      </c>
      <c r="BD26" s="179" t="s">
        <v>178</v>
      </c>
      <c r="BE26" s="179" t="s">
        <v>178</v>
      </c>
      <c r="BF26" s="179" t="s">
        <v>178</v>
      </c>
      <c r="BG26" s="179" t="s">
        <v>178</v>
      </c>
      <c r="BH26" s="179" t="s">
        <v>178</v>
      </c>
      <c r="BI26" s="179" t="s">
        <v>178</v>
      </c>
      <c r="BJ26" s="179" t="s">
        <v>178</v>
      </c>
      <c r="BK26" s="179" t="s">
        <v>178</v>
      </c>
      <c r="BL26" s="181">
        <f t="shared" si="8"/>
        <v>103.47499999999999</v>
      </c>
      <c r="BM26" s="179">
        <f t="shared" si="9"/>
        <v>103.5</v>
      </c>
      <c r="BN26" s="223">
        <f t="shared" si="19"/>
        <v>103.6</v>
      </c>
      <c r="BO26" s="223">
        <f t="shared" si="20"/>
        <v>103.6</v>
      </c>
      <c r="BP26" s="183"/>
      <c r="BQ26" s="179" t="s">
        <v>178</v>
      </c>
      <c r="BR26" s="179" t="s">
        <v>178</v>
      </c>
      <c r="BS26" s="179" t="s">
        <v>178</v>
      </c>
      <c r="BT26" s="179" t="s">
        <v>178</v>
      </c>
      <c r="BU26" s="179" t="s">
        <v>178</v>
      </c>
      <c r="BV26" s="179" t="s">
        <v>178</v>
      </c>
      <c r="BW26" s="179" t="s">
        <v>178</v>
      </c>
      <c r="BX26" s="179" t="s">
        <v>178</v>
      </c>
      <c r="BY26" s="179" t="s">
        <v>178</v>
      </c>
      <c r="BZ26" s="179" t="s">
        <v>178</v>
      </c>
      <c r="CA26" s="179" t="s">
        <v>178</v>
      </c>
      <c r="CB26" s="179" t="s">
        <v>178</v>
      </c>
      <c r="CC26" s="179" t="s">
        <v>178</v>
      </c>
      <c r="CD26" s="179" t="s">
        <v>178</v>
      </c>
      <c r="CE26" s="179" t="s">
        <v>178</v>
      </c>
      <c r="CF26" s="179" t="s">
        <v>178</v>
      </c>
      <c r="CG26" s="179" t="s">
        <v>178</v>
      </c>
      <c r="CH26" s="179" t="s">
        <v>178</v>
      </c>
      <c r="CI26" s="179" t="s">
        <v>178</v>
      </c>
      <c r="CJ26" s="179" t="s">
        <v>178</v>
      </c>
      <c r="CK26" s="179" t="s">
        <v>178</v>
      </c>
      <c r="CL26" s="179" t="s">
        <v>178</v>
      </c>
      <c r="CM26" s="179" t="s">
        <v>178</v>
      </c>
      <c r="CN26" s="179" t="s">
        <v>178</v>
      </c>
      <c r="CO26" s="179" t="s">
        <v>178</v>
      </c>
      <c r="CP26" s="179" t="s">
        <v>178</v>
      </c>
      <c r="CQ26" s="179" t="s">
        <v>178</v>
      </c>
      <c r="CR26" s="179" t="s">
        <v>178</v>
      </c>
      <c r="CS26" s="179" t="s">
        <v>178</v>
      </c>
      <c r="CT26" s="180">
        <f t="shared" si="39"/>
        <v>9.6711798839455021E-2</v>
      </c>
      <c r="CU26" s="180">
        <f t="shared" si="39"/>
        <v>0</v>
      </c>
      <c r="CV26" s="180">
        <f t="shared" si="39"/>
        <v>0</v>
      </c>
      <c r="CW26" s="179">
        <f t="shared" si="40"/>
        <v>0</v>
      </c>
      <c r="CX26" s="179">
        <f t="shared" si="40"/>
        <v>0</v>
      </c>
      <c r="CY26" s="180">
        <f t="shared" si="40"/>
        <v>0</v>
      </c>
      <c r="CZ26" s="180">
        <f t="shared" si="40"/>
        <v>0</v>
      </c>
      <c r="DA26" s="180">
        <f t="shared" si="37"/>
        <v>0</v>
      </c>
      <c r="DB26" s="180">
        <f t="shared" si="11"/>
        <v>0.1</v>
      </c>
      <c r="DC26" s="180">
        <f t="shared" si="22"/>
        <v>0</v>
      </c>
      <c r="DD26" s="180">
        <f t="shared" si="12"/>
        <v>0</v>
      </c>
      <c r="DE26" s="180">
        <f t="shared" si="23"/>
        <v>-0.1</v>
      </c>
      <c r="DF26" s="180">
        <f t="shared" si="24"/>
        <v>0</v>
      </c>
      <c r="DG26" s="180">
        <f t="shared" si="25"/>
        <v>0.1</v>
      </c>
      <c r="DH26" s="180">
        <f t="shared" si="26"/>
        <v>0</v>
      </c>
      <c r="DI26" s="183"/>
      <c r="DJ26" s="179" t="s">
        <v>178</v>
      </c>
      <c r="DK26" s="179" t="s">
        <v>178</v>
      </c>
      <c r="DL26" s="179" t="s">
        <v>178</v>
      </c>
      <c r="DM26" s="179" t="s">
        <v>178</v>
      </c>
      <c r="DN26" s="179" t="s">
        <v>178</v>
      </c>
      <c r="DO26" s="179" t="s">
        <v>178</v>
      </c>
      <c r="DP26" s="179" t="s">
        <v>178</v>
      </c>
      <c r="DQ26" s="179" t="s">
        <v>178</v>
      </c>
      <c r="DR26" s="179" t="s">
        <v>178</v>
      </c>
      <c r="DS26" s="179" t="s">
        <v>178</v>
      </c>
      <c r="DT26" s="179" t="s">
        <v>178</v>
      </c>
      <c r="DU26" s="179" t="s">
        <v>178</v>
      </c>
      <c r="DV26" s="179" t="s">
        <v>178</v>
      </c>
      <c r="DW26" s="179" t="s">
        <v>178</v>
      </c>
      <c r="DX26" s="179" t="s">
        <v>178</v>
      </c>
      <c r="DY26" s="179" t="s">
        <v>178</v>
      </c>
      <c r="DZ26" s="179" t="s">
        <v>178</v>
      </c>
      <c r="EA26" s="179" t="s">
        <v>178</v>
      </c>
      <c r="EB26" s="179" t="s">
        <v>178</v>
      </c>
      <c r="EC26" s="179" t="s">
        <v>178</v>
      </c>
      <c r="ED26" s="179" t="s">
        <v>178</v>
      </c>
      <c r="EE26" s="179" t="s">
        <v>178</v>
      </c>
      <c r="EF26" s="179" t="s">
        <v>178</v>
      </c>
      <c r="EG26" s="179" t="s">
        <v>178</v>
      </c>
      <c r="EH26" s="179" t="s">
        <v>178</v>
      </c>
      <c r="EI26" s="179" t="s">
        <v>178</v>
      </c>
      <c r="EJ26" s="179" t="s">
        <v>178</v>
      </c>
      <c r="EK26" s="179" t="s">
        <v>178</v>
      </c>
      <c r="EL26" s="179" t="s">
        <v>178</v>
      </c>
      <c r="EM26" s="179" t="s">
        <v>178</v>
      </c>
      <c r="EN26" s="179" t="s">
        <v>178</v>
      </c>
      <c r="EO26" s="179" t="s">
        <v>178</v>
      </c>
      <c r="EP26" s="179">
        <f t="shared" si="43"/>
        <v>9.6711798839455021E-2</v>
      </c>
      <c r="EQ26" s="179">
        <f t="shared" si="43"/>
        <v>0</v>
      </c>
      <c r="ER26" s="179">
        <f t="shared" si="43"/>
        <v>0</v>
      </c>
      <c r="ES26" s="180">
        <f t="shared" si="43"/>
        <v>0</v>
      </c>
      <c r="ET26" s="180">
        <f t="shared" si="27"/>
        <v>0</v>
      </c>
      <c r="EU26" s="180">
        <f t="shared" si="16"/>
        <v>0.1</v>
      </c>
      <c r="EV26" s="180">
        <f t="shared" si="17"/>
        <v>0.1</v>
      </c>
      <c r="EW26" s="180">
        <f t="shared" si="44"/>
        <v>0.1</v>
      </c>
      <c r="EX26" s="180">
        <f t="shared" si="29"/>
        <v>0</v>
      </c>
      <c r="EY26" s="180">
        <f t="shared" si="30"/>
        <v>-0.1</v>
      </c>
      <c r="EZ26" s="180">
        <f t="shared" si="31"/>
        <v>0</v>
      </c>
      <c r="FA26" s="180">
        <f t="shared" si="32"/>
        <v>0</v>
      </c>
      <c r="FB26" s="179" t="s">
        <v>178</v>
      </c>
      <c r="FC26" s="179" t="s">
        <v>178</v>
      </c>
      <c r="FD26" s="179" t="s">
        <v>178</v>
      </c>
      <c r="FE26" s="179" t="s">
        <v>178</v>
      </c>
      <c r="FF26" s="179" t="s">
        <v>178</v>
      </c>
      <c r="FG26" s="179" t="s">
        <v>178</v>
      </c>
      <c r="FH26" s="179" t="s">
        <v>178</v>
      </c>
      <c r="FI26" s="179" t="s">
        <v>178</v>
      </c>
      <c r="FJ26" s="180">
        <f t="shared" si="34"/>
        <v>0</v>
      </c>
      <c r="FK26" s="180">
        <f t="shared" si="34"/>
        <v>0.1</v>
      </c>
      <c r="FL26" s="180">
        <f t="shared" si="35"/>
        <v>0</v>
      </c>
      <c r="FM26" s="225">
        <f t="shared" si="36"/>
        <v>4.8297515493928245E-2</v>
      </c>
      <c r="FN26" s="225">
        <f t="shared" si="36"/>
        <v>4.8297515493928245E-2</v>
      </c>
    </row>
    <row r="27" spans="1:170" s="184" customFormat="1" ht="36" x14ac:dyDescent="0.25">
      <c r="A27" s="131">
        <v>25</v>
      </c>
      <c r="B27" s="175"/>
      <c r="C27" s="175" t="s">
        <v>165</v>
      </c>
      <c r="D27" s="176">
        <v>52214</v>
      </c>
      <c r="E27" s="185" t="s">
        <v>185</v>
      </c>
      <c r="F27" s="179" t="s">
        <v>178</v>
      </c>
      <c r="G27" s="179">
        <v>2.2000000000000002</v>
      </c>
      <c r="H27" s="179" t="s">
        <v>178</v>
      </c>
      <c r="I27" s="179" t="s">
        <v>178</v>
      </c>
      <c r="J27" s="179" t="s">
        <v>178</v>
      </c>
      <c r="K27" s="179" t="s">
        <v>178</v>
      </c>
      <c r="L27" s="179" t="s">
        <v>178</v>
      </c>
      <c r="M27" s="179" t="s">
        <v>178</v>
      </c>
      <c r="N27" s="179" t="s">
        <v>178</v>
      </c>
      <c r="O27" s="179" t="s">
        <v>178</v>
      </c>
      <c r="P27" s="179" t="s">
        <v>178</v>
      </c>
      <c r="Q27" s="179" t="s">
        <v>178</v>
      </c>
      <c r="R27" s="179" t="s">
        <v>178</v>
      </c>
      <c r="S27" s="179" t="s">
        <v>178</v>
      </c>
      <c r="T27" s="179" t="s">
        <v>178</v>
      </c>
      <c r="U27" s="179" t="s">
        <v>178</v>
      </c>
      <c r="V27" s="179" t="s">
        <v>178</v>
      </c>
      <c r="W27" s="179" t="s">
        <v>178</v>
      </c>
      <c r="X27" s="179" t="s">
        <v>178</v>
      </c>
      <c r="Y27" s="179" t="s">
        <v>178</v>
      </c>
      <c r="Z27" s="179" t="s">
        <v>178</v>
      </c>
      <c r="AA27" s="179" t="s">
        <v>178</v>
      </c>
      <c r="AB27" s="179" t="s">
        <v>178</v>
      </c>
      <c r="AC27" s="179" t="s">
        <v>178</v>
      </c>
      <c r="AD27" s="179" t="s">
        <v>178</v>
      </c>
      <c r="AE27" s="179" t="s">
        <v>178</v>
      </c>
      <c r="AF27" s="179" t="s">
        <v>178</v>
      </c>
      <c r="AG27" s="179" t="s">
        <v>178</v>
      </c>
      <c r="AH27" s="179" t="s">
        <v>178</v>
      </c>
      <c r="AI27" s="179" t="s">
        <v>178</v>
      </c>
      <c r="AJ27" s="179" t="s">
        <v>178</v>
      </c>
      <c r="AK27" s="179" t="s">
        <v>178</v>
      </c>
      <c r="AL27" s="179" t="s">
        <v>178</v>
      </c>
      <c r="AM27" s="179" t="s">
        <v>178</v>
      </c>
      <c r="AN27" s="179">
        <v>103.4</v>
      </c>
      <c r="AO27" s="179">
        <v>103.5</v>
      </c>
      <c r="AP27" s="179">
        <v>103.5</v>
      </c>
      <c r="AQ27" s="179">
        <v>103.5</v>
      </c>
      <c r="AR27" s="179">
        <v>103.5</v>
      </c>
      <c r="AS27" s="179">
        <v>103.5</v>
      </c>
      <c r="AT27" s="179">
        <v>103.5</v>
      </c>
      <c r="AU27" s="179">
        <v>103.5</v>
      </c>
      <c r="AV27" s="223">
        <v>103.5</v>
      </c>
      <c r="AW27" s="223">
        <v>103.6</v>
      </c>
      <c r="AX27" s="223">
        <v>103.6</v>
      </c>
      <c r="AY27" s="223">
        <v>103.6</v>
      </c>
      <c r="AZ27" s="223">
        <v>103.5</v>
      </c>
      <c r="BA27" s="223">
        <v>103.5</v>
      </c>
      <c r="BB27" s="223">
        <v>103.6</v>
      </c>
      <c r="BC27" s="223">
        <f>VLOOKUP($D27,'[3]Q4 2021'!$D$8:$N$167,11,0)</f>
        <v>103.6</v>
      </c>
      <c r="BD27" s="179" t="s">
        <v>178</v>
      </c>
      <c r="BE27" s="179" t="s">
        <v>178</v>
      </c>
      <c r="BF27" s="179" t="s">
        <v>178</v>
      </c>
      <c r="BG27" s="179" t="s">
        <v>178</v>
      </c>
      <c r="BH27" s="179" t="s">
        <v>178</v>
      </c>
      <c r="BI27" s="179" t="s">
        <v>178</v>
      </c>
      <c r="BJ27" s="179" t="s">
        <v>178</v>
      </c>
      <c r="BK27" s="179" t="s">
        <v>178</v>
      </c>
      <c r="BL27" s="181">
        <f t="shared" si="8"/>
        <v>103.47499999999999</v>
      </c>
      <c r="BM27" s="179">
        <f t="shared" si="9"/>
        <v>103.5</v>
      </c>
      <c r="BN27" s="223">
        <f t="shared" si="19"/>
        <v>103.6</v>
      </c>
      <c r="BO27" s="223">
        <f t="shared" si="20"/>
        <v>103.6</v>
      </c>
      <c r="BP27" s="183"/>
      <c r="BQ27" s="179" t="s">
        <v>178</v>
      </c>
      <c r="BR27" s="179" t="s">
        <v>178</v>
      </c>
      <c r="BS27" s="179" t="s">
        <v>178</v>
      </c>
      <c r="BT27" s="179" t="s">
        <v>178</v>
      </c>
      <c r="BU27" s="179" t="s">
        <v>178</v>
      </c>
      <c r="BV27" s="179" t="s">
        <v>178</v>
      </c>
      <c r="BW27" s="179" t="s">
        <v>178</v>
      </c>
      <c r="BX27" s="179" t="s">
        <v>178</v>
      </c>
      <c r="BY27" s="179" t="s">
        <v>178</v>
      </c>
      <c r="BZ27" s="179" t="s">
        <v>178</v>
      </c>
      <c r="CA27" s="179" t="s">
        <v>178</v>
      </c>
      <c r="CB27" s="179" t="s">
        <v>178</v>
      </c>
      <c r="CC27" s="179" t="s">
        <v>178</v>
      </c>
      <c r="CD27" s="179" t="s">
        <v>178</v>
      </c>
      <c r="CE27" s="179" t="s">
        <v>178</v>
      </c>
      <c r="CF27" s="179" t="s">
        <v>178</v>
      </c>
      <c r="CG27" s="179" t="s">
        <v>178</v>
      </c>
      <c r="CH27" s="179" t="s">
        <v>178</v>
      </c>
      <c r="CI27" s="179" t="s">
        <v>178</v>
      </c>
      <c r="CJ27" s="179" t="s">
        <v>178</v>
      </c>
      <c r="CK27" s="179" t="s">
        <v>178</v>
      </c>
      <c r="CL27" s="179" t="s">
        <v>178</v>
      </c>
      <c r="CM27" s="179" t="s">
        <v>178</v>
      </c>
      <c r="CN27" s="179" t="s">
        <v>178</v>
      </c>
      <c r="CO27" s="179" t="s">
        <v>178</v>
      </c>
      <c r="CP27" s="179" t="s">
        <v>178</v>
      </c>
      <c r="CQ27" s="179" t="s">
        <v>178</v>
      </c>
      <c r="CR27" s="179" t="s">
        <v>178</v>
      </c>
      <c r="CS27" s="179" t="s">
        <v>178</v>
      </c>
      <c r="CT27" s="180">
        <f t="shared" si="39"/>
        <v>9.6711798839455021E-2</v>
      </c>
      <c r="CU27" s="180">
        <f t="shared" si="39"/>
        <v>0</v>
      </c>
      <c r="CV27" s="180">
        <f t="shared" si="39"/>
        <v>0</v>
      </c>
      <c r="CW27" s="179">
        <f t="shared" si="40"/>
        <v>0</v>
      </c>
      <c r="CX27" s="179">
        <f t="shared" si="40"/>
        <v>0</v>
      </c>
      <c r="CY27" s="180">
        <f t="shared" si="40"/>
        <v>0</v>
      </c>
      <c r="CZ27" s="180">
        <f t="shared" si="40"/>
        <v>0</v>
      </c>
      <c r="DA27" s="180">
        <f t="shared" si="37"/>
        <v>0</v>
      </c>
      <c r="DB27" s="180">
        <f t="shared" si="11"/>
        <v>0.1</v>
      </c>
      <c r="DC27" s="180">
        <f t="shared" si="22"/>
        <v>0</v>
      </c>
      <c r="DD27" s="180">
        <f t="shared" si="12"/>
        <v>0</v>
      </c>
      <c r="DE27" s="180">
        <f t="shared" si="23"/>
        <v>-0.1</v>
      </c>
      <c r="DF27" s="180">
        <f t="shared" si="24"/>
        <v>0</v>
      </c>
      <c r="DG27" s="180">
        <f t="shared" si="25"/>
        <v>0.1</v>
      </c>
      <c r="DH27" s="180">
        <f t="shared" si="26"/>
        <v>0</v>
      </c>
      <c r="DI27" s="183"/>
      <c r="DJ27" s="179" t="s">
        <v>178</v>
      </c>
      <c r="DK27" s="179" t="s">
        <v>178</v>
      </c>
      <c r="DL27" s="179" t="s">
        <v>178</v>
      </c>
      <c r="DM27" s="179" t="s">
        <v>178</v>
      </c>
      <c r="DN27" s="179" t="s">
        <v>178</v>
      </c>
      <c r="DO27" s="179" t="s">
        <v>178</v>
      </c>
      <c r="DP27" s="179" t="s">
        <v>178</v>
      </c>
      <c r="DQ27" s="179" t="s">
        <v>178</v>
      </c>
      <c r="DR27" s="179" t="s">
        <v>178</v>
      </c>
      <c r="DS27" s="179" t="s">
        <v>178</v>
      </c>
      <c r="DT27" s="179" t="s">
        <v>178</v>
      </c>
      <c r="DU27" s="179" t="s">
        <v>178</v>
      </c>
      <c r="DV27" s="179" t="s">
        <v>178</v>
      </c>
      <c r="DW27" s="179" t="s">
        <v>178</v>
      </c>
      <c r="DX27" s="179" t="s">
        <v>178</v>
      </c>
      <c r="DY27" s="179" t="s">
        <v>178</v>
      </c>
      <c r="DZ27" s="179" t="s">
        <v>178</v>
      </c>
      <c r="EA27" s="179" t="s">
        <v>178</v>
      </c>
      <c r="EB27" s="179" t="s">
        <v>178</v>
      </c>
      <c r="EC27" s="179" t="s">
        <v>178</v>
      </c>
      <c r="ED27" s="179" t="s">
        <v>178</v>
      </c>
      <c r="EE27" s="179" t="s">
        <v>178</v>
      </c>
      <c r="EF27" s="179" t="s">
        <v>178</v>
      </c>
      <c r="EG27" s="179" t="s">
        <v>178</v>
      </c>
      <c r="EH27" s="179" t="s">
        <v>178</v>
      </c>
      <c r="EI27" s="179" t="s">
        <v>178</v>
      </c>
      <c r="EJ27" s="179" t="s">
        <v>178</v>
      </c>
      <c r="EK27" s="179" t="s">
        <v>178</v>
      </c>
      <c r="EL27" s="179" t="s">
        <v>178</v>
      </c>
      <c r="EM27" s="179" t="s">
        <v>178</v>
      </c>
      <c r="EN27" s="179" t="s">
        <v>178</v>
      </c>
      <c r="EO27" s="179" t="s">
        <v>178</v>
      </c>
      <c r="EP27" s="179">
        <f t="shared" si="43"/>
        <v>9.6711798839455021E-2</v>
      </c>
      <c r="EQ27" s="179">
        <f t="shared" si="43"/>
        <v>0</v>
      </c>
      <c r="ER27" s="179">
        <f t="shared" si="43"/>
        <v>0</v>
      </c>
      <c r="ES27" s="180">
        <f t="shared" si="43"/>
        <v>0</v>
      </c>
      <c r="ET27" s="180">
        <f t="shared" si="27"/>
        <v>0</v>
      </c>
      <c r="EU27" s="180">
        <f t="shared" si="16"/>
        <v>0.1</v>
      </c>
      <c r="EV27" s="180">
        <f t="shared" si="17"/>
        <v>0.1</v>
      </c>
      <c r="EW27" s="180">
        <f t="shared" si="44"/>
        <v>0.1</v>
      </c>
      <c r="EX27" s="180">
        <f t="shared" si="29"/>
        <v>0</v>
      </c>
      <c r="EY27" s="180">
        <f t="shared" si="30"/>
        <v>-0.1</v>
      </c>
      <c r="EZ27" s="180">
        <f t="shared" si="31"/>
        <v>0</v>
      </c>
      <c r="FA27" s="180">
        <f t="shared" si="32"/>
        <v>0</v>
      </c>
      <c r="FB27" s="179" t="s">
        <v>178</v>
      </c>
      <c r="FC27" s="179" t="s">
        <v>178</v>
      </c>
      <c r="FD27" s="179" t="s">
        <v>178</v>
      </c>
      <c r="FE27" s="179" t="s">
        <v>178</v>
      </c>
      <c r="FF27" s="179" t="s">
        <v>178</v>
      </c>
      <c r="FG27" s="179" t="s">
        <v>178</v>
      </c>
      <c r="FH27" s="179" t="s">
        <v>178</v>
      </c>
      <c r="FI27" s="179" t="s">
        <v>178</v>
      </c>
      <c r="FJ27" s="180">
        <f t="shared" si="34"/>
        <v>0</v>
      </c>
      <c r="FK27" s="180">
        <f t="shared" si="34"/>
        <v>0.1</v>
      </c>
      <c r="FL27" s="180">
        <f t="shared" si="35"/>
        <v>0</v>
      </c>
      <c r="FM27" s="225">
        <f t="shared" si="36"/>
        <v>4.8297515493928245E-2</v>
      </c>
      <c r="FN27" s="225">
        <f t="shared" si="36"/>
        <v>4.8297515493928245E-2</v>
      </c>
    </row>
    <row r="28" spans="1:170" s="184" customFormat="1" ht="24.95" customHeight="1" x14ac:dyDescent="0.25">
      <c r="A28" s="131">
        <v>26</v>
      </c>
      <c r="B28" s="175"/>
      <c r="C28" s="175" t="s">
        <v>165</v>
      </c>
      <c r="D28" s="176">
        <v>52291</v>
      </c>
      <c r="E28" s="185" t="s">
        <v>186</v>
      </c>
      <c r="F28" s="179" t="s">
        <v>178</v>
      </c>
      <c r="G28" s="179">
        <v>3</v>
      </c>
      <c r="H28" s="179" t="s">
        <v>178</v>
      </c>
      <c r="I28" s="179" t="s">
        <v>178</v>
      </c>
      <c r="J28" s="179" t="s">
        <v>178</v>
      </c>
      <c r="K28" s="179" t="s">
        <v>178</v>
      </c>
      <c r="L28" s="179" t="s">
        <v>178</v>
      </c>
      <c r="M28" s="179" t="s">
        <v>178</v>
      </c>
      <c r="N28" s="179" t="s">
        <v>178</v>
      </c>
      <c r="O28" s="179" t="s">
        <v>178</v>
      </c>
      <c r="P28" s="179" t="s">
        <v>178</v>
      </c>
      <c r="Q28" s="179" t="s">
        <v>178</v>
      </c>
      <c r="R28" s="179" t="s">
        <v>178</v>
      </c>
      <c r="S28" s="179" t="s">
        <v>178</v>
      </c>
      <c r="T28" s="179" t="s">
        <v>178</v>
      </c>
      <c r="U28" s="179" t="s">
        <v>178</v>
      </c>
      <c r="V28" s="179" t="s">
        <v>178</v>
      </c>
      <c r="W28" s="179" t="s">
        <v>178</v>
      </c>
      <c r="X28" s="179" t="s">
        <v>178</v>
      </c>
      <c r="Y28" s="179" t="s">
        <v>178</v>
      </c>
      <c r="Z28" s="179" t="s">
        <v>178</v>
      </c>
      <c r="AA28" s="179" t="s">
        <v>178</v>
      </c>
      <c r="AB28" s="179" t="s">
        <v>178</v>
      </c>
      <c r="AC28" s="179" t="s">
        <v>178</v>
      </c>
      <c r="AD28" s="179" t="s">
        <v>178</v>
      </c>
      <c r="AE28" s="179" t="s">
        <v>178</v>
      </c>
      <c r="AF28" s="179" t="s">
        <v>178</v>
      </c>
      <c r="AG28" s="179" t="s">
        <v>178</v>
      </c>
      <c r="AH28" s="179" t="s">
        <v>178</v>
      </c>
      <c r="AI28" s="179" t="s">
        <v>178</v>
      </c>
      <c r="AJ28" s="179" t="s">
        <v>178</v>
      </c>
      <c r="AK28" s="179" t="s">
        <v>178</v>
      </c>
      <c r="AL28" s="179" t="s">
        <v>178</v>
      </c>
      <c r="AM28" s="179" t="s">
        <v>178</v>
      </c>
      <c r="AN28" s="179">
        <v>103.4</v>
      </c>
      <c r="AO28" s="179">
        <v>103.5</v>
      </c>
      <c r="AP28" s="179">
        <v>103.5</v>
      </c>
      <c r="AQ28" s="179">
        <v>103.5</v>
      </c>
      <c r="AR28" s="179">
        <v>103.5</v>
      </c>
      <c r="AS28" s="179">
        <v>103.5</v>
      </c>
      <c r="AT28" s="179">
        <v>103.5</v>
      </c>
      <c r="AU28" s="179">
        <v>103.5</v>
      </c>
      <c r="AV28" s="223">
        <v>103.5</v>
      </c>
      <c r="AW28" s="223">
        <v>103.6</v>
      </c>
      <c r="AX28" s="223">
        <v>103.6</v>
      </c>
      <c r="AY28" s="223">
        <v>103.6</v>
      </c>
      <c r="AZ28" s="223">
        <v>103.5</v>
      </c>
      <c r="BA28" s="223">
        <v>103.5</v>
      </c>
      <c r="BB28" s="223">
        <v>103.6</v>
      </c>
      <c r="BC28" s="223">
        <f>VLOOKUP($D28,'[3]Q4 2021'!$D$8:$N$167,11,0)</f>
        <v>103.6</v>
      </c>
      <c r="BD28" s="179" t="s">
        <v>178</v>
      </c>
      <c r="BE28" s="179" t="s">
        <v>178</v>
      </c>
      <c r="BF28" s="179" t="s">
        <v>178</v>
      </c>
      <c r="BG28" s="179" t="s">
        <v>178</v>
      </c>
      <c r="BH28" s="179" t="s">
        <v>178</v>
      </c>
      <c r="BI28" s="179" t="s">
        <v>178</v>
      </c>
      <c r="BJ28" s="179" t="s">
        <v>178</v>
      </c>
      <c r="BK28" s="179" t="s">
        <v>178</v>
      </c>
      <c r="BL28" s="181">
        <f t="shared" si="8"/>
        <v>103.47499999999999</v>
      </c>
      <c r="BM28" s="179">
        <f t="shared" si="9"/>
        <v>103.5</v>
      </c>
      <c r="BN28" s="223">
        <f t="shared" si="19"/>
        <v>103.6</v>
      </c>
      <c r="BO28" s="223">
        <f t="shared" si="20"/>
        <v>103.6</v>
      </c>
      <c r="BP28" s="183"/>
      <c r="BQ28" s="179" t="s">
        <v>178</v>
      </c>
      <c r="BR28" s="179" t="s">
        <v>178</v>
      </c>
      <c r="BS28" s="179" t="s">
        <v>178</v>
      </c>
      <c r="BT28" s="179" t="s">
        <v>178</v>
      </c>
      <c r="BU28" s="179" t="s">
        <v>178</v>
      </c>
      <c r="BV28" s="179" t="s">
        <v>178</v>
      </c>
      <c r="BW28" s="179" t="s">
        <v>178</v>
      </c>
      <c r="BX28" s="179" t="s">
        <v>178</v>
      </c>
      <c r="BY28" s="179" t="s">
        <v>178</v>
      </c>
      <c r="BZ28" s="179" t="s">
        <v>178</v>
      </c>
      <c r="CA28" s="179" t="s">
        <v>178</v>
      </c>
      <c r="CB28" s="179" t="s">
        <v>178</v>
      </c>
      <c r="CC28" s="179" t="s">
        <v>178</v>
      </c>
      <c r="CD28" s="179" t="s">
        <v>178</v>
      </c>
      <c r="CE28" s="179" t="s">
        <v>178</v>
      </c>
      <c r="CF28" s="179" t="s">
        <v>178</v>
      </c>
      <c r="CG28" s="179" t="s">
        <v>178</v>
      </c>
      <c r="CH28" s="179" t="s">
        <v>178</v>
      </c>
      <c r="CI28" s="179" t="s">
        <v>178</v>
      </c>
      <c r="CJ28" s="179" t="s">
        <v>178</v>
      </c>
      <c r="CK28" s="179" t="s">
        <v>178</v>
      </c>
      <c r="CL28" s="179" t="s">
        <v>178</v>
      </c>
      <c r="CM28" s="179" t="s">
        <v>178</v>
      </c>
      <c r="CN28" s="179" t="s">
        <v>178</v>
      </c>
      <c r="CO28" s="179" t="s">
        <v>178</v>
      </c>
      <c r="CP28" s="179" t="s">
        <v>178</v>
      </c>
      <c r="CQ28" s="179" t="s">
        <v>178</v>
      </c>
      <c r="CR28" s="179" t="s">
        <v>178</v>
      </c>
      <c r="CS28" s="179" t="s">
        <v>178</v>
      </c>
      <c r="CT28" s="180">
        <f t="shared" ref="CT28:CZ43" si="45">(((AO28/AN28)-1)*100)</f>
        <v>9.6711798839455021E-2</v>
      </c>
      <c r="CU28" s="180">
        <f t="shared" si="45"/>
        <v>0</v>
      </c>
      <c r="CV28" s="180">
        <f t="shared" si="45"/>
        <v>0</v>
      </c>
      <c r="CW28" s="179">
        <f t="shared" si="45"/>
        <v>0</v>
      </c>
      <c r="CX28" s="179">
        <f t="shared" si="45"/>
        <v>0</v>
      </c>
      <c r="CY28" s="180">
        <f t="shared" si="45"/>
        <v>0</v>
      </c>
      <c r="CZ28" s="180">
        <f t="shared" si="45"/>
        <v>0</v>
      </c>
      <c r="DA28" s="180">
        <f t="shared" si="37"/>
        <v>0</v>
      </c>
      <c r="DB28" s="180">
        <f t="shared" si="11"/>
        <v>0.1</v>
      </c>
      <c r="DC28" s="180">
        <f t="shared" si="22"/>
        <v>0</v>
      </c>
      <c r="DD28" s="180">
        <f t="shared" si="12"/>
        <v>0</v>
      </c>
      <c r="DE28" s="180">
        <f t="shared" si="23"/>
        <v>-0.1</v>
      </c>
      <c r="DF28" s="180">
        <f t="shared" si="24"/>
        <v>0</v>
      </c>
      <c r="DG28" s="180">
        <f t="shared" si="25"/>
        <v>0.1</v>
      </c>
      <c r="DH28" s="180">
        <f t="shared" si="26"/>
        <v>0</v>
      </c>
      <c r="DI28" s="183"/>
      <c r="DJ28" s="179" t="s">
        <v>178</v>
      </c>
      <c r="DK28" s="179" t="s">
        <v>178</v>
      </c>
      <c r="DL28" s="179" t="s">
        <v>178</v>
      </c>
      <c r="DM28" s="179" t="s">
        <v>178</v>
      </c>
      <c r="DN28" s="179" t="s">
        <v>178</v>
      </c>
      <c r="DO28" s="179" t="s">
        <v>178</v>
      </c>
      <c r="DP28" s="179" t="s">
        <v>178</v>
      </c>
      <c r="DQ28" s="179" t="s">
        <v>178</v>
      </c>
      <c r="DR28" s="179" t="s">
        <v>178</v>
      </c>
      <c r="DS28" s="179" t="s">
        <v>178</v>
      </c>
      <c r="DT28" s="179" t="s">
        <v>178</v>
      </c>
      <c r="DU28" s="179" t="s">
        <v>178</v>
      </c>
      <c r="DV28" s="179" t="s">
        <v>178</v>
      </c>
      <c r="DW28" s="179" t="s">
        <v>178</v>
      </c>
      <c r="DX28" s="179" t="s">
        <v>178</v>
      </c>
      <c r="DY28" s="179" t="s">
        <v>178</v>
      </c>
      <c r="DZ28" s="179" t="s">
        <v>178</v>
      </c>
      <c r="EA28" s="179" t="s">
        <v>178</v>
      </c>
      <c r="EB28" s="179" t="s">
        <v>178</v>
      </c>
      <c r="EC28" s="179" t="s">
        <v>178</v>
      </c>
      <c r="ED28" s="179" t="s">
        <v>178</v>
      </c>
      <c r="EE28" s="179" t="s">
        <v>178</v>
      </c>
      <c r="EF28" s="179" t="s">
        <v>178</v>
      </c>
      <c r="EG28" s="179" t="s">
        <v>178</v>
      </c>
      <c r="EH28" s="179" t="s">
        <v>178</v>
      </c>
      <c r="EI28" s="179" t="s">
        <v>178</v>
      </c>
      <c r="EJ28" s="179" t="s">
        <v>178</v>
      </c>
      <c r="EK28" s="179" t="s">
        <v>178</v>
      </c>
      <c r="EL28" s="179" t="s">
        <v>178</v>
      </c>
      <c r="EM28" s="179" t="s">
        <v>178</v>
      </c>
      <c r="EN28" s="179" t="s">
        <v>178</v>
      </c>
      <c r="EO28" s="179" t="s">
        <v>178</v>
      </c>
      <c r="EP28" s="179">
        <f t="shared" ref="EP28:ES59" si="46">(((AR28/AN28)-1)*100)</f>
        <v>9.6711798839455021E-2</v>
      </c>
      <c r="EQ28" s="179">
        <f t="shared" si="46"/>
        <v>0</v>
      </c>
      <c r="ER28" s="179">
        <f t="shared" si="46"/>
        <v>0</v>
      </c>
      <c r="ES28" s="180">
        <f t="shared" si="46"/>
        <v>0</v>
      </c>
      <c r="ET28" s="180">
        <f t="shared" si="27"/>
        <v>0</v>
      </c>
      <c r="EU28" s="180">
        <f t="shared" si="16"/>
        <v>0.1</v>
      </c>
      <c r="EV28" s="180">
        <f t="shared" si="17"/>
        <v>0.1</v>
      </c>
      <c r="EW28" s="180">
        <f t="shared" si="44"/>
        <v>0.1</v>
      </c>
      <c r="EX28" s="180">
        <f t="shared" si="29"/>
        <v>0</v>
      </c>
      <c r="EY28" s="180">
        <f t="shared" si="30"/>
        <v>-0.1</v>
      </c>
      <c r="EZ28" s="180">
        <f t="shared" si="31"/>
        <v>0</v>
      </c>
      <c r="FA28" s="180">
        <f t="shared" si="32"/>
        <v>0</v>
      </c>
      <c r="FB28" s="179" t="s">
        <v>178</v>
      </c>
      <c r="FC28" s="179" t="s">
        <v>178</v>
      </c>
      <c r="FD28" s="179" t="s">
        <v>178</v>
      </c>
      <c r="FE28" s="179" t="s">
        <v>178</v>
      </c>
      <c r="FF28" s="179" t="s">
        <v>178</v>
      </c>
      <c r="FG28" s="179" t="s">
        <v>178</v>
      </c>
      <c r="FH28" s="179" t="s">
        <v>178</v>
      </c>
      <c r="FI28" s="179" t="s">
        <v>178</v>
      </c>
      <c r="FJ28" s="180">
        <f t="shared" si="34"/>
        <v>0</v>
      </c>
      <c r="FK28" s="180">
        <f t="shared" si="34"/>
        <v>0.1</v>
      </c>
      <c r="FL28" s="180">
        <f t="shared" si="35"/>
        <v>0</v>
      </c>
      <c r="FM28" s="225">
        <f t="shared" si="36"/>
        <v>4.8297515493928245E-2</v>
      </c>
      <c r="FN28" s="225">
        <f t="shared" si="36"/>
        <v>4.8297515493928245E-2</v>
      </c>
    </row>
    <row r="29" spans="1:170" s="174" customFormat="1" ht="24.95" customHeight="1" x14ac:dyDescent="0.25">
      <c r="A29" s="141">
        <v>27</v>
      </c>
      <c r="B29" s="166"/>
      <c r="C29" s="166" t="s">
        <v>160</v>
      </c>
      <c r="D29" s="167">
        <v>53</v>
      </c>
      <c r="E29" s="168" t="s">
        <v>187</v>
      </c>
      <c r="F29" s="169">
        <v>1.6</v>
      </c>
      <c r="G29" s="170">
        <v>1.1000000000000001</v>
      </c>
      <c r="H29" s="170">
        <v>100</v>
      </c>
      <c r="I29" s="170">
        <v>100</v>
      </c>
      <c r="J29" s="170">
        <v>100</v>
      </c>
      <c r="K29" s="170">
        <v>100</v>
      </c>
      <c r="L29" s="170">
        <v>100.5</v>
      </c>
      <c r="M29" s="170">
        <v>102.1</v>
      </c>
      <c r="N29" s="170">
        <v>102.4</v>
      </c>
      <c r="O29" s="170">
        <v>102.6</v>
      </c>
      <c r="P29" s="170">
        <v>103.3</v>
      </c>
      <c r="Q29" s="170">
        <v>103.5</v>
      </c>
      <c r="R29" s="170">
        <v>103.7</v>
      </c>
      <c r="S29" s="170">
        <v>104.4</v>
      </c>
      <c r="T29" s="170">
        <v>104.6</v>
      </c>
      <c r="U29" s="170">
        <v>104.5</v>
      </c>
      <c r="V29" s="170">
        <v>104.7</v>
      </c>
      <c r="W29" s="170">
        <v>104.6</v>
      </c>
      <c r="X29" s="170">
        <v>105.1</v>
      </c>
      <c r="Y29" s="170">
        <v>105.4</v>
      </c>
      <c r="Z29" s="170">
        <v>105.9</v>
      </c>
      <c r="AA29" s="170">
        <v>106</v>
      </c>
      <c r="AB29" s="170">
        <v>106.5</v>
      </c>
      <c r="AC29" s="170">
        <v>106.8</v>
      </c>
      <c r="AD29" s="170">
        <v>107.1</v>
      </c>
      <c r="AE29" s="170">
        <v>107.2</v>
      </c>
      <c r="AF29" s="170">
        <v>107.8</v>
      </c>
      <c r="AG29" s="170">
        <v>107.8</v>
      </c>
      <c r="AH29" s="170">
        <v>107.8</v>
      </c>
      <c r="AI29" s="170">
        <v>110.1</v>
      </c>
      <c r="AJ29" s="171">
        <v>110.4</v>
      </c>
      <c r="AK29" s="171">
        <v>110.7</v>
      </c>
      <c r="AL29" s="171">
        <v>110.7</v>
      </c>
      <c r="AM29" s="171">
        <v>110.7</v>
      </c>
      <c r="AN29" s="170">
        <v>110.3</v>
      </c>
      <c r="AO29" s="170">
        <v>110.3</v>
      </c>
      <c r="AP29" s="172">
        <v>110.9</v>
      </c>
      <c r="AQ29" s="170">
        <v>110.7</v>
      </c>
      <c r="AR29" s="170">
        <v>111.1</v>
      </c>
      <c r="AS29" s="170">
        <v>110.9</v>
      </c>
      <c r="AT29" s="172">
        <v>114.7</v>
      </c>
      <c r="AU29" s="170">
        <v>114.7</v>
      </c>
      <c r="AV29" s="221">
        <v>114.9</v>
      </c>
      <c r="AW29" s="221">
        <v>117.4</v>
      </c>
      <c r="AX29" s="222">
        <v>118.1</v>
      </c>
      <c r="AY29" s="221">
        <v>118.3</v>
      </c>
      <c r="AZ29" s="221">
        <v>118.4</v>
      </c>
      <c r="BA29" s="221">
        <v>118.5</v>
      </c>
      <c r="BB29" s="221">
        <v>118.5</v>
      </c>
      <c r="BC29" s="221">
        <f>VLOOKUP($D29,'[3]Q4 2021'!$D$8:$N$167,11,0)</f>
        <v>118.6</v>
      </c>
      <c r="BD29" s="173">
        <f t="shared" ref="BD29:BD38" si="47">AVERAGE(H29:K29)</f>
        <v>100</v>
      </c>
      <c r="BE29" s="173">
        <f t="shared" ref="BE29:BE38" si="48">AVERAGE(L29:O29)</f>
        <v>101.9</v>
      </c>
      <c r="BF29" s="173">
        <f t="shared" ref="BF29:BF38" si="49">AVERAGE(P29:S29)</f>
        <v>103.72499999999999</v>
      </c>
      <c r="BG29" s="173">
        <f t="shared" ref="BG29:BG38" si="50">AVERAGE(T29:W29)</f>
        <v>104.6</v>
      </c>
      <c r="BH29" s="173">
        <f t="shared" ref="BH29:BH38" si="51">AVERAGE(X29:AA29)</f>
        <v>105.6</v>
      </c>
      <c r="BI29" s="173">
        <f t="shared" ref="BI29:BI38" si="52">AVERAGE(AB29:AE29)</f>
        <v>106.89999999999999</v>
      </c>
      <c r="BJ29" s="173">
        <f t="shared" ref="BJ29:BJ38" si="53">AVERAGE(AF29:AI29)</f>
        <v>108.375</v>
      </c>
      <c r="BK29" s="173">
        <f t="shared" ref="BK29:BK38" si="54">AVERAGE(AJ29:AM29)</f>
        <v>110.625</v>
      </c>
      <c r="BL29" s="173">
        <f t="shared" si="8"/>
        <v>110.55</v>
      </c>
      <c r="BM29" s="173">
        <f t="shared" si="9"/>
        <v>112.85</v>
      </c>
      <c r="BN29" s="221">
        <f t="shared" si="19"/>
        <v>117.2</v>
      </c>
      <c r="BO29" s="221">
        <f t="shared" si="20"/>
        <v>118.5</v>
      </c>
      <c r="BP29" s="182"/>
      <c r="BQ29" s="171">
        <f t="shared" ref="BQ29:CF38" si="55">(((L29/K29)-1)*100)</f>
        <v>0.49999999999998934</v>
      </c>
      <c r="BR29" s="171">
        <f t="shared" si="55"/>
        <v>1.5920398009950265</v>
      </c>
      <c r="BS29" s="171">
        <f t="shared" si="55"/>
        <v>0.29382957884427352</v>
      </c>
      <c r="BT29" s="171">
        <f t="shared" si="55"/>
        <v>0.1953124999999778</v>
      </c>
      <c r="BU29" s="171">
        <f t="shared" si="55"/>
        <v>0.68226120857699524</v>
      </c>
      <c r="BV29" s="171">
        <f t="shared" si="55"/>
        <v>0.19361084220717029</v>
      </c>
      <c r="BW29" s="171">
        <f t="shared" si="55"/>
        <v>0.19323671497584183</v>
      </c>
      <c r="BX29" s="171">
        <f t="shared" si="55"/>
        <v>0.67502410800386325</v>
      </c>
      <c r="BY29" s="171">
        <f t="shared" si="55"/>
        <v>0.19157088122603305</v>
      </c>
      <c r="BZ29" s="171">
        <f t="shared" si="55"/>
        <v>-9.5602294455066072E-2</v>
      </c>
      <c r="CA29" s="171">
        <f t="shared" si="55"/>
        <v>0.191387559808609</v>
      </c>
      <c r="CB29" s="171">
        <f t="shared" si="55"/>
        <v>-9.551098376313627E-2</v>
      </c>
      <c r="CC29" s="171">
        <f t="shared" si="55"/>
        <v>0.47801147227533036</v>
      </c>
      <c r="CD29" s="171">
        <f t="shared" si="55"/>
        <v>0.28544243577546258</v>
      </c>
      <c r="CE29" s="171">
        <f t="shared" si="55"/>
        <v>0.47438330170777032</v>
      </c>
      <c r="CF29" s="171">
        <f t="shared" si="55"/>
        <v>9.442870632672129E-2</v>
      </c>
      <c r="CG29" s="171">
        <f t="shared" ref="CG29:CS38" si="56">(((AB29/AA29)-1)*100)</f>
        <v>0.47169811320755262</v>
      </c>
      <c r="CH29" s="171">
        <f t="shared" si="56"/>
        <v>0.28169014084507005</v>
      </c>
      <c r="CI29" s="171">
        <f t="shared" si="56"/>
        <v>0.28089887640450062</v>
      </c>
      <c r="CJ29" s="171">
        <f t="shared" si="56"/>
        <v>9.3370681605975392E-2</v>
      </c>
      <c r="CK29" s="171">
        <f t="shared" si="56"/>
        <v>0.55970149253730117</v>
      </c>
      <c r="CL29" s="171">
        <f t="shared" si="56"/>
        <v>0</v>
      </c>
      <c r="CM29" s="171">
        <f t="shared" si="56"/>
        <v>0</v>
      </c>
      <c r="CN29" s="171">
        <f t="shared" si="56"/>
        <v>2.1335807050092637</v>
      </c>
      <c r="CO29" s="171">
        <f t="shared" si="56"/>
        <v>0.27247956403271267</v>
      </c>
      <c r="CP29" s="171">
        <f t="shared" si="56"/>
        <v>0.27173913043478937</v>
      </c>
      <c r="CQ29" s="171">
        <f t="shared" si="56"/>
        <v>0</v>
      </c>
      <c r="CR29" s="171">
        <f t="shared" si="56"/>
        <v>0</v>
      </c>
      <c r="CS29" s="171">
        <f t="shared" si="56"/>
        <v>-0.36133694670280603</v>
      </c>
      <c r="CT29" s="171">
        <f t="shared" si="45"/>
        <v>0</v>
      </c>
      <c r="CU29" s="171">
        <f t="shared" si="45"/>
        <v>0.54397098821397094</v>
      </c>
      <c r="CV29" s="171">
        <f t="shared" si="45"/>
        <v>-0.18034265103696878</v>
      </c>
      <c r="CW29" s="171">
        <f t="shared" si="45"/>
        <v>0.36133694670279493</v>
      </c>
      <c r="CX29" s="171">
        <f t="shared" si="45"/>
        <v>-0.18001800180017513</v>
      </c>
      <c r="CY29" s="171">
        <f t="shared" si="45"/>
        <v>3.4265103697024291</v>
      </c>
      <c r="CZ29" s="171">
        <f t="shared" si="45"/>
        <v>0</v>
      </c>
      <c r="DA29" s="171">
        <f t="shared" si="37"/>
        <v>0.2</v>
      </c>
      <c r="DB29" s="171">
        <f t="shared" si="11"/>
        <v>2.2000000000000002</v>
      </c>
      <c r="DC29" s="171">
        <f t="shared" si="22"/>
        <v>0.6</v>
      </c>
      <c r="DD29" s="171">
        <f t="shared" si="12"/>
        <v>0.2</v>
      </c>
      <c r="DE29" s="171">
        <f t="shared" si="23"/>
        <v>0.1</v>
      </c>
      <c r="DF29" s="171">
        <f t="shared" si="24"/>
        <v>0.1</v>
      </c>
      <c r="DG29" s="171">
        <f t="shared" si="25"/>
        <v>0</v>
      </c>
      <c r="DH29" s="171">
        <f>ROUND(((((BC29/BB29)-1)*100)),1)</f>
        <v>0.1</v>
      </c>
      <c r="DI29" s="137"/>
      <c r="DJ29" s="171">
        <f t="shared" ref="DJ29:DY38" si="57">(((L29/H29)-1)*100)</f>
        <v>0.49999999999998934</v>
      </c>
      <c r="DK29" s="171">
        <f t="shared" si="57"/>
        <v>2.0999999999999908</v>
      </c>
      <c r="DL29" s="171">
        <f t="shared" si="57"/>
        <v>2.4000000000000021</v>
      </c>
      <c r="DM29" s="171">
        <f t="shared" si="57"/>
        <v>2.6000000000000023</v>
      </c>
      <c r="DN29" s="171">
        <f t="shared" si="57"/>
        <v>2.7860696517412853</v>
      </c>
      <c r="DO29" s="171">
        <f t="shared" si="57"/>
        <v>1.3712047012732764</v>
      </c>
      <c r="DP29" s="171">
        <f t="shared" si="57"/>
        <v>1.26953125</v>
      </c>
      <c r="DQ29" s="171">
        <f t="shared" si="57"/>
        <v>1.7543859649122862</v>
      </c>
      <c r="DR29" s="171">
        <f t="shared" si="57"/>
        <v>1.2584704743465513</v>
      </c>
      <c r="DS29" s="171">
        <f t="shared" si="57"/>
        <v>0.96618357487923134</v>
      </c>
      <c r="DT29" s="171">
        <f t="shared" si="57"/>
        <v>0.96432015429122053</v>
      </c>
      <c r="DU29" s="171">
        <f t="shared" si="57"/>
        <v>0.19157088122603305</v>
      </c>
      <c r="DV29" s="171">
        <f t="shared" si="57"/>
        <v>0.47801147227533036</v>
      </c>
      <c r="DW29" s="171">
        <f t="shared" si="57"/>
        <v>0.8612440191387627</v>
      </c>
      <c r="DX29" s="171">
        <f t="shared" si="57"/>
        <v>1.1461318051575908</v>
      </c>
      <c r="DY29" s="171">
        <f t="shared" si="57"/>
        <v>1.3384321223709472</v>
      </c>
      <c r="DZ29" s="171">
        <f t="shared" ref="DZ29:EO38" si="58">(((AB29/X29)-1)*100)</f>
        <v>1.3320647002854402</v>
      </c>
      <c r="EA29" s="171">
        <f t="shared" si="58"/>
        <v>1.3282732447817747</v>
      </c>
      <c r="EB29" s="171">
        <f t="shared" si="58"/>
        <v>1.1331444759206777</v>
      </c>
      <c r="EC29" s="171">
        <f t="shared" si="58"/>
        <v>1.132075471698113</v>
      </c>
      <c r="ED29" s="171">
        <f t="shared" si="58"/>
        <v>1.2206572769952961</v>
      </c>
      <c r="EE29" s="171">
        <f t="shared" si="58"/>
        <v>0.93632958801497246</v>
      </c>
      <c r="EF29" s="171">
        <f t="shared" si="58"/>
        <v>0.65359477124182774</v>
      </c>
      <c r="EG29" s="171">
        <f t="shared" si="58"/>
        <v>2.7052238805969964</v>
      </c>
      <c r="EH29" s="171">
        <f t="shared" si="58"/>
        <v>2.4118738404452778</v>
      </c>
      <c r="EI29" s="171">
        <f t="shared" si="58"/>
        <v>2.6901669758812696</v>
      </c>
      <c r="EJ29" s="171">
        <f t="shared" si="58"/>
        <v>2.6901669758812696</v>
      </c>
      <c r="EK29" s="171">
        <f t="shared" si="58"/>
        <v>0.54495912806540314</v>
      </c>
      <c r="EL29" s="171">
        <f t="shared" si="58"/>
        <v>-9.057971014493349E-2</v>
      </c>
      <c r="EM29" s="171">
        <f t="shared" si="58"/>
        <v>-0.36133694670280603</v>
      </c>
      <c r="EN29" s="171">
        <f t="shared" si="58"/>
        <v>0.18066847335140857</v>
      </c>
      <c r="EO29" s="171">
        <f t="shared" si="58"/>
        <v>0</v>
      </c>
      <c r="EP29" s="171">
        <f t="shared" si="46"/>
        <v>0.72529465095194645</v>
      </c>
      <c r="EQ29" s="171">
        <f t="shared" si="46"/>
        <v>0.54397098821397094</v>
      </c>
      <c r="ER29" s="171">
        <f t="shared" si="46"/>
        <v>3.4265103697024291</v>
      </c>
      <c r="ES29" s="171">
        <f t="shared" si="46"/>
        <v>3.6133694670279937</v>
      </c>
      <c r="ET29" s="171">
        <f t="shared" si="27"/>
        <v>3.4</v>
      </c>
      <c r="EU29" s="171">
        <f t="shared" si="16"/>
        <v>5.9</v>
      </c>
      <c r="EV29" s="171">
        <f t="shared" si="17"/>
        <v>3</v>
      </c>
      <c r="EW29" s="171">
        <f t="shared" si="44"/>
        <v>3.1</v>
      </c>
      <c r="EX29" s="171">
        <f t="shared" si="29"/>
        <v>3</v>
      </c>
      <c r="EY29" s="171">
        <f t="shared" si="30"/>
        <v>0.9</v>
      </c>
      <c r="EZ29" s="171">
        <f t="shared" si="31"/>
        <v>0.3</v>
      </c>
      <c r="FA29" s="171">
        <f t="shared" si="32"/>
        <v>0.3</v>
      </c>
      <c r="FB29" s="171">
        <f t="shared" ref="FB29:FI38" si="59">(((BE29/BD29)-1)*100)</f>
        <v>1.9000000000000128</v>
      </c>
      <c r="FC29" s="171">
        <f t="shared" si="59"/>
        <v>1.7909715407261828</v>
      </c>
      <c r="FD29" s="171">
        <f t="shared" si="59"/>
        <v>0.84357676548565408</v>
      </c>
      <c r="FE29" s="171">
        <f t="shared" si="59"/>
        <v>0.95602294455066072</v>
      </c>
      <c r="FF29" s="171">
        <f t="shared" si="59"/>
        <v>1.2310606060605966</v>
      </c>
      <c r="FG29" s="171">
        <f t="shared" si="59"/>
        <v>1.3797942001871011</v>
      </c>
      <c r="FH29" s="171">
        <f t="shared" si="59"/>
        <v>2.076124567474058</v>
      </c>
      <c r="FI29" s="171">
        <f t="shared" si="59"/>
        <v>-6.7796610169490457E-2</v>
      </c>
      <c r="FJ29" s="171">
        <f t="shared" si="34"/>
        <v>2.1</v>
      </c>
      <c r="FK29" s="171">
        <f t="shared" si="34"/>
        <v>3.9</v>
      </c>
      <c r="FL29" s="171">
        <f>ROUND(((((BO29/BN29)-1)*100)),1)</f>
        <v>1.1000000000000001</v>
      </c>
      <c r="FM29" s="224">
        <f t="shared" si="36"/>
        <v>1.6429979928596055</v>
      </c>
      <c r="FN29" s="224">
        <f t="shared" si="36"/>
        <v>1.6858762896383155</v>
      </c>
    </row>
    <row r="30" spans="1:170" s="184" customFormat="1" ht="24.95" customHeight="1" x14ac:dyDescent="0.25">
      <c r="A30" s="131">
        <v>28</v>
      </c>
      <c r="B30" s="175"/>
      <c r="C30" s="175" t="s">
        <v>151</v>
      </c>
      <c r="D30" s="176">
        <v>531</v>
      </c>
      <c r="E30" s="177" t="s">
        <v>188</v>
      </c>
      <c r="F30" s="178">
        <v>0.5</v>
      </c>
      <c r="G30" s="179">
        <v>0.5</v>
      </c>
      <c r="H30" s="179">
        <v>100</v>
      </c>
      <c r="I30" s="179">
        <v>100</v>
      </c>
      <c r="J30" s="179">
        <v>100</v>
      </c>
      <c r="K30" s="179">
        <v>100</v>
      </c>
      <c r="L30" s="179">
        <v>100</v>
      </c>
      <c r="M30" s="179">
        <v>104.2</v>
      </c>
      <c r="N30" s="179">
        <v>104.2</v>
      </c>
      <c r="O30" s="179">
        <v>104.2</v>
      </c>
      <c r="P30" s="179">
        <v>104.2</v>
      </c>
      <c r="Q30" s="179">
        <v>104.2</v>
      </c>
      <c r="R30" s="179">
        <v>104.2</v>
      </c>
      <c r="S30" s="179">
        <v>104.2</v>
      </c>
      <c r="T30" s="179">
        <v>104.2</v>
      </c>
      <c r="U30" s="179">
        <v>104.2</v>
      </c>
      <c r="V30" s="179">
        <v>104.2</v>
      </c>
      <c r="W30" s="179">
        <v>104.2</v>
      </c>
      <c r="X30" s="179">
        <v>104.2</v>
      </c>
      <c r="Y30" s="179">
        <v>104.2</v>
      </c>
      <c r="Z30" s="179">
        <v>104.2</v>
      </c>
      <c r="AA30" s="179">
        <v>104.2</v>
      </c>
      <c r="AB30" s="179">
        <v>104.2</v>
      </c>
      <c r="AC30" s="179">
        <v>104.2</v>
      </c>
      <c r="AD30" s="179">
        <v>104.2</v>
      </c>
      <c r="AE30" s="179">
        <v>104.2</v>
      </c>
      <c r="AF30" s="179">
        <v>104.2</v>
      </c>
      <c r="AG30" s="179">
        <v>104.2</v>
      </c>
      <c r="AH30" s="179">
        <v>104.2</v>
      </c>
      <c r="AI30" s="179">
        <v>111.1</v>
      </c>
      <c r="AJ30" s="180">
        <v>111.1</v>
      </c>
      <c r="AK30" s="180">
        <v>111.1</v>
      </c>
      <c r="AL30" s="180">
        <v>111.1</v>
      </c>
      <c r="AM30" s="180">
        <v>111.1</v>
      </c>
      <c r="AN30" s="179">
        <v>110.9</v>
      </c>
      <c r="AO30" s="179">
        <v>110.9</v>
      </c>
      <c r="AP30" s="179">
        <v>112</v>
      </c>
      <c r="AQ30" s="179">
        <v>112</v>
      </c>
      <c r="AR30" s="179">
        <v>112.4</v>
      </c>
      <c r="AS30" s="179">
        <v>112</v>
      </c>
      <c r="AT30" s="179">
        <v>121.1</v>
      </c>
      <c r="AU30" s="179">
        <v>121.1</v>
      </c>
      <c r="AV30" s="223">
        <v>121</v>
      </c>
      <c r="AW30" s="223">
        <v>124.8</v>
      </c>
      <c r="AX30" s="223">
        <v>124.8</v>
      </c>
      <c r="AY30" s="223">
        <v>124.8</v>
      </c>
      <c r="AZ30" s="223">
        <v>124.8</v>
      </c>
      <c r="BA30" s="223">
        <v>124.8</v>
      </c>
      <c r="BB30" s="223">
        <v>124.8</v>
      </c>
      <c r="BC30" s="223">
        <f>VLOOKUP($D30,'[3]Q4 2021'!$D$8:$N$167,11,0)</f>
        <v>124.8</v>
      </c>
      <c r="BD30" s="181">
        <f t="shared" si="47"/>
        <v>100</v>
      </c>
      <c r="BE30" s="181">
        <f t="shared" si="48"/>
        <v>103.14999999999999</v>
      </c>
      <c r="BF30" s="181">
        <f t="shared" si="49"/>
        <v>104.2</v>
      </c>
      <c r="BG30" s="181">
        <f t="shared" si="50"/>
        <v>104.2</v>
      </c>
      <c r="BH30" s="181">
        <f t="shared" si="51"/>
        <v>104.2</v>
      </c>
      <c r="BI30" s="181">
        <f t="shared" si="52"/>
        <v>104.2</v>
      </c>
      <c r="BJ30" s="181">
        <f t="shared" si="53"/>
        <v>105.92500000000001</v>
      </c>
      <c r="BK30" s="181">
        <f t="shared" si="54"/>
        <v>111.1</v>
      </c>
      <c r="BL30" s="181">
        <f t="shared" si="8"/>
        <v>111.45</v>
      </c>
      <c r="BM30" s="181">
        <f t="shared" si="9"/>
        <v>116.65</v>
      </c>
      <c r="BN30" s="223">
        <f t="shared" si="19"/>
        <v>123.9</v>
      </c>
      <c r="BO30" s="223">
        <f t="shared" si="20"/>
        <v>124.8</v>
      </c>
      <c r="BP30" s="182"/>
      <c r="BQ30" s="180">
        <f t="shared" si="55"/>
        <v>0</v>
      </c>
      <c r="BR30" s="180">
        <f t="shared" si="55"/>
        <v>4.2000000000000037</v>
      </c>
      <c r="BS30" s="180">
        <f t="shared" si="55"/>
        <v>0</v>
      </c>
      <c r="BT30" s="180">
        <f t="shared" si="55"/>
        <v>0</v>
      </c>
      <c r="BU30" s="180">
        <f t="shared" si="55"/>
        <v>0</v>
      </c>
      <c r="BV30" s="180">
        <f t="shared" si="55"/>
        <v>0</v>
      </c>
      <c r="BW30" s="180">
        <f t="shared" si="55"/>
        <v>0</v>
      </c>
      <c r="BX30" s="180">
        <f t="shared" si="55"/>
        <v>0</v>
      </c>
      <c r="BY30" s="180">
        <f t="shared" si="55"/>
        <v>0</v>
      </c>
      <c r="BZ30" s="180">
        <f t="shared" si="55"/>
        <v>0</v>
      </c>
      <c r="CA30" s="180">
        <f t="shared" si="55"/>
        <v>0</v>
      </c>
      <c r="CB30" s="180">
        <f t="shared" si="55"/>
        <v>0</v>
      </c>
      <c r="CC30" s="180">
        <f t="shared" si="55"/>
        <v>0</v>
      </c>
      <c r="CD30" s="180">
        <f t="shared" si="55"/>
        <v>0</v>
      </c>
      <c r="CE30" s="180">
        <f t="shared" si="55"/>
        <v>0</v>
      </c>
      <c r="CF30" s="180">
        <f t="shared" si="55"/>
        <v>0</v>
      </c>
      <c r="CG30" s="180">
        <f t="shared" si="56"/>
        <v>0</v>
      </c>
      <c r="CH30" s="180">
        <f t="shared" si="56"/>
        <v>0</v>
      </c>
      <c r="CI30" s="180">
        <f t="shared" si="56"/>
        <v>0</v>
      </c>
      <c r="CJ30" s="180">
        <f t="shared" si="56"/>
        <v>0</v>
      </c>
      <c r="CK30" s="180">
        <f t="shared" si="56"/>
        <v>0</v>
      </c>
      <c r="CL30" s="180">
        <f t="shared" si="56"/>
        <v>0</v>
      </c>
      <c r="CM30" s="180">
        <f t="shared" si="56"/>
        <v>0</v>
      </c>
      <c r="CN30" s="180">
        <f t="shared" si="56"/>
        <v>6.6218809980806093</v>
      </c>
      <c r="CO30" s="180">
        <f t="shared" si="56"/>
        <v>0</v>
      </c>
      <c r="CP30" s="180">
        <f t="shared" si="56"/>
        <v>0</v>
      </c>
      <c r="CQ30" s="180">
        <f t="shared" si="56"/>
        <v>0</v>
      </c>
      <c r="CR30" s="180">
        <f t="shared" si="56"/>
        <v>0</v>
      </c>
      <c r="CS30" s="180">
        <f t="shared" si="56"/>
        <v>-0.18001800180017513</v>
      </c>
      <c r="CT30" s="180">
        <f t="shared" si="45"/>
        <v>0</v>
      </c>
      <c r="CU30" s="180">
        <f t="shared" si="45"/>
        <v>0.9918845807033394</v>
      </c>
      <c r="CV30" s="180">
        <f t="shared" si="45"/>
        <v>0</v>
      </c>
      <c r="CW30" s="180">
        <f t="shared" si="45"/>
        <v>0.35714285714285587</v>
      </c>
      <c r="CX30" s="180">
        <f t="shared" si="45"/>
        <v>-0.3558718861210064</v>
      </c>
      <c r="CY30" s="180">
        <f t="shared" si="45"/>
        <v>8.1250000000000036</v>
      </c>
      <c r="CZ30" s="180">
        <f t="shared" si="45"/>
        <v>0</v>
      </c>
      <c r="DA30" s="180">
        <f t="shared" si="37"/>
        <v>-0.1</v>
      </c>
      <c r="DB30" s="180">
        <f t="shared" si="11"/>
        <v>3.1</v>
      </c>
      <c r="DC30" s="180">
        <f t="shared" si="22"/>
        <v>0</v>
      </c>
      <c r="DD30" s="180">
        <f t="shared" si="12"/>
        <v>0</v>
      </c>
      <c r="DE30" s="180">
        <f t="shared" si="23"/>
        <v>0</v>
      </c>
      <c r="DF30" s="180">
        <f t="shared" si="24"/>
        <v>0</v>
      </c>
      <c r="DG30" s="180">
        <f t="shared" si="25"/>
        <v>0</v>
      </c>
      <c r="DH30" s="180">
        <f t="shared" si="26"/>
        <v>0</v>
      </c>
      <c r="DI30" s="183"/>
      <c r="DJ30" s="180">
        <f t="shared" si="57"/>
        <v>0</v>
      </c>
      <c r="DK30" s="180">
        <f t="shared" si="57"/>
        <v>4.2000000000000037</v>
      </c>
      <c r="DL30" s="180">
        <f t="shared" si="57"/>
        <v>4.2000000000000037</v>
      </c>
      <c r="DM30" s="180">
        <f t="shared" si="57"/>
        <v>4.2000000000000037</v>
      </c>
      <c r="DN30" s="180">
        <f t="shared" si="57"/>
        <v>4.2000000000000037</v>
      </c>
      <c r="DO30" s="180">
        <f t="shared" si="57"/>
        <v>0</v>
      </c>
      <c r="DP30" s="180">
        <f t="shared" si="57"/>
        <v>0</v>
      </c>
      <c r="DQ30" s="180">
        <f t="shared" si="57"/>
        <v>0</v>
      </c>
      <c r="DR30" s="180">
        <f t="shared" si="57"/>
        <v>0</v>
      </c>
      <c r="DS30" s="180">
        <f t="shared" si="57"/>
        <v>0</v>
      </c>
      <c r="DT30" s="180">
        <f t="shared" si="57"/>
        <v>0</v>
      </c>
      <c r="DU30" s="180">
        <f t="shared" si="57"/>
        <v>0</v>
      </c>
      <c r="DV30" s="180">
        <f t="shared" si="57"/>
        <v>0</v>
      </c>
      <c r="DW30" s="180">
        <f t="shared" si="57"/>
        <v>0</v>
      </c>
      <c r="DX30" s="180">
        <f t="shared" si="57"/>
        <v>0</v>
      </c>
      <c r="DY30" s="180">
        <f t="shared" si="57"/>
        <v>0</v>
      </c>
      <c r="DZ30" s="180">
        <f t="shared" si="58"/>
        <v>0</v>
      </c>
      <c r="EA30" s="180">
        <f t="shared" si="58"/>
        <v>0</v>
      </c>
      <c r="EB30" s="180">
        <f t="shared" si="58"/>
        <v>0</v>
      </c>
      <c r="EC30" s="180">
        <f t="shared" si="58"/>
        <v>0</v>
      </c>
      <c r="ED30" s="180">
        <f t="shared" si="58"/>
        <v>0</v>
      </c>
      <c r="EE30" s="180">
        <f t="shared" si="58"/>
        <v>0</v>
      </c>
      <c r="EF30" s="180">
        <f t="shared" si="58"/>
        <v>0</v>
      </c>
      <c r="EG30" s="180">
        <f t="shared" si="58"/>
        <v>6.6218809980806093</v>
      </c>
      <c r="EH30" s="180">
        <f t="shared" si="58"/>
        <v>6.6218809980806093</v>
      </c>
      <c r="EI30" s="180">
        <f t="shared" si="58"/>
        <v>6.6218809980806093</v>
      </c>
      <c r="EJ30" s="180">
        <f t="shared" si="58"/>
        <v>6.6218809980806093</v>
      </c>
      <c r="EK30" s="180">
        <f t="shared" si="58"/>
        <v>0</v>
      </c>
      <c r="EL30" s="180">
        <f t="shared" si="58"/>
        <v>-0.18001800180017513</v>
      </c>
      <c r="EM30" s="180">
        <f t="shared" si="58"/>
        <v>-0.18001800180017513</v>
      </c>
      <c r="EN30" s="180">
        <f t="shared" si="58"/>
        <v>0.81008100810080474</v>
      </c>
      <c r="EO30" s="180">
        <f t="shared" si="58"/>
        <v>0.81008100810080474</v>
      </c>
      <c r="EP30" s="180">
        <f t="shared" si="46"/>
        <v>1.352569882777277</v>
      </c>
      <c r="EQ30" s="180">
        <f t="shared" si="46"/>
        <v>0.9918845807033394</v>
      </c>
      <c r="ER30" s="180">
        <f t="shared" si="46"/>
        <v>8.1250000000000036</v>
      </c>
      <c r="ES30" s="180">
        <f t="shared" si="46"/>
        <v>8.1250000000000036</v>
      </c>
      <c r="ET30" s="180">
        <f t="shared" si="27"/>
        <v>7.7</v>
      </c>
      <c r="EU30" s="180">
        <f>ROUND(((((AW30/AS30)-1)*100)),1)</f>
        <v>11.4</v>
      </c>
      <c r="EV30" s="180">
        <f t="shared" si="17"/>
        <v>3.1</v>
      </c>
      <c r="EW30" s="180">
        <f t="shared" si="44"/>
        <v>3.1</v>
      </c>
      <c r="EX30" s="180">
        <f t="shared" si="29"/>
        <v>3.1</v>
      </c>
      <c r="EY30" s="180">
        <f t="shared" si="30"/>
        <v>0</v>
      </c>
      <c r="EZ30" s="180">
        <f t="shared" si="31"/>
        <v>0</v>
      </c>
      <c r="FA30" s="180">
        <f t="shared" si="32"/>
        <v>0</v>
      </c>
      <c r="FB30" s="180">
        <f t="shared" si="59"/>
        <v>3.1499999999999861</v>
      </c>
      <c r="FC30" s="180">
        <f t="shared" si="59"/>
        <v>1.0179350460494563</v>
      </c>
      <c r="FD30" s="180">
        <f t="shared" si="59"/>
        <v>0</v>
      </c>
      <c r="FE30" s="180">
        <f t="shared" si="59"/>
        <v>0</v>
      </c>
      <c r="FF30" s="180">
        <f t="shared" si="59"/>
        <v>0</v>
      </c>
      <c r="FG30" s="180">
        <f t="shared" si="59"/>
        <v>1.6554702495201523</v>
      </c>
      <c r="FH30" s="180">
        <f t="shared" si="59"/>
        <v>4.88553221619068</v>
      </c>
      <c r="FI30" s="180">
        <f t="shared" si="59"/>
        <v>0.31503150315033146</v>
      </c>
      <c r="FJ30" s="180">
        <f t="shared" si="34"/>
        <v>4.7</v>
      </c>
      <c r="FK30" s="180">
        <f t="shared" si="34"/>
        <v>6.2</v>
      </c>
      <c r="FL30" s="180">
        <f t="shared" si="35"/>
        <v>0.7</v>
      </c>
      <c r="FM30" s="461">
        <f t="shared" si="36"/>
        <v>1.5161692424972699</v>
      </c>
      <c r="FN30" s="225">
        <f t="shared" si="36"/>
        <v>1.5161692424972699</v>
      </c>
    </row>
    <row r="31" spans="1:170" s="184" customFormat="1" ht="24.95" customHeight="1" x14ac:dyDescent="0.25">
      <c r="A31" s="131">
        <v>29</v>
      </c>
      <c r="B31" s="175"/>
      <c r="C31" s="175" t="s">
        <v>151</v>
      </c>
      <c r="D31" s="176">
        <v>532</v>
      </c>
      <c r="E31" s="177" t="s">
        <v>189</v>
      </c>
      <c r="F31" s="186">
        <v>1</v>
      </c>
      <c r="G31" s="179">
        <v>0.7</v>
      </c>
      <c r="H31" s="179">
        <v>100</v>
      </c>
      <c r="I31" s="179">
        <v>100</v>
      </c>
      <c r="J31" s="179">
        <v>100</v>
      </c>
      <c r="K31" s="179">
        <v>100</v>
      </c>
      <c r="L31" s="179">
        <v>100.8</v>
      </c>
      <c r="M31" s="179">
        <v>100.9</v>
      </c>
      <c r="N31" s="179">
        <v>101.5</v>
      </c>
      <c r="O31" s="179">
        <v>101.7</v>
      </c>
      <c r="P31" s="179">
        <v>102.9</v>
      </c>
      <c r="Q31" s="179">
        <v>103.1</v>
      </c>
      <c r="R31" s="179">
        <v>103.5</v>
      </c>
      <c r="S31" s="179">
        <v>104.5</v>
      </c>
      <c r="T31" s="179">
        <v>104.8</v>
      </c>
      <c r="U31" s="179">
        <v>104.7</v>
      </c>
      <c r="V31" s="179">
        <v>104.9</v>
      </c>
      <c r="W31" s="179">
        <v>104.9</v>
      </c>
      <c r="X31" s="179">
        <v>105.6</v>
      </c>
      <c r="Y31" s="179">
        <v>106</v>
      </c>
      <c r="Z31" s="179">
        <v>106.7</v>
      </c>
      <c r="AA31" s="179">
        <v>107</v>
      </c>
      <c r="AB31" s="179">
        <v>107.7</v>
      </c>
      <c r="AC31" s="179">
        <v>108.2</v>
      </c>
      <c r="AD31" s="179">
        <v>108.6</v>
      </c>
      <c r="AE31" s="179">
        <v>108.8</v>
      </c>
      <c r="AF31" s="179">
        <v>109.7</v>
      </c>
      <c r="AG31" s="179">
        <v>109.7</v>
      </c>
      <c r="AH31" s="179">
        <v>109.7</v>
      </c>
      <c r="AI31" s="179">
        <v>109.7</v>
      </c>
      <c r="AJ31" s="180">
        <v>110.1</v>
      </c>
      <c r="AK31" s="180">
        <v>110.5</v>
      </c>
      <c r="AL31" s="180">
        <v>110.5</v>
      </c>
      <c r="AM31" s="180">
        <v>110.5</v>
      </c>
      <c r="AN31" s="179">
        <v>110.5</v>
      </c>
      <c r="AO31" s="179">
        <v>110.5</v>
      </c>
      <c r="AP31" s="179">
        <v>110.7</v>
      </c>
      <c r="AQ31" s="179">
        <v>110.4</v>
      </c>
      <c r="AR31" s="179">
        <v>110.7</v>
      </c>
      <c r="AS31" s="179">
        <v>110.7</v>
      </c>
      <c r="AT31" s="179">
        <v>110.8</v>
      </c>
      <c r="AU31" s="179">
        <v>110.8</v>
      </c>
      <c r="AV31" s="223">
        <v>111.2</v>
      </c>
      <c r="AW31" s="223">
        <v>112.8</v>
      </c>
      <c r="AX31" s="223">
        <v>113.9</v>
      </c>
      <c r="AY31" s="223">
        <v>114.2</v>
      </c>
      <c r="AZ31" s="223">
        <v>114.5</v>
      </c>
      <c r="BA31" s="223">
        <v>114.6</v>
      </c>
      <c r="BB31" s="223">
        <v>114.7</v>
      </c>
      <c r="BC31" s="223">
        <f>VLOOKUP($D31,'[3]Q4 2021'!$D$8:$N$167,11,0)</f>
        <v>114.8</v>
      </c>
      <c r="BD31" s="181">
        <f t="shared" si="47"/>
        <v>100</v>
      </c>
      <c r="BE31" s="181">
        <f t="shared" si="48"/>
        <v>101.22499999999999</v>
      </c>
      <c r="BF31" s="181">
        <f t="shared" si="49"/>
        <v>103.5</v>
      </c>
      <c r="BG31" s="181">
        <f t="shared" si="50"/>
        <v>104.82499999999999</v>
      </c>
      <c r="BH31" s="181">
        <f t="shared" si="51"/>
        <v>106.325</v>
      </c>
      <c r="BI31" s="181">
        <f t="shared" si="52"/>
        <v>108.325</v>
      </c>
      <c r="BJ31" s="181">
        <f t="shared" si="53"/>
        <v>109.7</v>
      </c>
      <c r="BK31" s="181">
        <f t="shared" si="54"/>
        <v>110.4</v>
      </c>
      <c r="BL31" s="181">
        <f t="shared" si="8"/>
        <v>110.52500000000001</v>
      </c>
      <c r="BM31" s="181">
        <f t="shared" si="9"/>
        <v>110.75</v>
      </c>
      <c r="BN31" s="223">
        <f t="shared" si="19"/>
        <v>113</v>
      </c>
      <c r="BO31" s="223">
        <f t="shared" si="20"/>
        <v>114.7</v>
      </c>
      <c r="BP31" s="182"/>
      <c r="BQ31" s="180">
        <f t="shared" si="55"/>
        <v>0.80000000000000071</v>
      </c>
      <c r="BR31" s="180">
        <f t="shared" si="55"/>
        <v>9.9206349206348854E-2</v>
      </c>
      <c r="BS31" s="180">
        <f t="shared" si="55"/>
        <v>0.59464816650147689</v>
      </c>
      <c r="BT31" s="180">
        <f t="shared" si="55"/>
        <v>0.19704433497538254</v>
      </c>
      <c r="BU31" s="180">
        <f t="shared" si="55"/>
        <v>1.1799410029498469</v>
      </c>
      <c r="BV31" s="180">
        <f t="shared" si="55"/>
        <v>0.19436345966956647</v>
      </c>
      <c r="BW31" s="180">
        <f t="shared" si="55"/>
        <v>0.38797284190106307</v>
      </c>
      <c r="BX31" s="180">
        <f t="shared" si="55"/>
        <v>0.96618357487923134</v>
      </c>
      <c r="BY31" s="180">
        <f t="shared" si="55"/>
        <v>0.2870813397129135</v>
      </c>
      <c r="BZ31" s="180">
        <f t="shared" si="55"/>
        <v>-9.5419847328237495E-2</v>
      </c>
      <c r="CA31" s="180">
        <f t="shared" si="55"/>
        <v>0.19102196752627254</v>
      </c>
      <c r="CB31" s="180">
        <f t="shared" si="55"/>
        <v>0</v>
      </c>
      <c r="CC31" s="180">
        <f t="shared" si="55"/>
        <v>0.6673021925643452</v>
      </c>
      <c r="CD31" s="180">
        <f t="shared" si="55"/>
        <v>0.37878787878788955</v>
      </c>
      <c r="CE31" s="180">
        <f t="shared" si="55"/>
        <v>0.66037735849056034</v>
      </c>
      <c r="CF31" s="180">
        <f t="shared" si="55"/>
        <v>0.281162136832247</v>
      </c>
      <c r="CG31" s="180">
        <f t="shared" si="56"/>
        <v>0.65420560747664336</v>
      </c>
      <c r="CH31" s="180">
        <f t="shared" si="56"/>
        <v>0.46425255338904403</v>
      </c>
      <c r="CI31" s="180">
        <f t="shared" si="56"/>
        <v>0.3696857670979492</v>
      </c>
      <c r="CJ31" s="180">
        <f t="shared" si="56"/>
        <v>0.18416206261511192</v>
      </c>
      <c r="CK31" s="180">
        <f t="shared" si="56"/>
        <v>0.82720588235294379</v>
      </c>
      <c r="CL31" s="180">
        <f t="shared" si="56"/>
        <v>0</v>
      </c>
      <c r="CM31" s="180">
        <f t="shared" si="56"/>
        <v>0</v>
      </c>
      <c r="CN31" s="180">
        <f t="shared" si="56"/>
        <v>0</v>
      </c>
      <c r="CO31" s="180">
        <f t="shared" si="56"/>
        <v>0.36463081130355679</v>
      </c>
      <c r="CP31" s="180">
        <f t="shared" si="56"/>
        <v>0.36330608537693543</v>
      </c>
      <c r="CQ31" s="180">
        <f t="shared" si="56"/>
        <v>0</v>
      </c>
      <c r="CR31" s="180">
        <f t="shared" si="56"/>
        <v>0</v>
      </c>
      <c r="CS31" s="180">
        <f t="shared" si="56"/>
        <v>0</v>
      </c>
      <c r="CT31" s="180">
        <f t="shared" si="45"/>
        <v>0</v>
      </c>
      <c r="CU31" s="180">
        <f t="shared" si="45"/>
        <v>0.18099547511312153</v>
      </c>
      <c r="CV31" s="180">
        <f t="shared" si="45"/>
        <v>-0.27100271002710175</v>
      </c>
      <c r="CW31" s="180">
        <f t="shared" si="45"/>
        <v>0.27173913043478937</v>
      </c>
      <c r="CX31" s="180">
        <f t="shared" si="45"/>
        <v>0</v>
      </c>
      <c r="CY31" s="180">
        <f t="shared" si="45"/>
        <v>9.0334236675704283E-2</v>
      </c>
      <c r="CZ31" s="180">
        <f t="shared" si="45"/>
        <v>0</v>
      </c>
      <c r="DA31" s="180">
        <f t="shared" si="37"/>
        <v>0.4</v>
      </c>
      <c r="DB31" s="180">
        <f t="shared" si="11"/>
        <v>1.4</v>
      </c>
      <c r="DC31" s="180">
        <f t="shared" si="22"/>
        <v>1</v>
      </c>
      <c r="DD31" s="180">
        <f t="shared" si="12"/>
        <v>0.3</v>
      </c>
      <c r="DE31" s="180">
        <f t="shared" si="23"/>
        <v>0.3</v>
      </c>
      <c r="DF31" s="180">
        <f t="shared" si="24"/>
        <v>0.1</v>
      </c>
      <c r="DG31" s="180">
        <f t="shared" si="25"/>
        <v>0.1</v>
      </c>
      <c r="DH31" s="180">
        <f t="shared" si="26"/>
        <v>0.1</v>
      </c>
      <c r="DI31" s="183"/>
      <c r="DJ31" s="180">
        <f t="shared" si="57"/>
        <v>0.80000000000000071</v>
      </c>
      <c r="DK31" s="180">
        <f t="shared" si="57"/>
        <v>0.9000000000000119</v>
      </c>
      <c r="DL31" s="180">
        <f t="shared" si="57"/>
        <v>1.4999999999999902</v>
      </c>
      <c r="DM31" s="180">
        <f t="shared" si="57"/>
        <v>1.7000000000000126</v>
      </c>
      <c r="DN31" s="180">
        <f t="shared" si="57"/>
        <v>2.0833333333333481</v>
      </c>
      <c r="DO31" s="180">
        <f t="shared" si="57"/>
        <v>2.1803766105054301</v>
      </c>
      <c r="DP31" s="180">
        <f t="shared" si="57"/>
        <v>1.9704433497536922</v>
      </c>
      <c r="DQ31" s="180">
        <f t="shared" si="57"/>
        <v>2.7531956735496577</v>
      </c>
      <c r="DR31" s="180">
        <f t="shared" si="57"/>
        <v>1.8464528668610258</v>
      </c>
      <c r="DS31" s="180">
        <f t="shared" si="57"/>
        <v>1.5518913676042745</v>
      </c>
      <c r="DT31" s="180">
        <f t="shared" si="57"/>
        <v>1.352657004830915</v>
      </c>
      <c r="DU31" s="180">
        <f t="shared" si="57"/>
        <v>0.3827751196172402</v>
      </c>
      <c r="DV31" s="180">
        <f t="shared" si="57"/>
        <v>0.76335877862594437</v>
      </c>
      <c r="DW31" s="180">
        <f t="shared" si="57"/>
        <v>1.241642788920716</v>
      </c>
      <c r="DX31" s="180">
        <f t="shared" si="57"/>
        <v>1.7159199237368972</v>
      </c>
      <c r="DY31" s="180">
        <f t="shared" si="57"/>
        <v>2.0019065776930356</v>
      </c>
      <c r="DZ31" s="180">
        <f t="shared" si="58"/>
        <v>1.9886363636363757</v>
      </c>
      <c r="EA31" s="180">
        <f t="shared" si="58"/>
        <v>2.0754716981132182</v>
      </c>
      <c r="EB31" s="180">
        <f t="shared" si="58"/>
        <v>1.7806935332708385</v>
      </c>
      <c r="EC31" s="180">
        <f t="shared" si="58"/>
        <v>1.6822429906542036</v>
      </c>
      <c r="ED31" s="180">
        <f t="shared" si="58"/>
        <v>1.8570102135561761</v>
      </c>
      <c r="EE31" s="180">
        <f t="shared" si="58"/>
        <v>1.3863216266173817</v>
      </c>
      <c r="EF31" s="180">
        <f t="shared" si="58"/>
        <v>1.0128913443830712</v>
      </c>
      <c r="EG31" s="180">
        <f t="shared" si="58"/>
        <v>0.82720588235294379</v>
      </c>
      <c r="EH31" s="180">
        <f t="shared" si="58"/>
        <v>0.36463081130355679</v>
      </c>
      <c r="EI31" s="180">
        <f t="shared" si="58"/>
        <v>0.72926162260711358</v>
      </c>
      <c r="EJ31" s="180">
        <f t="shared" si="58"/>
        <v>0.72926162260711358</v>
      </c>
      <c r="EK31" s="180">
        <f t="shared" si="58"/>
        <v>0.72926162260711358</v>
      </c>
      <c r="EL31" s="180">
        <f t="shared" si="58"/>
        <v>0.36330608537693543</v>
      </c>
      <c r="EM31" s="180">
        <f t="shared" si="58"/>
        <v>0</v>
      </c>
      <c r="EN31" s="180">
        <f t="shared" si="58"/>
        <v>0.18099547511312153</v>
      </c>
      <c r="EO31" s="180">
        <f t="shared" si="58"/>
        <v>-9.0497737556560764E-2</v>
      </c>
      <c r="EP31" s="180">
        <f t="shared" si="46"/>
        <v>0.18099547511312153</v>
      </c>
      <c r="EQ31" s="180">
        <f t="shared" si="46"/>
        <v>0.18099547511312153</v>
      </c>
      <c r="ER31" s="180">
        <f t="shared" si="46"/>
        <v>9.0334236675704283E-2</v>
      </c>
      <c r="ES31" s="180">
        <f t="shared" si="46"/>
        <v>0.36231884057971175</v>
      </c>
      <c r="ET31" s="180">
        <f t="shared" si="27"/>
        <v>0.5</v>
      </c>
      <c r="EU31" s="180">
        <f t="shared" si="16"/>
        <v>1.9</v>
      </c>
      <c r="EV31" s="180">
        <f t="shared" si="17"/>
        <v>2.8</v>
      </c>
      <c r="EW31" s="180">
        <f t="shared" si="44"/>
        <v>3.1</v>
      </c>
      <c r="EX31" s="180">
        <f t="shared" si="29"/>
        <v>3</v>
      </c>
      <c r="EY31" s="180">
        <f t="shared" si="30"/>
        <v>1.6</v>
      </c>
      <c r="EZ31" s="180">
        <f t="shared" si="31"/>
        <v>0.7</v>
      </c>
      <c r="FA31" s="180">
        <f t="shared" si="32"/>
        <v>0.5</v>
      </c>
      <c r="FB31" s="180">
        <f t="shared" si="59"/>
        <v>1.2249999999999872</v>
      </c>
      <c r="FC31" s="180">
        <f t="shared" si="59"/>
        <v>2.2474685107434</v>
      </c>
      <c r="FD31" s="180">
        <f t="shared" si="59"/>
        <v>1.2801932367149549</v>
      </c>
      <c r="FE31" s="180">
        <f t="shared" si="59"/>
        <v>1.43095635583117</v>
      </c>
      <c r="FF31" s="180">
        <f t="shared" si="59"/>
        <v>1.8810251587114912</v>
      </c>
      <c r="FG31" s="180">
        <f t="shared" si="59"/>
        <v>1.2693284098776791</v>
      </c>
      <c r="FH31" s="180">
        <f t="shared" si="59"/>
        <v>0.63810391978122993</v>
      </c>
      <c r="FI31" s="180">
        <f t="shared" si="59"/>
        <v>0.11322463768115298</v>
      </c>
      <c r="FJ31" s="180">
        <f t="shared" si="34"/>
        <v>0.2</v>
      </c>
      <c r="FK31" s="180">
        <f t="shared" si="34"/>
        <v>2</v>
      </c>
      <c r="FL31" s="180">
        <f t="shared" si="35"/>
        <v>1.5</v>
      </c>
      <c r="FM31" s="461">
        <f t="shared" si="36"/>
        <v>1.744707771789237</v>
      </c>
      <c r="FN31" s="225">
        <f t="shared" si="36"/>
        <v>1.7890506406504869</v>
      </c>
    </row>
    <row r="32" spans="1:170" s="184" customFormat="1" ht="24.95" customHeight="1" x14ac:dyDescent="0.25">
      <c r="A32" s="141">
        <v>30</v>
      </c>
      <c r="B32" s="175"/>
      <c r="C32" s="175" t="s">
        <v>163</v>
      </c>
      <c r="D32" s="176">
        <v>5310</v>
      </c>
      <c r="E32" s="185" t="s">
        <v>190</v>
      </c>
      <c r="F32" s="186">
        <v>0.5</v>
      </c>
      <c r="G32" s="179">
        <v>0.5</v>
      </c>
      <c r="H32" s="179">
        <v>100</v>
      </c>
      <c r="I32" s="179">
        <v>100</v>
      </c>
      <c r="J32" s="179">
        <v>100</v>
      </c>
      <c r="K32" s="179">
        <v>100</v>
      </c>
      <c r="L32" s="179">
        <v>100</v>
      </c>
      <c r="M32" s="179">
        <v>104.2</v>
      </c>
      <c r="N32" s="179">
        <v>104.2</v>
      </c>
      <c r="O32" s="179">
        <v>104.2</v>
      </c>
      <c r="P32" s="179">
        <v>104.2</v>
      </c>
      <c r="Q32" s="179">
        <v>104.2</v>
      </c>
      <c r="R32" s="179">
        <v>104.2</v>
      </c>
      <c r="S32" s="179">
        <v>104.2</v>
      </c>
      <c r="T32" s="179">
        <v>104.2</v>
      </c>
      <c r="U32" s="179">
        <v>104.2</v>
      </c>
      <c r="V32" s="179">
        <v>104.2</v>
      </c>
      <c r="W32" s="179">
        <v>104.2</v>
      </c>
      <c r="X32" s="179">
        <v>104.2</v>
      </c>
      <c r="Y32" s="179">
        <v>104.2</v>
      </c>
      <c r="Z32" s="179">
        <v>104.2</v>
      </c>
      <c r="AA32" s="179">
        <v>104.2</v>
      </c>
      <c r="AB32" s="179">
        <v>104.2</v>
      </c>
      <c r="AC32" s="179">
        <v>104.2</v>
      </c>
      <c r="AD32" s="179">
        <v>104.2</v>
      </c>
      <c r="AE32" s="179">
        <v>104.2</v>
      </c>
      <c r="AF32" s="179">
        <v>104.2</v>
      </c>
      <c r="AG32" s="179">
        <v>104.2</v>
      </c>
      <c r="AH32" s="179">
        <v>104.2</v>
      </c>
      <c r="AI32" s="179">
        <v>111.1</v>
      </c>
      <c r="AJ32" s="180">
        <v>111.1</v>
      </c>
      <c r="AK32" s="180">
        <v>111.1</v>
      </c>
      <c r="AL32" s="180">
        <v>111.1</v>
      </c>
      <c r="AM32" s="180">
        <v>111.1</v>
      </c>
      <c r="AN32" s="179">
        <v>110.9</v>
      </c>
      <c r="AO32" s="179">
        <v>110.9</v>
      </c>
      <c r="AP32" s="179">
        <v>112</v>
      </c>
      <c r="AQ32" s="179">
        <v>112</v>
      </c>
      <c r="AR32" s="179">
        <v>112.4</v>
      </c>
      <c r="AS32" s="179">
        <v>112</v>
      </c>
      <c r="AT32" s="179">
        <v>121.1</v>
      </c>
      <c r="AU32" s="179">
        <v>121.1</v>
      </c>
      <c r="AV32" s="223">
        <v>121</v>
      </c>
      <c r="AW32" s="223">
        <v>124.8</v>
      </c>
      <c r="AX32" s="223">
        <v>124.8</v>
      </c>
      <c r="AY32" s="223">
        <v>124.8</v>
      </c>
      <c r="AZ32" s="223">
        <v>124.8</v>
      </c>
      <c r="BA32" s="223">
        <v>124.8</v>
      </c>
      <c r="BB32" s="223">
        <v>124.8</v>
      </c>
      <c r="BC32" s="223">
        <f>VLOOKUP($D32,'[3]Q4 2021'!$D$8:$N$167,11,0)</f>
        <v>124.8</v>
      </c>
      <c r="BD32" s="181">
        <f t="shared" si="47"/>
        <v>100</v>
      </c>
      <c r="BE32" s="181">
        <f t="shared" si="48"/>
        <v>103.14999999999999</v>
      </c>
      <c r="BF32" s="181">
        <f t="shared" si="49"/>
        <v>104.2</v>
      </c>
      <c r="BG32" s="181">
        <f t="shared" si="50"/>
        <v>104.2</v>
      </c>
      <c r="BH32" s="181">
        <f t="shared" si="51"/>
        <v>104.2</v>
      </c>
      <c r="BI32" s="181">
        <f t="shared" si="52"/>
        <v>104.2</v>
      </c>
      <c r="BJ32" s="181">
        <f t="shared" si="53"/>
        <v>105.92500000000001</v>
      </c>
      <c r="BK32" s="181">
        <f t="shared" si="54"/>
        <v>111.1</v>
      </c>
      <c r="BL32" s="181">
        <f t="shared" si="8"/>
        <v>111.45</v>
      </c>
      <c r="BM32" s="181">
        <f t="shared" si="9"/>
        <v>116.65</v>
      </c>
      <c r="BN32" s="223">
        <f t="shared" si="19"/>
        <v>123.9</v>
      </c>
      <c r="BO32" s="223">
        <f t="shared" si="20"/>
        <v>124.8</v>
      </c>
      <c r="BP32" s="182"/>
      <c r="BQ32" s="180">
        <f t="shared" si="55"/>
        <v>0</v>
      </c>
      <c r="BR32" s="180">
        <f t="shared" si="55"/>
        <v>4.2000000000000037</v>
      </c>
      <c r="BS32" s="180">
        <f t="shared" si="55"/>
        <v>0</v>
      </c>
      <c r="BT32" s="180">
        <f t="shared" si="55"/>
        <v>0</v>
      </c>
      <c r="BU32" s="180">
        <f t="shared" si="55"/>
        <v>0</v>
      </c>
      <c r="BV32" s="180">
        <f t="shared" si="55"/>
        <v>0</v>
      </c>
      <c r="BW32" s="180">
        <f t="shared" si="55"/>
        <v>0</v>
      </c>
      <c r="BX32" s="180">
        <f t="shared" si="55"/>
        <v>0</v>
      </c>
      <c r="BY32" s="180">
        <f t="shared" si="55"/>
        <v>0</v>
      </c>
      <c r="BZ32" s="180">
        <f t="shared" si="55"/>
        <v>0</v>
      </c>
      <c r="CA32" s="180">
        <f t="shared" si="55"/>
        <v>0</v>
      </c>
      <c r="CB32" s="180">
        <f t="shared" si="55"/>
        <v>0</v>
      </c>
      <c r="CC32" s="180">
        <f t="shared" si="55"/>
        <v>0</v>
      </c>
      <c r="CD32" s="180">
        <f t="shared" si="55"/>
        <v>0</v>
      </c>
      <c r="CE32" s="180">
        <f t="shared" si="55"/>
        <v>0</v>
      </c>
      <c r="CF32" s="180">
        <f t="shared" si="55"/>
        <v>0</v>
      </c>
      <c r="CG32" s="180">
        <f t="shared" si="56"/>
        <v>0</v>
      </c>
      <c r="CH32" s="180">
        <f t="shared" si="56"/>
        <v>0</v>
      </c>
      <c r="CI32" s="180">
        <f t="shared" si="56"/>
        <v>0</v>
      </c>
      <c r="CJ32" s="180">
        <f t="shared" si="56"/>
        <v>0</v>
      </c>
      <c r="CK32" s="180">
        <f t="shared" si="56"/>
        <v>0</v>
      </c>
      <c r="CL32" s="180">
        <f t="shared" si="56"/>
        <v>0</v>
      </c>
      <c r="CM32" s="180">
        <f t="shared" si="56"/>
        <v>0</v>
      </c>
      <c r="CN32" s="180">
        <f t="shared" si="56"/>
        <v>6.6218809980806093</v>
      </c>
      <c r="CO32" s="180">
        <f t="shared" si="56"/>
        <v>0</v>
      </c>
      <c r="CP32" s="180">
        <f t="shared" si="56"/>
        <v>0</v>
      </c>
      <c r="CQ32" s="180">
        <f t="shared" si="56"/>
        <v>0</v>
      </c>
      <c r="CR32" s="180">
        <f t="shared" si="56"/>
        <v>0</v>
      </c>
      <c r="CS32" s="180">
        <f t="shared" si="56"/>
        <v>-0.18001800180017513</v>
      </c>
      <c r="CT32" s="180">
        <f t="shared" si="45"/>
        <v>0</v>
      </c>
      <c r="CU32" s="180">
        <f t="shared" si="45"/>
        <v>0.9918845807033394</v>
      </c>
      <c r="CV32" s="180">
        <f t="shared" si="45"/>
        <v>0</v>
      </c>
      <c r="CW32" s="180">
        <f t="shared" si="45"/>
        <v>0.35714285714285587</v>
      </c>
      <c r="CX32" s="180">
        <f t="shared" si="45"/>
        <v>-0.3558718861210064</v>
      </c>
      <c r="CY32" s="180">
        <f t="shared" si="45"/>
        <v>8.1250000000000036</v>
      </c>
      <c r="CZ32" s="180">
        <f t="shared" si="45"/>
        <v>0</v>
      </c>
      <c r="DA32" s="180">
        <f t="shared" si="37"/>
        <v>-0.1</v>
      </c>
      <c r="DB32" s="180">
        <f t="shared" si="11"/>
        <v>3.1</v>
      </c>
      <c r="DC32" s="180">
        <f t="shared" si="22"/>
        <v>0</v>
      </c>
      <c r="DD32" s="180">
        <f t="shared" si="12"/>
        <v>0</v>
      </c>
      <c r="DE32" s="180">
        <f t="shared" si="23"/>
        <v>0</v>
      </c>
      <c r="DF32" s="180">
        <f t="shared" si="24"/>
        <v>0</v>
      </c>
      <c r="DG32" s="180">
        <f t="shared" si="25"/>
        <v>0</v>
      </c>
      <c r="DH32" s="180">
        <f t="shared" si="26"/>
        <v>0</v>
      </c>
      <c r="DI32" s="183"/>
      <c r="DJ32" s="180">
        <f t="shared" si="57"/>
        <v>0</v>
      </c>
      <c r="DK32" s="180">
        <f t="shared" si="57"/>
        <v>4.2000000000000037</v>
      </c>
      <c r="DL32" s="180">
        <f t="shared" si="57"/>
        <v>4.2000000000000037</v>
      </c>
      <c r="DM32" s="180">
        <f t="shared" si="57"/>
        <v>4.2000000000000037</v>
      </c>
      <c r="DN32" s="180">
        <f t="shared" si="57"/>
        <v>4.2000000000000037</v>
      </c>
      <c r="DO32" s="180">
        <f t="shared" si="57"/>
        <v>0</v>
      </c>
      <c r="DP32" s="180">
        <f t="shared" si="57"/>
        <v>0</v>
      </c>
      <c r="DQ32" s="180">
        <f t="shared" si="57"/>
        <v>0</v>
      </c>
      <c r="DR32" s="180">
        <f t="shared" si="57"/>
        <v>0</v>
      </c>
      <c r="DS32" s="180">
        <f t="shared" si="57"/>
        <v>0</v>
      </c>
      <c r="DT32" s="180">
        <f t="shared" si="57"/>
        <v>0</v>
      </c>
      <c r="DU32" s="180">
        <f t="shared" si="57"/>
        <v>0</v>
      </c>
      <c r="DV32" s="180">
        <f t="shared" si="57"/>
        <v>0</v>
      </c>
      <c r="DW32" s="180">
        <f t="shared" si="57"/>
        <v>0</v>
      </c>
      <c r="DX32" s="180">
        <f t="shared" si="57"/>
        <v>0</v>
      </c>
      <c r="DY32" s="180">
        <f t="shared" si="57"/>
        <v>0</v>
      </c>
      <c r="DZ32" s="180">
        <f t="shared" si="58"/>
        <v>0</v>
      </c>
      <c r="EA32" s="180">
        <f t="shared" si="58"/>
        <v>0</v>
      </c>
      <c r="EB32" s="180">
        <f t="shared" si="58"/>
        <v>0</v>
      </c>
      <c r="EC32" s="180">
        <f t="shared" si="58"/>
        <v>0</v>
      </c>
      <c r="ED32" s="180">
        <f t="shared" si="58"/>
        <v>0</v>
      </c>
      <c r="EE32" s="180">
        <f t="shared" si="58"/>
        <v>0</v>
      </c>
      <c r="EF32" s="180">
        <f t="shared" si="58"/>
        <v>0</v>
      </c>
      <c r="EG32" s="180">
        <f t="shared" si="58"/>
        <v>6.6218809980806093</v>
      </c>
      <c r="EH32" s="180">
        <f t="shared" si="58"/>
        <v>6.6218809980806093</v>
      </c>
      <c r="EI32" s="180">
        <f t="shared" si="58"/>
        <v>6.6218809980806093</v>
      </c>
      <c r="EJ32" s="180">
        <f t="shared" si="58"/>
        <v>6.6218809980806093</v>
      </c>
      <c r="EK32" s="180">
        <f t="shared" si="58"/>
        <v>0</v>
      </c>
      <c r="EL32" s="180">
        <f t="shared" si="58"/>
        <v>-0.18001800180017513</v>
      </c>
      <c r="EM32" s="180">
        <f t="shared" si="58"/>
        <v>-0.18001800180017513</v>
      </c>
      <c r="EN32" s="180">
        <f t="shared" si="58"/>
        <v>0.81008100810080474</v>
      </c>
      <c r="EO32" s="180">
        <f t="shared" si="58"/>
        <v>0.81008100810080474</v>
      </c>
      <c r="EP32" s="180">
        <f t="shared" si="46"/>
        <v>1.352569882777277</v>
      </c>
      <c r="EQ32" s="180">
        <f t="shared" si="46"/>
        <v>0.9918845807033394</v>
      </c>
      <c r="ER32" s="180">
        <f t="shared" si="46"/>
        <v>8.1250000000000036</v>
      </c>
      <c r="ES32" s="180">
        <f t="shared" si="46"/>
        <v>8.1250000000000036</v>
      </c>
      <c r="ET32" s="180">
        <f t="shared" si="27"/>
        <v>7.7</v>
      </c>
      <c r="EU32" s="180">
        <f t="shared" si="16"/>
        <v>11.4</v>
      </c>
      <c r="EV32" s="180">
        <f t="shared" si="17"/>
        <v>3.1</v>
      </c>
      <c r="EW32" s="180">
        <f t="shared" si="44"/>
        <v>3.1</v>
      </c>
      <c r="EX32" s="180">
        <f t="shared" si="29"/>
        <v>3.1</v>
      </c>
      <c r="EY32" s="180">
        <f t="shared" si="30"/>
        <v>0</v>
      </c>
      <c r="EZ32" s="180">
        <f t="shared" si="31"/>
        <v>0</v>
      </c>
      <c r="FA32" s="180">
        <f t="shared" si="32"/>
        <v>0</v>
      </c>
      <c r="FB32" s="180">
        <f t="shared" si="59"/>
        <v>3.1499999999999861</v>
      </c>
      <c r="FC32" s="180">
        <f t="shared" si="59"/>
        <v>1.0179350460494563</v>
      </c>
      <c r="FD32" s="180">
        <f t="shared" si="59"/>
        <v>0</v>
      </c>
      <c r="FE32" s="180">
        <f t="shared" si="59"/>
        <v>0</v>
      </c>
      <c r="FF32" s="180">
        <f t="shared" si="59"/>
        <v>0</v>
      </c>
      <c r="FG32" s="180">
        <f t="shared" si="59"/>
        <v>1.6554702495201523</v>
      </c>
      <c r="FH32" s="180">
        <f t="shared" si="59"/>
        <v>4.88553221619068</v>
      </c>
      <c r="FI32" s="180">
        <f t="shared" si="59"/>
        <v>0.31503150315033146</v>
      </c>
      <c r="FJ32" s="180">
        <f t="shared" si="34"/>
        <v>4.7</v>
      </c>
      <c r="FK32" s="180">
        <f t="shared" si="34"/>
        <v>6.2</v>
      </c>
      <c r="FL32" s="180">
        <f t="shared" si="35"/>
        <v>0.7</v>
      </c>
      <c r="FM32" s="225">
        <f t="shared" si="36"/>
        <v>1.5161692424972699</v>
      </c>
      <c r="FN32" s="225">
        <f t="shared" si="36"/>
        <v>1.5161692424972699</v>
      </c>
    </row>
    <row r="33" spans="1:170" s="184" customFormat="1" ht="24.95" customHeight="1" x14ac:dyDescent="0.25">
      <c r="A33" s="131">
        <v>31</v>
      </c>
      <c r="B33" s="175"/>
      <c r="C33" s="175" t="s">
        <v>163</v>
      </c>
      <c r="D33" s="176">
        <v>5320</v>
      </c>
      <c r="E33" s="185" t="s">
        <v>189</v>
      </c>
      <c r="F33" s="186">
        <v>1</v>
      </c>
      <c r="G33" s="179">
        <v>0.7</v>
      </c>
      <c r="H33" s="179">
        <v>100</v>
      </c>
      <c r="I33" s="179">
        <v>100</v>
      </c>
      <c r="J33" s="179">
        <v>100</v>
      </c>
      <c r="K33" s="179">
        <v>100</v>
      </c>
      <c r="L33" s="179">
        <v>100.8</v>
      </c>
      <c r="M33" s="179">
        <v>100.9</v>
      </c>
      <c r="N33" s="179">
        <v>101.5</v>
      </c>
      <c r="O33" s="179">
        <v>101.7</v>
      </c>
      <c r="P33" s="179">
        <v>102.9</v>
      </c>
      <c r="Q33" s="179">
        <v>103.1</v>
      </c>
      <c r="R33" s="179">
        <v>103.5</v>
      </c>
      <c r="S33" s="179">
        <v>104.5</v>
      </c>
      <c r="T33" s="179">
        <v>104.8</v>
      </c>
      <c r="U33" s="179">
        <v>104.7</v>
      </c>
      <c r="V33" s="179">
        <v>104.9</v>
      </c>
      <c r="W33" s="179">
        <v>104.9</v>
      </c>
      <c r="X33" s="179">
        <v>105.6</v>
      </c>
      <c r="Y33" s="179">
        <v>106</v>
      </c>
      <c r="Z33" s="179">
        <v>106.7</v>
      </c>
      <c r="AA33" s="179">
        <v>107</v>
      </c>
      <c r="AB33" s="179">
        <v>107.7</v>
      </c>
      <c r="AC33" s="179">
        <v>108.2</v>
      </c>
      <c r="AD33" s="179">
        <v>108.6</v>
      </c>
      <c r="AE33" s="179">
        <v>108.8</v>
      </c>
      <c r="AF33" s="179">
        <v>109.7</v>
      </c>
      <c r="AG33" s="179">
        <v>109.7</v>
      </c>
      <c r="AH33" s="179">
        <v>109.7</v>
      </c>
      <c r="AI33" s="179">
        <v>109.7</v>
      </c>
      <c r="AJ33" s="180">
        <v>110.1</v>
      </c>
      <c r="AK33" s="180">
        <v>110.5</v>
      </c>
      <c r="AL33" s="180">
        <v>110.5</v>
      </c>
      <c r="AM33" s="180">
        <v>110.5</v>
      </c>
      <c r="AN33" s="179">
        <v>110.5</v>
      </c>
      <c r="AO33" s="179">
        <v>110.5</v>
      </c>
      <c r="AP33" s="179">
        <v>110.7</v>
      </c>
      <c r="AQ33" s="179">
        <v>110.4</v>
      </c>
      <c r="AR33" s="179">
        <v>110.7</v>
      </c>
      <c r="AS33" s="179">
        <v>110.7</v>
      </c>
      <c r="AT33" s="179">
        <v>110.8</v>
      </c>
      <c r="AU33" s="179">
        <v>110.8</v>
      </c>
      <c r="AV33" s="223">
        <v>111.2</v>
      </c>
      <c r="AW33" s="223">
        <v>112.8</v>
      </c>
      <c r="AX33" s="223">
        <v>113.9</v>
      </c>
      <c r="AY33" s="223">
        <v>114.2</v>
      </c>
      <c r="AZ33" s="223">
        <v>114.5</v>
      </c>
      <c r="BA33" s="223">
        <v>114.6</v>
      </c>
      <c r="BB33" s="223">
        <v>114.7</v>
      </c>
      <c r="BC33" s="223">
        <f>VLOOKUP($D33,'[3]Q4 2021'!$D$8:$N$167,11,0)</f>
        <v>114.8</v>
      </c>
      <c r="BD33" s="181">
        <f t="shared" si="47"/>
        <v>100</v>
      </c>
      <c r="BE33" s="181">
        <f t="shared" si="48"/>
        <v>101.22499999999999</v>
      </c>
      <c r="BF33" s="181">
        <f t="shared" si="49"/>
        <v>103.5</v>
      </c>
      <c r="BG33" s="181">
        <f t="shared" si="50"/>
        <v>104.82499999999999</v>
      </c>
      <c r="BH33" s="181">
        <f t="shared" si="51"/>
        <v>106.325</v>
      </c>
      <c r="BI33" s="181">
        <f t="shared" si="52"/>
        <v>108.325</v>
      </c>
      <c r="BJ33" s="181">
        <f t="shared" si="53"/>
        <v>109.7</v>
      </c>
      <c r="BK33" s="181">
        <f t="shared" si="54"/>
        <v>110.4</v>
      </c>
      <c r="BL33" s="181">
        <f t="shared" si="8"/>
        <v>110.52500000000001</v>
      </c>
      <c r="BM33" s="181">
        <f t="shared" si="9"/>
        <v>110.75</v>
      </c>
      <c r="BN33" s="223">
        <f t="shared" si="19"/>
        <v>113</v>
      </c>
      <c r="BO33" s="223">
        <f t="shared" si="20"/>
        <v>114.7</v>
      </c>
      <c r="BP33" s="182"/>
      <c r="BQ33" s="180">
        <f t="shared" si="55"/>
        <v>0.80000000000000071</v>
      </c>
      <c r="BR33" s="180">
        <f t="shared" si="55"/>
        <v>9.9206349206348854E-2</v>
      </c>
      <c r="BS33" s="180">
        <f t="shared" si="55"/>
        <v>0.59464816650147689</v>
      </c>
      <c r="BT33" s="180">
        <f t="shared" si="55"/>
        <v>0.19704433497538254</v>
      </c>
      <c r="BU33" s="180">
        <f t="shared" si="55"/>
        <v>1.1799410029498469</v>
      </c>
      <c r="BV33" s="180">
        <f t="shared" si="55"/>
        <v>0.19436345966956647</v>
      </c>
      <c r="BW33" s="180">
        <f t="shared" si="55"/>
        <v>0.38797284190106307</v>
      </c>
      <c r="BX33" s="180">
        <f t="shared" si="55"/>
        <v>0.96618357487923134</v>
      </c>
      <c r="BY33" s="180">
        <f t="shared" si="55"/>
        <v>0.2870813397129135</v>
      </c>
      <c r="BZ33" s="180">
        <f t="shared" si="55"/>
        <v>-9.5419847328237495E-2</v>
      </c>
      <c r="CA33" s="180">
        <f t="shared" si="55"/>
        <v>0.19102196752627254</v>
      </c>
      <c r="CB33" s="180">
        <f t="shared" si="55"/>
        <v>0</v>
      </c>
      <c r="CC33" s="180">
        <f t="shared" si="55"/>
        <v>0.6673021925643452</v>
      </c>
      <c r="CD33" s="180">
        <f t="shared" si="55"/>
        <v>0.37878787878788955</v>
      </c>
      <c r="CE33" s="180">
        <f t="shared" si="55"/>
        <v>0.66037735849056034</v>
      </c>
      <c r="CF33" s="180">
        <f t="shared" si="55"/>
        <v>0.281162136832247</v>
      </c>
      <c r="CG33" s="180">
        <f t="shared" si="56"/>
        <v>0.65420560747664336</v>
      </c>
      <c r="CH33" s="180">
        <f t="shared" si="56"/>
        <v>0.46425255338904403</v>
      </c>
      <c r="CI33" s="180">
        <f t="shared" si="56"/>
        <v>0.3696857670979492</v>
      </c>
      <c r="CJ33" s="180">
        <f t="shared" si="56"/>
        <v>0.18416206261511192</v>
      </c>
      <c r="CK33" s="180">
        <f t="shared" si="56"/>
        <v>0.82720588235294379</v>
      </c>
      <c r="CL33" s="180">
        <f t="shared" si="56"/>
        <v>0</v>
      </c>
      <c r="CM33" s="180">
        <f t="shared" si="56"/>
        <v>0</v>
      </c>
      <c r="CN33" s="180">
        <f t="shared" si="56"/>
        <v>0</v>
      </c>
      <c r="CO33" s="180">
        <f t="shared" si="56"/>
        <v>0.36463081130355679</v>
      </c>
      <c r="CP33" s="180">
        <f t="shared" si="56"/>
        <v>0.36330608537693543</v>
      </c>
      <c r="CQ33" s="180">
        <f t="shared" si="56"/>
        <v>0</v>
      </c>
      <c r="CR33" s="180">
        <f t="shared" si="56"/>
        <v>0</v>
      </c>
      <c r="CS33" s="180">
        <f t="shared" si="56"/>
        <v>0</v>
      </c>
      <c r="CT33" s="180">
        <f t="shared" si="45"/>
        <v>0</v>
      </c>
      <c r="CU33" s="180">
        <f t="shared" si="45"/>
        <v>0.18099547511312153</v>
      </c>
      <c r="CV33" s="180">
        <f t="shared" si="45"/>
        <v>-0.27100271002710175</v>
      </c>
      <c r="CW33" s="180">
        <f t="shared" si="45"/>
        <v>0.27173913043478937</v>
      </c>
      <c r="CX33" s="180">
        <f t="shared" si="45"/>
        <v>0</v>
      </c>
      <c r="CY33" s="180">
        <f t="shared" si="45"/>
        <v>9.0334236675704283E-2</v>
      </c>
      <c r="CZ33" s="180">
        <f t="shared" si="45"/>
        <v>0</v>
      </c>
      <c r="DA33" s="180">
        <f t="shared" si="37"/>
        <v>0.4</v>
      </c>
      <c r="DB33" s="180">
        <f t="shared" si="11"/>
        <v>1.4</v>
      </c>
      <c r="DC33" s="180">
        <f t="shared" si="22"/>
        <v>1</v>
      </c>
      <c r="DD33" s="180">
        <f t="shared" si="12"/>
        <v>0.3</v>
      </c>
      <c r="DE33" s="180">
        <f t="shared" si="23"/>
        <v>0.3</v>
      </c>
      <c r="DF33" s="180">
        <f t="shared" si="24"/>
        <v>0.1</v>
      </c>
      <c r="DG33" s="180">
        <f t="shared" si="25"/>
        <v>0.1</v>
      </c>
      <c r="DH33" s="180">
        <f t="shared" si="26"/>
        <v>0.1</v>
      </c>
      <c r="DI33" s="183"/>
      <c r="DJ33" s="180">
        <f t="shared" si="57"/>
        <v>0.80000000000000071</v>
      </c>
      <c r="DK33" s="180">
        <f t="shared" si="57"/>
        <v>0.9000000000000119</v>
      </c>
      <c r="DL33" s="180">
        <f t="shared" si="57"/>
        <v>1.4999999999999902</v>
      </c>
      <c r="DM33" s="180">
        <f t="shared" si="57"/>
        <v>1.7000000000000126</v>
      </c>
      <c r="DN33" s="180">
        <f t="shared" si="57"/>
        <v>2.0833333333333481</v>
      </c>
      <c r="DO33" s="180">
        <f t="shared" si="57"/>
        <v>2.1803766105054301</v>
      </c>
      <c r="DP33" s="180">
        <f t="shared" si="57"/>
        <v>1.9704433497536922</v>
      </c>
      <c r="DQ33" s="180">
        <f t="shared" si="57"/>
        <v>2.7531956735496577</v>
      </c>
      <c r="DR33" s="180">
        <f t="shared" si="57"/>
        <v>1.8464528668610258</v>
      </c>
      <c r="DS33" s="180">
        <f t="shared" si="57"/>
        <v>1.5518913676042745</v>
      </c>
      <c r="DT33" s="180">
        <f t="shared" si="57"/>
        <v>1.352657004830915</v>
      </c>
      <c r="DU33" s="180">
        <f t="shared" si="57"/>
        <v>0.3827751196172402</v>
      </c>
      <c r="DV33" s="180">
        <f t="shared" si="57"/>
        <v>0.76335877862594437</v>
      </c>
      <c r="DW33" s="180">
        <f t="shared" si="57"/>
        <v>1.241642788920716</v>
      </c>
      <c r="DX33" s="180">
        <f t="shared" si="57"/>
        <v>1.7159199237368972</v>
      </c>
      <c r="DY33" s="180">
        <f t="shared" si="57"/>
        <v>2.0019065776930356</v>
      </c>
      <c r="DZ33" s="180">
        <f t="shared" si="58"/>
        <v>1.9886363636363757</v>
      </c>
      <c r="EA33" s="180">
        <f t="shared" si="58"/>
        <v>2.0754716981132182</v>
      </c>
      <c r="EB33" s="180">
        <f t="shared" si="58"/>
        <v>1.7806935332708385</v>
      </c>
      <c r="EC33" s="180">
        <f t="shared" si="58"/>
        <v>1.6822429906542036</v>
      </c>
      <c r="ED33" s="180">
        <f t="shared" si="58"/>
        <v>1.8570102135561761</v>
      </c>
      <c r="EE33" s="180">
        <f t="shared" si="58"/>
        <v>1.3863216266173817</v>
      </c>
      <c r="EF33" s="180">
        <f t="shared" si="58"/>
        <v>1.0128913443830712</v>
      </c>
      <c r="EG33" s="180">
        <f t="shared" si="58"/>
        <v>0.82720588235294379</v>
      </c>
      <c r="EH33" s="180">
        <f t="shared" si="58"/>
        <v>0.36463081130355679</v>
      </c>
      <c r="EI33" s="180">
        <f t="shared" si="58"/>
        <v>0.72926162260711358</v>
      </c>
      <c r="EJ33" s="180">
        <f t="shared" si="58"/>
        <v>0.72926162260711358</v>
      </c>
      <c r="EK33" s="180">
        <f t="shared" si="58"/>
        <v>0.72926162260711358</v>
      </c>
      <c r="EL33" s="180">
        <f t="shared" si="58"/>
        <v>0.36330608537693543</v>
      </c>
      <c r="EM33" s="180">
        <f t="shared" si="58"/>
        <v>0</v>
      </c>
      <c r="EN33" s="180">
        <f t="shared" si="58"/>
        <v>0.18099547511312153</v>
      </c>
      <c r="EO33" s="180">
        <f t="shared" si="58"/>
        <v>-9.0497737556560764E-2</v>
      </c>
      <c r="EP33" s="180">
        <f t="shared" si="46"/>
        <v>0.18099547511312153</v>
      </c>
      <c r="EQ33" s="180">
        <f t="shared" si="46"/>
        <v>0.18099547511312153</v>
      </c>
      <c r="ER33" s="180">
        <f t="shared" si="46"/>
        <v>9.0334236675704283E-2</v>
      </c>
      <c r="ES33" s="180">
        <f t="shared" si="46"/>
        <v>0.36231884057971175</v>
      </c>
      <c r="ET33" s="180">
        <f t="shared" si="27"/>
        <v>0.5</v>
      </c>
      <c r="EU33" s="180">
        <f t="shared" si="16"/>
        <v>1.9</v>
      </c>
      <c r="EV33" s="180">
        <f t="shared" si="17"/>
        <v>2.8</v>
      </c>
      <c r="EW33" s="180">
        <f t="shared" si="44"/>
        <v>3.1</v>
      </c>
      <c r="EX33" s="180">
        <f t="shared" si="29"/>
        <v>3</v>
      </c>
      <c r="EY33" s="180">
        <f t="shared" si="30"/>
        <v>1.6</v>
      </c>
      <c r="EZ33" s="180">
        <f t="shared" si="31"/>
        <v>0.7</v>
      </c>
      <c r="FA33" s="180">
        <f t="shared" si="32"/>
        <v>0.5</v>
      </c>
      <c r="FB33" s="180">
        <f t="shared" si="59"/>
        <v>1.2249999999999872</v>
      </c>
      <c r="FC33" s="180">
        <f t="shared" si="59"/>
        <v>2.2474685107434</v>
      </c>
      <c r="FD33" s="180">
        <f t="shared" si="59"/>
        <v>1.2801932367149549</v>
      </c>
      <c r="FE33" s="180">
        <f t="shared" si="59"/>
        <v>1.43095635583117</v>
      </c>
      <c r="FF33" s="180">
        <f t="shared" si="59"/>
        <v>1.8810251587114912</v>
      </c>
      <c r="FG33" s="180">
        <f t="shared" si="59"/>
        <v>1.2693284098776791</v>
      </c>
      <c r="FH33" s="180">
        <f t="shared" si="59"/>
        <v>0.63810391978122993</v>
      </c>
      <c r="FI33" s="180">
        <f t="shared" si="59"/>
        <v>0.11322463768115298</v>
      </c>
      <c r="FJ33" s="180">
        <f t="shared" si="34"/>
        <v>0.2</v>
      </c>
      <c r="FK33" s="180">
        <f t="shared" si="34"/>
        <v>2</v>
      </c>
      <c r="FL33" s="180">
        <f t="shared" si="35"/>
        <v>1.5</v>
      </c>
      <c r="FM33" s="225">
        <f t="shared" si="36"/>
        <v>1.744707771789237</v>
      </c>
      <c r="FN33" s="225">
        <f t="shared" si="36"/>
        <v>1.7890506406504869</v>
      </c>
    </row>
    <row r="34" spans="1:170" s="184" customFormat="1" ht="24.95" customHeight="1" x14ac:dyDescent="0.25">
      <c r="A34" s="131">
        <v>32</v>
      </c>
      <c r="B34" s="175"/>
      <c r="C34" s="175" t="s">
        <v>165</v>
      </c>
      <c r="D34" s="176">
        <v>53100</v>
      </c>
      <c r="E34" s="185" t="s">
        <v>191</v>
      </c>
      <c r="F34" s="186">
        <v>0.5</v>
      </c>
      <c r="G34" s="179">
        <v>0.5</v>
      </c>
      <c r="H34" s="179">
        <v>100</v>
      </c>
      <c r="I34" s="179">
        <v>100</v>
      </c>
      <c r="J34" s="179">
        <v>100</v>
      </c>
      <c r="K34" s="179">
        <v>100</v>
      </c>
      <c r="L34" s="179">
        <v>100</v>
      </c>
      <c r="M34" s="179">
        <v>104.2</v>
      </c>
      <c r="N34" s="179">
        <v>104.2</v>
      </c>
      <c r="O34" s="179">
        <v>104.2</v>
      </c>
      <c r="P34" s="179">
        <v>104.2</v>
      </c>
      <c r="Q34" s="179">
        <v>104.2</v>
      </c>
      <c r="R34" s="179">
        <v>104.2</v>
      </c>
      <c r="S34" s="179">
        <v>104.2</v>
      </c>
      <c r="T34" s="179">
        <v>104.2</v>
      </c>
      <c r="U34" s="179">
        <v>104.2</v>
      </c>
      <c r="V34" s="179">
        <v>104.2</v>
      </c>
      <c r="W34" s="179">
        <v>104.2</v>
      </c>
      <c r="X34" s="179">
        <v>104.2</v>
      </c>
      <c r="Y34" s="179">
        <v>104.2</v>
      </c>
      <c r="Z34" s="179">
        <v>104.2</v>
      </c>
      <c r="AA34" s="179">
        <v>104.2</v>
      </c>
      <c r="AB34" s="179">
        <v>104.2</v>
      </c>
      <c r="AC34" s="179">
        <v>104.2</v>
      </c>
      <c r="AD34" s="179">
        <v>104.2</v>
      </c>
      <c r="AE34" s="179">
        <v>104.2</v>
      </c>
      <c r="AF34" s="179">
        <v>104.2</v>
      </c>
      <c r="AG34" s="179">
        <v>104.2</v>
      </c>
      <c r="AH34" s="179">
        <v>104.2</v>
      </c>
      <c r="AI34" s="179">
        <v>111.1</v>
      </c>
      <c r="AJ34" s="180">
        <v>111.1</v>
      </c>
      <c r="AK34" s="180">
        <v>111.1</v>
      </c>
      <c r="AL34" s="180">
        <v>111.1</v>
      </c>
      <c r="AM34" s="180">
        <v>111.1</v>
      </c>
      <c r="AN34" s="179">
        <v>110.9</v>
      </c>
      <c r="AO34" s="179">
        <v>110.9</v>
      </c>
      <c r="AP34" s="179">
        <v>112</v>
      </c>
      <c r="AQ34" s="179">
        <v>112</v>
      </c>
      <c r="AR34" s="179">
        <v>112.4</v>
      </c>
      <c r="AS34" s="179">
        <v>112</v>
      </c>
      <c r="AT34" s="179">
        <v>121.1</v>
      </c>
      <c r="AU34" s="179">
        <v>121.1</v>
      </c>
      <c r="AV34" s="223">
        <v>121</v>
      </c>
      <c r="AW34" s="223">
        <v>124.8</v>
      </c>
      <c r="AX34" s="223">
        <v>124.8</v>
      </c>
      <c r="AY34" s="223">
        <v>124.8</v>
      </c>
      <c r="AZ34" s="223">
        <v>124.8</v>
      </c>
      <c r="BA34" s="223">
        <v>124.8</v>
      </c>
      <c r="BB34" s="223">
        <v>124.8</v>
      </c>
      <c r="BC34" s="223">
        <f>VLOOKUP($D34,'[3]Q4 2021'!$D$8:$N$167,11,0)</f>
        <v>124.8</v>
      </c>
      <c r="BD34" s="181">
        <f t="shared" si="47"/>
        <v>100</v>
      </c>
      <c r="BE34" s="181">
        <f t="shared" si="48"/>
        <v>103.14999999999999</v>
      </c>
      <c r="BF34" s="181">
        <f t="shared" si="49"/>
        <v>104.2</v>
      </c>
      <c r="BG34" s="181">
        <f t="shared" si="50"/>
        <v>104.2</v>
      </c>
      <c r="BH34" s="181">
        <f t="shared" si="51"/>
        <v>104.2</v>
      </c>
      <c r="BI34" s="181">
        <f t="shared" si="52"/>
        <v>104.2</v>
      </c>
      <c r="BJ34" s="181">
        <f t="shared" si="53"/>
        <v>105.92500000000001</v>
      </c>
      <c r="BK34" s="181">
        <f t="shared" si="54"/>
        <v>111.1</v>
      </c>
      <c r="BL34" s="181">
        <f t="shared" si="8"/>
        <v>111.45</v>
      </c>
      <c r="BM34" s="181">
        <f t="shared" si="9"/>
        <v>116.65</v>
      </c>
      <c r="BN34" s="223">
        <f t="shared" si="19"/>
        <v>123.9</v>
      </c>
      <c r="BO34" s="223">
        <f t="shared" si="20"/>
        <v>124.8</v>
      </c>
      <c r="BP34" s="182"/>
      <c r="BQ34" s="180">
        <f t="shared" si="55"/>
        <v>0</v>
      </c>
      <c r="BR34" s="180">
        <f t="shared" si="55"/>
        <v>4.2000000000000037</v>
      </c>
      <c r="BS34" s="180">
        <f t="shared" si="55"/>
        <v>0</v>
      </c>
      <c r="BT34" s="180">
        <f t="shared" si="55"/>
        <v>0</v>
      </c>
      <c r="BU34" s="180">
        <f t="shared" si="55"/>
        <v>0</v>
      </c>
      <c r="BV34" s="180">
        <f t="shared" si="55"/>
        <v>0</v>
      </c>
      <c r="BW34" s="180">
        <f t="shared" si="55"/>
        <v>0</v>
      </c>
      <c r="BX34" s="180">
        <f t="shared" si="55"/>
        <v>0</v>
      </c>
      <c r="BY34" s="180">
        <f t="shared" si="55"/>
        <v>0</v>
      </c>
      <c r="BZ34" s="180">
        <f t="shared" si="55"/>
        <v>0</v>
      </c>
      <c r="CA34" s="180">
        <f t="shared" si="55"/>
        <v>0</v>
      </c>
      <c r="CB34" s="180">
        <f t="shared" si="55"/>
        <v>0</v>
      </c>
      <c r="CC34" s="180">
        <f t="shared" si="55"/>
        <v>0</v>
      </c>
      <c r="CD34" s="180">
        <f t="shared" si="55"/>
        <v>0</v>
      </c>
      <c r="CE34" s="180">
        <f t="shared" si="55"/>
        <v>0</v>
      </c>
      <c r="CF34" s="180">
        <f t="shared" si="55"/>
        <v>0</v>
      </c>
      <c r="CG34" s="180">
        <f t="shared" si="56"/>
        <v>0</v>
      </c>
      <c r="CH34" s="180">
        <f t="shared" si="56"/>
        <v>0</v>
      </c>
      <c r="CI34" s="180">
        <f t="shared" si="56"/>
        <v>0</v>
      </c>
      <c r="CJ34" s="180">
        <f t="shared" si="56"/>
        <v>0</v>
      </c>
      <c r="CK34" s="180">
        <f t="shared" si="56"/>
        <v>0</v>
      </c>
      <c r="CL34" s="180">
        <f t="shared" si="56"/>
        <v>0</v>
      </c>
      <c r="CM34" s="180">
        <f t="shared" si="56"/>
        <v>0</v>
      </c>
      <c r="CN34" s="180">
        <f t="shared" si="56"/>
        <v>6.6218809980806093</v>
      </c>
      <c r="CO34" s="180">
        <f t="shared" si="56"/>
        <v>0</v>
      </c>
      <c r="CP34" s="180">
        <f t="shared" si="56"/>
        <v>0</v>
      </c>
      <c r="CQ34" s="180">
        <f t="shared" si="56"/>
        <v>0</v>
      </c>
      <c r="CR34" s="180">
        <f t="shared" si="56"/>
        <v>0</v>
      </c>
      <c r="CS34" s="180">
        <f t="shared" si="56"/>
        <v>-0.18001800180017513</v>
      </c>
      <c r="CT34" s="180">
        <f t="shared" si="45"/>
        <v>0</v>
      </c>
      <c r="CU34" s="180">
        <f t="shared" si="45"/>
        <v>0.9918845807033394</v>
      </c>
      <c r="CV34" s="180">
        <f t="shared" si="45"/>
        <v>0</v>
      </c>
      <c r="CW34" s="180">
        <f t="shared" si="45"/>
        <v>0.35714285714285587</v>
      </c>
      <c r="CX34" s="180">
        <f t="shared" si="45"/>
        <v>-0.3558718861210064</v>
      </c>
      <c r="CY34" s="180">
        <f t="shared" si="45"/>
        <v>8.1250000000000036</v>
      </c>
      <c r="CZ34" s="180">
        <f t="shared" si="45"/>
        <v>0</v>
      </c>
      <c r="DA34" s="180">
        <f t="shared" si="37"/>
        <v>-0.1</v>
      </c>
      <c r="DB34" s="180">
        <f t="shared" si="11"/>
        <v>3.1</v>
      </c>
      <c r="DC34" s="180">
        <f t="shared" si="22"/>
        <v>0</v>
      </c>
      <c r="DD34" s="180">
        <f t="shared" si="12"/>
        <v>0</v>
      </c>
      <c r="DE34" s="180">
        <f t="shared" si="23"/>
        <v>0</v>
      </c>
      <c r="DF34" s="180">
        <f t="shared" si="24"/>
        <v>0</v>
      </c>
      <c r="DG34" s="180">
        <f t="shared" si="25"/>
        <v>0</v>
      </c>
      <c r="DH34" s="180">
        <f t="shared" si="26"/>
        <v>0</v>
      </c>
      <c r="DI34" s="183"/>
      <c r="DJ34" s="180">
        <f t="shared" si="57"/>
        <v>0</v>
      </c>
      <c r="DK34" s="180">
        <f t="shared" si="57"/>
        <v>4.2000000000000037</v>
      </c>
      <c r="DL34" s="180">
        <f t="shared" si="57"/>
        <v>4.2000000000000037</v>
      </c>
      <c r="DM34" s="180">
        <f t="shared" si="57"/>
        <v>4.2000000000000037</v>
      </c>
      <c r="DN34" s="180">
        <f t="shared" si="57"/>
        <v>4.2000000000000037</v>
      </c>
      <c r="DO34" s="180">
        <f t="shared" si="57"/>
        <v>0</v>
      </c>
      <c r="DP34" s="180">
        <f t="shared" si="57"/>
        <v>0</v>
      </c>
      <c r="DQ34" s="180">
        <f t="shared" si="57"/>
        <v>0</v>
      </c>
      <c r="DR34" s="180">
        <f t="shared" si="57"/>
        <v>0</v>
      </c>
      <c r="DS34" s="180">
        <f t="shared" si="57"/>
        <v>0</v>
      </c>
      <c r="DT34" s="180">
        <f t="shared" si="57"/>
        <v>0</v>
      </c>
      <c r="DU34" s="180">
        <f t="shared" si="57"/>
        <v>0</v>
      </c>
      <c r="DV34" s="180">
        <f t="shared" si="57"/>
        <v>0</v>
      </c>
      <c r="DW34" s="180">
        <f t="shared" si="57"/>
        <v>0</v>
      </c>
      <c r="DX34" s="180">
        <f t="shared" si="57"/>
        <v>0</v>
      </c>
      <c r="DY34" s="180">
        <f t="shared" si="57"/>
        <v>0</v>
      </c>
      <c r="DZ34" s="180">
        <f t="shared" si="58"/>
        <v>0</v>
      </c>
      <c r="EA34" s="180">
        <f t="shared" si="58"/>
        <v>0</v>
      </c>
      <c r="EB34" s="180">
        <f t="shared" si="58"/>
        <v>0</v>
      </c>
      <c r="EC34" s="180">
        <f t="shared" si="58"/>
        <v>0</v>
      </c>
      <c r="ED34" s="180">
        <f t="shared" si="58"/>
        <v>0</v>
      </c>
      <c r="EE34" s="180">
        <f t="shared" si="58"/>
        <v>0</v>
      </c>
      <c r="EF34" s="180">
        <f t="shared" si="58"/>
        <v>0</v>
      </c>
      <c r="EG34" s="180">
        <f t="shared" si="58"/>
        <v>6.6218809980806093</v>
      </c>
      <c r="EH34" s="180">
        <f t="shared" si="58"/>
        <v>6.6218809980806093</v>
      </c>
      <c r="EI34" s="180">
        <f t="shared" si="58"/>
        <v>6.6218809980806093</v>
      </c>
      <c r="EJ34" s="180">
        <f t="shared" si="58"/>
        <v>6.6218809980806093</v>
      </c>
      <c r="EK34" s="180">
        <f t="shared" si="58"/>
        <v>0</v>
      </c>
      <c r="EL34" s="180">
        <f t="shared" si="58"/>
        <v>-0.18001800180017513</v>
      </c>
      <c r="EM34" s="180">
        <f t="shared" si="58"/>
        <v>-0.18001800180017513</v>
      </c>
      <c r="EN34" s="180">
        <f t="shared" si="58"/>
        <v>0.81008100810080474</v>
      </c>
      <c r="EO34" s="180">
        <f t="shared" si="58"/>
        <v>0.81008100810080474</v>
      </c>
      <c r="EP34" s="180">
        <f t="shared" si="46"/>
        <v>1.352569882777277</v>
      </c>
      <c r="EQ34" s="180">
        <f t="shared" si="46"/>
        <v>0.9918845807033394</v>
      </c>
      <c r="ER34" s="180">
        <f t="shared" si="46"/>
        <v>8.1250000000000036</v>
      </c>
      <c r="ES34" s="180">
        <f t="shared" si="46"/>
        <v>8.1250000000000036</v>
      </c>
      <c r="ET34" s="180">
        <f t="shared" si="27"/>
        <v>7.7</v>
      </c>
      <c r="EU34" s="180">
        <f t="shared" si="16"/>
        <v>11.4</v>
      </c>
      <c r="EV34" s="180">
        <f t="shared" si="17"/>
        <v>3.1</v>
      </c>
      <c r="EW34" s="180">
        <f t="shared" si="44"/>
        <v>3.1</v>
      </c>
      <c r="EX34" s="180">
        <f t="shared" si="29"/>
        <v>3.1</v>
      </c>
      <c r="EY34" s="180">
        <f t="shared" si="30"/>
        <v>0</v>
      </c>
      <c r="EZ34" s="180">
        <f t="shared" si="31"/>
        <v>0</v>
      </c>
      <c r="FA34" s="180">
        <f t="shared" si="32"/>
        <v>0</v>
      </c>
      <c r="FB34" s="180">
        <f t="shared" si="59"/>
        <v>3.1499999999999861</v>
      </c>
      <c r="FC34" s="180">
        <f t="shared" si="59"/>
        <v>1.0179350460494563</v>
      </c>
      <c r="FD34" s="180">
        <f t="shared" si="59"/>
        <v>0</v>
      </c>
      <c r="FE34" s="180">
        <f t="shared" si="59"/>
        <v>0</v>
      </c>
      <c r="FF34" s="180">
        <f t="shared" si="59"/>
        <v>0</v>
      </c>
      <c r="FG34" s="180">
        <f t="shared" si="59"/>
        <v>1.6554702495201523</v>
      </c>
      <c r="FH34" s="180">
        <f t="shared" si="59"/>
        <v>4.88553221619068</v>
      </c>
      <c r="FI34" s="180">
        <f t="shared" si="59"/>
        <v>0.31503150315033146</v>
      </c>
      <c r="FJ34" s="180">
        <f t="shared" si="34"/>
        <v>4.7</v>
      </c>
      <c r="FK34" s="180">
        <f t="shared" si="34"/>
        <v>6.2</v>
      </c>
      <c r="FL34" s="180">
        <f t="shared" si="35"/>
        <v>0.7</v>
      </c>
      <c r="FM34" s="225">
        <f t="shared" si="36"/>
        <v>1.5161692424972699</v>
      </c>
      <c r="FN34" s="225">
        <f t="shared" si="36"/>
        <v>1.5161692424972699</v>
      </c>
    </row>
    <row r="35" spans="1:170" s="184" customFormat="1" ht="36" x14ac:dyDescent="0.25">
      <c r="A35" s="141">
        <v>33</v>
      </c>
      <c r="B35" s="175"/>
      <c r="C35" s="175" t="s">
        <v>165</v>
      </c>
      <c r="D35" s="176">
        <v>53200</v>
      </c>
      <c r="E35" s="185" t="s">
        <v>192</v>
      </c>
      <c r="F35" s="186">
        <v>1</v>
      </c>
      <c r="G35" s="179">
        <v>0.7</v>
      </c>
      <c r="H35" s="179">
        <v>100</v>
      </c>
      <c r="I35" s="179">
        <v>100</v>
      </c>
      <c r="J35" s="179">
        <v>100</v>
      </c>
      <c r="K35" s="179">
        <v>100</v>
      </c>
      <c r="L35" s="179">
        <v>100.8</v>
      </c>
      <c r="M35" s="179">
        <v>100.9</v>
      </c>
      <c r="N35" s="179">
        <v>101.5</v>
      </c>
      <c r="O35" s="179">
        <v>101.7</v>
      </c>
      <c r="P35" s="179">
        <v>102.9</v>
      </c>
      <c r="Q35" s="179">
        <v>103.1</v>
      </c>
      <c r="R35" s="179">
        <v>103.5</v>
      </c>
      <c r="S35" s="179">
        <v>104.5</v>
      </c>
      <c r="T35" s="179">
        <v>104.8</v>
      </c>
      <c r="U35" s="179">
        <v>104.7</v>
      </c>
      <c r="V35" s="179">
        <v>104.9</v>
      </c>
      <c r="W35" s="179">
        <v>104.9</v>
      </c>
      <c r="X35" s="179">
        <v>105.6</v>
      </c>
      <c r="Y35" s="179">
        <v>106</v>
      </c>
      <c r="Z35" s="179">
        <v>106.7</v>
      </c>
      <c r="AA35" s="179">
        <v>107</v>
      </c>
      <c r="AB35" s="179">
        <v>107.7</v>
      </c>
      <c r="AC35" s="179">
        <v>108.2</v>
      </c>
      <c r="AD35" s="179">
        <v>108.6</v>
      </c>
      <c r="AE35" s="179">
        <v>108.8</v>
      </c>
      <c r="AF35" s="179">
        <v>109.7</v>
      </c>
      <c r="AG35" s="179">
        <v>109.7</v>
      </c>
      <c r="AH35" s="179">
        <v>109.7</v>
      </c>
      <c r="AI35" s="179">
        <v>109.7</v>
      </c>
      <c r="AJ35" s="180">
        <v>110.1</v>
      </c>
      <c r="AK35" s="180">
        <v>110.5</v>
      </c>
      <c r="AL35" s="180">
        <v>110.5</v>
      </c>
      <c r="AM35" s="180">
        <v>110.5</v>
      </c>
      <c r="AN35" s="179">
        <v>110.5</v>
      </c>
      <c r="AO35" s="179">
        <v>110.5</v>
      </c>
      <c r="AP35" s="179">
        <v>110.7</v>
      </c>
      <c r="AQ35" s="179">
        <v>110.4</v>
      </c>
      <c r="AR35" s="179">
        <v>110.7</v>
      </c>
      <c r="AS35" s="179">
        <v>110.7</v>
      </c>
      <c r="AT35" s="179">
        <v>110.8</v>
      </c>
      <c r="AU35" s="179">
        <v>110.8</v>
      </c>
      <c r="AV35" s="223">
        <v>111.2</v>
      </c>
      <c r="AW35" s="223">
        <v>112.8</v>
      </c>
      <c r="AX35" s="223">
        <v>113.9</v>
      </c>
      <c r="AY35" s="223">
        <v>114.2</v>
      </c>
      <c r="AZ35" s="223">
        <v>114.5</v>
      </c>
      <c r="BA35" s="223">
        <v>114.6</v>
      </c>
      <c r="BB35" s="223">
        <v>114.7</v>
      </c>
      <c r="BC35" s="223">
        <f>VLOOKUP($D35,'[3]Q4 2021'!$D$8:$N$167,11,0)</f>
        <v>114.8</v>
      </c>
      <c r="BD35" s="181">
        <f t="shared" si="47"/>
        <v>100</v>
      </c>
      <c r="BE35" s="181">
        <f t="shared" si="48"/>
        <v>101.22499999999999</v>
      </c>
      <c r="BF35" s="181">
        <f t="shared" si="49"/>
        <v>103.5</v>
      </c>
      <c r="BG35" s="181">
        <f t="shared" si="50"/>
        <v>104.82499999999999</v>
      </c>
      <c r="BH35" s="181">
        <f t="shared" si="51"/>
        <v>106.325</v>
      </c>
      <c r="BI35" s="181">
        <f t="shared" si="52"/>
        <v>108.325</v>
      </c>
      <c r="BJ35" s="181">
        <f t="shared" si="53"/>
        <v>109.7</v>
      </c>
      <c r="BK35" s="181">
        <f t="shared" si="54"/>
        <v>110.4</v>
      </c>
      <c r="BL35" s="181">
        <f t="shared" si="8"/>
        <v>110.52500000000001</v>
      </c>
      <c r="BM35" s="181">
        <f t="shared" si="9"/>
        <v>110.75</v>
      </c>
      <c r="BN35" s="223">
        <f t="shared" si="19"/>
        <v>113</v>
      </c>
      <c r="BO35" s="223">
        <f t="shared" si="20"/>
        <v>114.7</v>
      </c>
      <c r="BP35" s="182"/>
      <c r="BQ35" s="180">
        <f t="shared" si="55"/>
        <v>0.80000000000000071</v>
      </c>
      <c r="BR35" s="180">
        <f t="shared" si="55"/>
        <v>9.9206349206348854E-2</v>
      </c>
      <c r="BS35" s="180">
        <f t="shared" si="55"/>
        <v>0.59464816650147689</v>
      </c>
      <c r="BT35" s="180">
        <f t="shared" si="55"/>
        <v>0.19704433497538254</v>
      </c>
      <c r="BU35" s="180">
        <f t="shared" si="55"/>
        <v>1.1799410029498469</v>
      </c>
      <c r="BV35" s="180">
        <f t="shared" si="55"/>
        <v>0.19436345966956647</v>
      </c>
      <c r="BW35" s="180">
        <f t="shared" si="55"/>
        <v>0.38797284190106307</v>
      </c>
      <c r="BX35" s="180">
        <f t="shared" si="55"/>
        <v>0.96618357487923134</v>
      </c>
      <c r="BY35" s="180">
        <f t="shared" si="55"/>
        <v>0.2870813397129135</v>
      </c>
      <c r="BZ35" s="180">
        <f t="shared" si="55"/>
        <v>-9.5419847328237495E-2</v>
      </c>
      <c r="CA35" s="180">
        <f t="shared" si="55"/>
        <v>0.19102196752627254</v>
      </c>
      <c r="CB35" s="180">
        <f t="shared" si="55"/>
        <v>0</v>
      </c>
      <c r="CC35" s="180">
        <f t="shared" si="55"/>
        <v>0.6673021925643452</v>
      </c>
      <c r="CD35" s="180">
        <f t="shared" si="55"/>
        <v>0.37878787878788955</v>
      </c>
      <c r="CE35" s="180">
        <f t="shared" si="55"/>
        <v>0.66037735849056034</v>
      </c>
      <c r="CF35" s="180">
        <f t="shared" si="55"/>
        <v>0.281162136832247</v>
      </c>
      <c r="CG35" s="180">
        <f t="shared" si="56"/>
        <v>0.65420560747664336</v>
      </c>
      <c r="CH35" s="180">
        <f t="shared" si="56"/>
        <v>0.46425255338904403</v>
      </c>
      <c r="CI35" s="180">
        <f t="shared" si="56"/>
        <v>0.3696857670979492</v>
      </c>
      <c r="CJ35" s="180">
        <f t="shared" si="56"/>
        <v>0.18416206261511192</v>
      </c>
      <c r="CK35" s="180">
        <f t="shared" si="56"/>
        <v>0.82720588235294379</v>
      </c>
      <c r="CL35" s="180">
        <f t="shared" si="56"/>
        <v>0</v>
      </c>
      <c r="CM35" s="180">
        <f t="shared" si="56"/>
        <v>0</v>
      </c>
      <c r="CN35" s="180">
        <f t="shared" si="56"/>
        <v>0</v>
      </c>
      <c r="CO35" s="180">
        <f t="shared" si="56"/>
        <v>0.36463081130355679</v>
      </c>
      <c r="CP35" s="180">
        <f t="shared" si="56"/>
        <v>0.36330608537693543</v>
      </c>
      <c r="CQ35" s="180">
        <f t="shared" si="56"/>
        <v>0</v>
      </c>
      <c r="CR35" s="180">
        <f t="shared" si="56"/>
        <v>0</v>
      </c>
      <c r="CS35" s="180">
        <f t="shared" si="56"/>
        <v>0</v>
      </c>
      <c r="CT35" s="180">
        <f t="shared" si="45"/>
        <v>0</v>
      </c>
      <c r="CU35" s="180">
        <f t="shared" si="45"/>
        <v>0.18099547511312153</v>
      </c>
      <c r="CV35" s="180">
        <f t="shared" si="45"/>
        <v>-0.27100271002710175</v>
      </c>
      <c r="CW35" s="180">
        <f t="shared" si="45"/>
        <v>0.27173913043478937</v>
      </c>
      <c r="CX35" s="180">
        <f t="shared" si="45"/>
        <v>0</v>
      </c>
      <c r="CY35" s="180">
        <f t="shared" si="45"/>
        <v>9.0334236675704283E-2</v>
      </c>
      <c r="CZ35" s="180">
        <f t="shared" si="45"/>
        <v>0</v>
      </c>
      <c r="DA35" s="180">
        <f t="shared" si="37"/>
        <v>0.4</v>
      </c>
      <c r="DB35" s="180">
        <f t="shared" si="11"/>
        <v>1.4</v>
      </c>
      <c r="DC35" s="180">
        <f t="shared" si="22"/>
        <v>1</v>
      </c>
      <c r="DD35" s="180">
        <f t="shared" si="12"/>
        <v>0.3</v>
      </c>
      <c r="DE35" s="180">
        <f t="shared" si="23"/>
        <v>0.3</v>
      </c>
      <c r="DF35" s="180">
        <f t="shared" si="24"/>
        <v>0.1</v>
      </c>
      <c r="DG35" s="180">
        <f t="shared" si="25"/>
        <v>0.1</v>
      </c>
      <c r="DH35" s="180">
        <f t="shared" si="26"/>
        <v>0.1</v>
      </c>
      <c r="DI35" s="183"/>
      <c r="DJ35" s="180">
        <f t="shared" si="57"/>
        <v>0.80000000000000071</v>
      </c>
      <c r="DK35" s="180">
        <f t="shared" si="57"/>
        <v>0.9000000000000119</v>
      </c>
      <c r="DL35" s="180">
        <f t="shared" si="57"/>
        <v>1.4999999999999902</v>
      </c>
      <c r="DM35" s="180">
        <f t="shared" si="57"/>
        <v>1.7000000000000126</v>
      </c>
      <c r="DN35" s="180">
        <f t="shared" si="57"/>
        <v>2.0833333333333481</v>
      </c>
      <c r="DO35" s="180">
        <f t="shared" si="57"/>
        <v>2.1803766105054301</v>
      </c>
      <c r="DP35" s="180">
        <f t="shared" si="57"/>
        <v>1.9704433497536922</v>
      </c>
      <c r="DQ35" s="180">
        <f t="shared" si="57"/>
        <v>2.7531956735496577</v>
      </c>
      <c r="DR35" s="180">
        <f t="shared" si="57"/>
        <v>1.8464528668610258</v>
      </c>
      <c r="DS35" s="180">
        <f t="shared" si="57"/>
        <v>1.5518913676042745</v>
      </c>
      <c r="DT35" s="180">
        <f t="shared" si="57"/>
        <v>1.352657004830915</v>
      </c>
      <c r="DU35" s="180">
        <f t="shared" si="57"/>
        <v>0.3827751196172402</v>
      </c>
      <c r="DV35" s="180">
        <f t="shared" si="57"/>
        <v>0.76335877862594437</v>
      </c>
      <c r="DW35" s="180">
        <f t="shared" si="57"/>
        <v>1.241642788920716</v>
      </c>
      <c r="DX35" s="180">
        <f t="shared" si="57"/>
        <v>1.7159199237368972</v>
      </c>
      <c r="DY35" s="180">
        <f t="shared" si="57"/>
        <v>2.0019065776930356</v>
      </c>
      <c r="DZ35" s="180">
        <f t="shared" si="58"/>
        <v>1.9886363636363757</v>
      </c>
      <c r="EA35" s="180">
        <f t="shared" si="58"/>
        <v>2.0754716981132182</v>
      </c>
      <c r="EB35" s="180">
        <f t="shared" si="58"/>
        <v>1.7806935332708385</v>
      </c>
      <c r="EC35" s="180">
        <f t="shared" si="58"/>
        <v>1.6822429906542036</v>
      </c>
      <c r="ED35" s="180">
        <f t="shared" si="58"/>
        <v>1.8570102135561761</v>
      </c>
      <c r="EE35" s="180">
        <f t="shared" si="58"/>
        <v>1.3863216266173817</v>
      </c>
      <c r="EF35" s="180">
        <f t="shared" si="58"/>
        <v>1.0128913443830712</v>
      </c>
      <c r="EG35" s="180">
        <f t="shared" si="58"/>
        <v>0.82720588235294379</v>
      </c>
      <c r="EH35" s="180">
        <f t="shared" si="58"/>
        <v>0.36463081130355679</v>
      </c>
      <c r="EI35" s="180">
        <f t="shared" si="58"/>
        <v>0.72926162260711358</v>
      </c>
      <c r="EJ35" s="180">
        <f t="shared" si="58"/>
        <v>0.72926162260711358</v>
      </c>
      <c r="EK35" s="180">
        <f t="shared" si="58"/>
        <v>0.72926162260711358</v>
      </c>
      <c r="EL35" s="180">
        <f t="shared" si="58"/>
        <v>0.36330608537693543</v>
      </c>
      <c r="EM35" s="180">
        <f t="shared" si="58"/>
        <v>0</v>
      </c>
      <c r="EN35" s="180">
        <f t="shared" si="58"/>
        <v>0.18099547511312153</v>
      </c>
      <c r="EO35" s="180">
        <f t="shared" si="58"/>
        <v>-9.0497737556560764E-2</v>
      </c>
      <c r="EP35" s="180">
        <f t="shared" si="46"/>
        <v>0.18099547511312153</v>
      </c>
      <c r="EQ35" s="180">
        <f t="shared" si="46"/>
        <v>0.18099547511312153</v>
      </c>
      <c r="ER35" s="180">
        <f t="shared" si="46"/>
        <v>9.0334236675704283E-2</v>
      </c>
      <c r="ES35" s="180">
        <f t="shared" si="46"/>
        <v>0.36231884057971175</v>
      </c>
      <c r="ET35" s="180">
        <f t="shared" si="27"/>
        <v>0.5</v>
      </c>
      <c r="EU35" s="180">
        <f t="shared" si="16"/>
        <v>1.9</v>
      </c>
      <c r="EV35" s="180">
        <f t="shared" si="17"/>
        <v>2.8</v>
      </c>
      <c r="EW35" s="180">
        <f t="shared" si="44"/>
        <v>3.1</v>
      </c>
      <c r="EX35" s="180">
        <f t="shared" si="29"/>
        <v>3</v>
      </c>
      <c r="EY35" s="180">
        <f t="shared" si="30"/>
        <v>1.6</v>
      </c>
      <c r="EZ35" s="180">
        <f t="shared" si="31"/>
        <v>0.7</v>
      </c>
      <c r="FA35" s="180">
        <f t="shared" si="32"/>
        <v>0.5</v>
      </c>
      <c r="FB35" s="180">
        <f t="shared" si="59"/>
        <v>1.2249999999999872</v>
      </c>
      <c r="FC35" s="180">
        <f t="shared" si="59"/>
        <v>2.2474685107434</v>
      </c>
      <c r="FD35" s="180">
        <f t="shared" si="59"/>
        <v>1.2801932367149549</v>
      </c>
      <c r="FE35" s="180">
        <f t="shared" si="59"/>
        <v>1.43095635583117</v>
      </c>
      <c r="FF35" s="180">
        <f t="shared" si="59"/>
        <v>1.8810251587114912</v>
      </c>
      <c r="FG35" s="180">
        <f t="shared" si="59"/>
        <v>1.2693284098776791</v>
      </c>
      <c r="FH35" s="180">
        <f t="shared" si="59"/>
        <v>0.63810391978122993</v>
      </c>
      <c r="FI35" s="180">
        <f t="shared" si="59"/>
        <v>0.11322463768115298</v>
      </c>
      <c r="FJ35" s="180">
        <f t="shared" si="34"/>
        <v>0.2</v>
      </c>
      <c r="FK35" s="180">
        <f t="shared" si="34"/>
        <v>2</v>
      </c>
      <c r="FL35" s="180">
        <f t="shared" si="35"/>
        <v>1.5</v>
      </c>
      <c r="FM35" s="225">
        <f t="shared" si="36"/>
        <v>1.744707771789237</v>
      </c>
      <c r="FN35" s="225">
        <f t="shared" si="36"/>
        <v>1.7890506406504869</v>
      </c>
    </row>
    <row r="36" spans="1:170" s="165" customFormat="1" ht="36" x14ac:dyDescent="0.25">
      <c r="A36" s="131">
        <v>34</v>
      </c>
      <c r="B36" s="158" t="s">
        <v>193</v>
      </c>
      <c r="C36" s="158" t="s">
        <v>159</v>
      </c>
      <c r="D36" s="189" t="s">
        <v>193</v>
      </c>
      <c r="E36" s="160" t="s">
        <v>194</v>
      </c>
      <c r="F36" s="161">
        <v>22.9</v>
      </c>
      <c r="G36" s="190">
        <v>20</v>
      </c>
      <c r="H36" s="162">
        <v>100</v>
      </c>
      <c r="I36" s="162">
        <v>100</v>
      </c>
      <c r="J36" s="162">
        <v>100</v>
      </c>
      <c r="K36" s="162">
        <v>100</v>
      </c>
      <c r="L36" s="190">
        <v>102.4</v>
      </c>
      <c r="M36" s="190">
        <v>103.4</v>
      </c>
      <c r="N36" s="190">
        <v>104.4</v>
      </c>
      <c r="O36" s="190">
        <v>105.4</v>
      </c>
      <c r="P36" s="190">
        <v>106.2</v>
      </c>
      <c r="Q36" s="190">
        <v>106.8</v>
      </c>
      <c r="R36" s="190">
        <v>107.3</v>
      </c>
      <c r="S36" s="190">
        <v>107.7</v>
      </c>
      <c r="T36" s="190">
        <v>108.5</v>
      </c>
      <c r="U36" s="190">
        <v>109.2</v>
      </c>
      <c r="V36" s="190">
        <v>110</v>
      </c>
      <c r="W36" s="190">
        <v>110.9</v>
      </c>
      <c r="X36" s="190">
        <v>112.1</v>
      </c>
      <c r="Y36" s="190">
        <v>113.3</v>
      </c>
      <c r="Z36" s="190">
        <v>113.9</v>
      </c>
      <c r="AA36" s="190">
        <v>114.6</v>
      </c>
      <c r="AB36" s="190">
        <v>115.4</v>
      </c>
      <c r="AC36" s="190">
        <v>117</v>
      </c>
      <c r="AD36" s="190">
        <v>118.2</v>
      </c>
      <c r="AE36" s="190">
        <v>119</v>
      </c>
      <c r="AF36" s="190">
        <v>120.1</v>
      </c>
      <c r="AG36" s="190">
        <v>120.7</v>
      </c>
      <c r="AH36" s="162">
        <v>121.5</v>
      </c>
      <c r="AI36" s="162">
        <v>122.3</v>
      </c>
      <c r="AJ36" s="162">
        <v>124.1</v>
      </c>
      <c r="AK36" s="162">
        <v>125.5</v>
      </c>
      <c r="AL36" s="162">
        <v>126.4</v>
      </c>
      <c r="AM36" s="162">
        <v>127.4</v>
      </c>
      <c r="AN36" s="162">
        <v>128.5</v>
      </c>
      <c r="AO36" s="162">
        <v>129.1</v>
      </c>
      <c r="AP36" s="163">
        <v>129.19999999999999</v>
      </c>
      <c r="AQ36" s="162">
        <v>130.5</v>
      </c>
      <c r="AR36" s="162">
        <v>131.6</v>
      </c>
      <c r="AS36" s="162">
        <v>132</v>
      </c>
      <c r="AT36" s="163">
        <v>132.4</v>
      </c>
      <c r="AU36" s="164">
        <v>132.80000000000001</v>
      </c>
      <c r="AV36" s="218">
        <v>133.30000000000001</v>
      </c>
      <c r="AW36" s="218">
        <v>133.6</v>
      </c>
      <c r="AX36" s="219">
        <v>134.4</v>
      </c>
      <c r="AY36" s="220">
        <v>134.80000000000001</v>
      </c>
      <c r="AZ36" s="220">
        <v>135.19999999999999</v>
      </c>
      <c r="BA36" s="220">
        <v>135.69999999999999</v>
      </c>
      <c r="BB36" s="220">
        <v>135.9</v>
      </c>
      <c r="BC36" s="220">
        <f>VLOOKUP($D36,'[3]Q4 2021'!$D$8:$N$167,11,0)</f>
        <v>136.80000000000001</v>
      </c>
      <c r="BD36" s="163">
        <f t="shared" si="47"/>
        <v>100</v>
      </c>
      <c r="BE36" s="163">
        <f t="shared" si="48"/>
        <v>103.9</v>
      </c>
      <c r="BF36" s="163">
        <f t="shared" si="49"/>
        <v>107</v>
      </c>
      <c r="BG36" s="163">
        <f t="shared" si="50"/>
        <v>109.65</v>
      </c>
      <c r="BH36" s="163">
        <f t="shared" si="51"/>
        <v>113.47499999999999</v>
      </c>
      <c r="BI36" s="163">
        <f t="shared" si="52"/>
        <v>117.4</v>
      </c>
      <c r="BJ36" s="163">
        <f t="shared" si="53"/>
        <v>121.15</v>
      </c>
      <c r="BK36" s="163">
        <f t="shared" si="54"/>
        <v>125.85</v>
      </c>
      <c r="BL36" s="163">
        <f t="shared" si="8"/>
        <v>129.32499999999999</v>
      </c>
      <c r="BM36" s="163">
        <f t="shared" si="9"/>
        <v>132.19999999999999</v>
      </c>
      <c r="BN36" s="220">
        <f t="shared" si="19"/>
        <v>134</v>
      </c>
      <c r="BO36" s="220">
        <f t="shared" si="20"/>
        <v>135.9</v>
      </c>
      <c r="BP36" s="136"/>
      <c r="BQ36" s="162">
        <f t="shared" si="55"/>
        <v>2.4000000000000021</v>
      </c>
      <c r="BR36" s="162">
        <f t="shared" si="55"/>
        <v>0.9765625</v>
      </c>
      <c r="BS36" s="162">
        <f t="shared" si="55"/>
        <v>0.96711798839459462</v>
      </c>
      <c r="BT36" s="162">
        <f t="shared" si="55"/>
        <v>0.95785440613027628</v>
      </c>
      <c r="BU36" s="162">
        <f t="shared" si="55"/>
        <v>0.75901328273244584</v>
      </c>
      <c r="BV36" s="162">
        <f t="shared" si="55"/>
        <v>0.56497175141241307</v>
      </c>
      <c r="BW36" s="162">
        <f t="shared" si="55"/>
        <v>0.46816479400748623</v>
      </c>
      <c r="BX36" s="162">
        <f t="shared" si="55"/>
        <v>0.37278657968313755</v>
      </c>
      <c r="BY36" s="162">
        <f t="shared" si="55"/>
        <v>0.74280408542246601</v>
      </c>
      <c r="BZ36" s="162">
        <f t="shared" si="55"/>
        <v>0.64516129032259339</v>
      </c>
      <c r="CA36" s="162">
        <f t="shared" si="55"/>
        <v>0.73260073260073</v>
      </c>
      <c r="CB36" s="162">
        <f t="shared" si="55"/>
        <v>0.818181818181829</v>
      </c>
      <c r="CC36" s="162">
        <f t="shared" si="55"/>
        <v>1.0820559062218127</v>
      </c>
      <c r="CD36" s="162">
        <f t="shared" si="55"/>
        <v>1.070472792149868</v>
      </c>
      <c r="CE36" s="162">
        <f t="shared" si="55"/>
        <v>0.52956751985879791</v>
      </c>
      <c r="CF36" s="162">
        <f t="shared" si="55"/>
        <v>0.61457418788410934</v>
      </c>
      <c r="CG36" s="162">
        <f t="shared" si="56"/>
        <v>0.69808027923212723</v>
      </c>
      <c r="CH36" s="162">
        <f t="shared" si="56"/>
        <v>1.3864818024263315</v>
      </c>
      <c r="CI36" s="162">
        <f t="shared" si="56"/>
        <v>1.025641025641022</v>
      </c>
      <c r="CJ36" s="162">
        <f t="shared" si="56"/>
        <v>0.67681895093061328</v>
      </c>
      <c r="CK36" s="162">
        <f t="shared" si="56"/>
        <v>0.92436974789915638</v>
      </c>
      <c r="CL36" s="162">
        <f t="shared" si="56"/>
        <v>0.49958368026645772</v>
      </c>
      <c r="CM36" s="162">
        <f t="shared" si="56"/>
        <v>0.66280033140015959</v>
      </c>
      <c r="CN36" s="162">
        <f t="shared" si="56"/>
        <v>0.65843621399177543</v>
      </c>
      <c r="CO36" s="162">
        <f t="shared" si="56"/>
        <v>1.4717906786590351</v>
      </c>
      <c r="CP36" s="162">
        <f t="shared" si="56"/>
        <v>1.1281224818694646</v>
      </c>
      <c r="CQ36" s="162">
        <f t="shared" si="56"/>
        <v>0.7171314741035939</v>
      </c>
      <c r="CR36" s="162">
        <f t="shared" si="56"/>
        <v>0.79113924050633333</v>
      </c>
      <c r="CS36" s="162">
        <f t="shared" si="56"/>
        <v>0.86342229199372067</v>
      </c>
      <c r="CT36" s="162">
        <f t="shared" si="45"/>
        <v>0.46692607003890885</v>
      </c>
      <c r="CU36" s="162">
        <f t="shared" si="45"/>
        <v>7.7459333849727585E-2</v>
      </c>
      <c r="CV36" s="162">
        <f t="shared" si="45"/>
        <v>1.0061919504644079</v>
      </c>
      <c r="CW36" s="162">
        <f t="shared" si="45"/>
        <v>0.84291187739462536</v>
      </c>
      <c r="CX36" s="162">
        <f t="shared" si="45"/>
        <v>0.30395136778116338</v>
      </c>
      <c r="CY36" s="162">
        <f t="shared" si="45"/>
        <v>0.30303030303031608</v>
      </c>
      <c r="CZ36" s="162">
        <f t="shared" si="45"/>
        <v>0.30211480362538623</v>
      </c>
      <c r="DA36" s="164">
        <f t="shared" si="37"/>
        <v>0.4</v>
      </c>
      <c r="DB36" s="162">
        <f t="shared" si="11"/>
        <v>0.2</v>
      </c>
      <c r="DC36" s="162">
        <f t="shared" si="22"/>
        <v>0.6</v>
      </c>
      <c r="DD36" s="162">
        <f t="shared" si="12"/>
        <v>0.3</v>
      </c>
      <c r="DE36" s="164">
        <f t="shared" si="23"/>
        <v>0.3</v>
      </c>
      <c r="DF36" s="162">
        <f t="shared" si="24"/>
        <v>0.4</v>
      </c>
      <c r="DG36" s="162">
        <f t="shared" si="25"/>
        <v>0.1</v>
      </c>
      <c r="DH36" s="162">
        <f t="shared" si="26"/>
        <v>0.7</v>
      </c>
      <c r="DI36" s="137"/>
      <c r="DJ36" s="162">
        <f t="shared" si="57"/>
        <v>2.4000000000000021</v>
      </c>
      <c r="DK36" s="162">
        <f t="shared" si="57"/>
        <v>3.400000000000003</v>
      </c>
      <c r="DL36" s="162">
        <f t="shared" si="57"/>
        <v>4.4000000000000039</v>
      </c>
      <c r="DM36" s="162">
        <f t="shared" si="57"/>
        <v>5.4000000000000048</v>
      </c>
      <c r="DN36" s="162">
        <f t="shared" si="57"/>
        <v>3.7109375</v>
      </c>
      <c r="DO36" s="162">
        <f t="shared" si="57"/>
        <v>3.2882011605415817</v>
      </c>
      <c r="DP36" s="162">
        <f t="shared" si="57"/>
        <v>2.7777777777777679</v>
      </c>
      <c r="DQ36" s="162">
        <f t="shared" si="57"/>
        <v>2.182163187855779</v>
      </c>
      <c r="DR36" s="162">
        <f t="shared" si="57"/>
        <v>2.1657250470809686</v>
      </c>
      <c r="DS36" s="162">
        <f t="shared" si="57"/>
        <v>2.2471910112359605</v>
      </c>
      <c r="DT36" s="162">
        <f t="shared" si="57"/>
        <v>2.5163094128611396</v>
      </c>
      <c r="DU36" s="162">
        <f t="shared" si="57"/>
        <v>2.9712163416898862</v>
      </c>
      <c r="DV36" s="162">
        <f t="shared" si="57"/>
        <v>3.3179723502304137</v>
      </c>
      <c r="DW36" s="162">
        <f t="shared" si="57"/>
        <v>3.7545787545787412</v>
      </c>
      <c r="DX36" s="162">
        <f t="shared" si="57"/>
        <v>3.5454545454545405</v>
      </c>
      <c r="DY36" s="162">
        <f t="shared" si="57"/>
        <v>3.3363390441839336</v>
      </c>
      <c r="DZ36" s="162">
        <f t="shared" si="58"/>
        <v>2.943800178412137</v>
      </c>
      <c r="EA36" s="162">
        <f t="shared" si="58"/>
        <v>3.2656663724624835</v>
      </c>
      <c r="EB36" s="162">
        <f t="shared" si="58"/>
        <v>3.7752414398595224</v>
      </c>
      <c r="EC36" s="162">
        <f t="shared" si="58"/>
        <v>3.8394415357766221</v>
      </c>
      <c r="ED36" s="162">
        <f t="shared" si="58"/>
        <v>4.0727902946273709</v>
      </c>
      <c r="EE36" s="162">
        <f t="shared" si="58"/>
        <v>3.1623931623931734</v>
      </c>
      <c r="EF36" s="162">
        <f t="shared" si="58"/>
        <v>2.7918781725888353</v>
      </c>
      <c r="EG36" s="162">
        <f t="shared" si="58"/>
        <v>2.7731092436974691</v>
      </c>
      <c r="EH36" s="162">
        <f t="shared" si="58"/>
        <v>3.3305578684429626</v>
      </c>
      <c r="EI36" s="162">
        <f t="shared" si="58"/>
        <v>3.976801988401002</v>
      </c>
      <c r="EJ36" s="162">
        <f t="shared" si="58"/>
        <v>4.0329218106995857</v>
      </c>
      <c r="EK36" s="162">
        <f t="shared" si="58"/>
        <v>4.1700735895339403</v>
      </c>
      <c r="EL36" s="162">
        <f t="shared" si="58"/>
        <v>3.5455278001611745</v>
      </c>
      <c r="EM36" s="162">
        <f t="shared" si="58"/>
        <v>2.8685258964143312</v>
      </c>
      <c r="EN36" s="162">
        <f t="shared" si="58"/>
        <v>2.2151898734177111</v>
      </c>
      <c r="EO36" s="162">
        <f t="shared" si="58"/>
        <v>2.4332810047095643</v>
      </c>
      <c r="EP36" s="162">
        <f t="shared" si="46"/>
        <v>2.4124513618676957</v>
      </c>
      <c r="EQ36" s="162">
        <f t="shared" si="46"/>
        <v>2.2463206816421444</v>
      </c>
      <c r="ER36" s="162">
        <f t="shared" si="46"/>
        <v>2.4767801857585203</v>
      </c>
      <c r="ES36" s="162">
        <f t="shared" si="46"/>
        <v>1.7624521072796995</v>
      </c>
      <c r="ET36" s="162">
        <f t="shared" si="27"/>
        <v>1.3</v>
      </c>
      <c r="EU36" s="162">
        <f t="shared" si="16"/>
        <v>1.2</v>
      </c>
      <c r="EV36" s="162">
        <f t="shared" si="17"/>
        <v>1.5</v>
      </c>
      <c r="EW36" s="162">
        <f t="shared" si="44"/>
        <v>1.5</v>
      </c>
      <c r="EX36" s="162">
        <f t="shared" si="29"/>
        <v>1.4</v>
      </c>
      <c r="EY36" s="162">
        <f t="shared" si="30"/>
        <v>1.6</v>
      </c>
      <c r="EZ36" s="162">
        <f t="shared" si="31"/>
        <v>1.1000000000000001</v>
      </c>
      <c r="FA36" s="162">
        <f t="shared" si="32"/>
        <v>1.5</v>
      </c>
      <c r="FB36" s="162">
        <f t="shared" si="59"/>
        <v>3.9000000000000146</v>
      </c>
      <c r="FC36" s="162">
        <f t="shared" si="59"/>
        <v>2.9836381135707413</v>
      </c>
      <c r="FD36" s="162">
        <f t="shared" si="59"/>
        <v>2.476635514018688</v>
      </c>
      <c r="FE36" s="162">
        <f t="shared" si="59"/>
        <v>3.4883720930232398</v>
      </c>
      <c r="FF36" s="162">
        <f t="shared" si="59"/>
        <v>3.4589116545494791</v>
      </c>
      <c r="FG36" s="162">
        <f t="shared" si="59"/>
        <v>3.194207836456564</v>
      </c>
      <c r="FH36" s="162">
        <f t="shared" si="59"/>
        <v>3.8794882377218176</v>
      </c>
      <c r="FI36" s="162">
        <f t="shared" si="59"/>
        <v>2.7612236789829048</v>
      </c>
      <c r="FJ36" s="162">
        <f>ROUND(((((BM36/BL36)-1)*100)),1)</f>
        <v>2.2000000000000002</v>
      </c>
      <c r="FK36" s="162">
        <f>ROUND(((((BN36/BM36)-1)*100)),1)</f>
        <v>1.4</v>
      </c>
      <c r="FL36" s="162">
        <f t="shared" si="35"/>
        <v>1.4</v>
      </c>
      <c r="FM36" s="460">
        <f t="shared" si="36"/>
        <v>1.3131307046239158</v>
      </c>
      <c r="FN36" s="218">
        <f t="shared" si="36"/>
        <v>1.4948511958961888</v>
      </c>
    </row>
    <row r="37" spans="1:170" s="174" customFormat="1" ht="24.95" customHeight="1" x14ac:dyDescent="0.25">
      <c r="A37" s="131">
        <v>35</v>
      </c>
      <c r="B37" s="166"/>
      <c r="C37" s="166" t="s">
        <v>160</v>
      </c>
      <c r="D37" s="191">
        <v>55</v>
      </c>
      <c r="E37" s="192" t="s">
        <v>55</v>
      </c>
      <c r="F37" s="169">
        <v>4.3</v>
      </c>
      <c r="G37" s="193">
        <v>3</v>
      </c>
      <c r="H37" s="170">
        <v>100</v>
      </c>
      <c r="I37" s="170">
        <v>100</v>
      </c>
      <c r="J37" s="170">
        <v>100</v>
      </c>
      <c r="K37" s="170">
        <v>100</v>
      </c>
      <c r="L37" s="193">
        <v>100</v>
      </c>
      <c r="M37" s="193">
        <v>100.2</v>
      </c>
      <c r="N37" s="193">
        <v>100.2</v>
      </c>
      <c r="O37" s="193">
        <v>100</v>
      </c>
      <c r="P37" s="193">
        <v>100.2</v>
      </c>
      <c r="Q37" s="193">
        <v>100.2</v>
      </c>
      <c r="R37" s="193">
        <v>100.2</v>
      </c>
      <c r="S37" s="193">
        <v>100.2</v>
      </c>
      <c r="T37" s="193">
        <v>100.2</v>
      </c>
      <c r="U37" s="193">
        <v>100.2</v>
      </c>
      <c r="V37" s="193">
        <v>100.2</v>
      </c>
      <c r="W37" s="193">
        <v>100.4</v>
      </c>
      <c r="X37" s="193">
        <v>100.7</v>
      </c>
      <c r="Y37" s="193">
        <v>100.8</v>
      </c>
      <c r="Z37" s="193">
        <v>100.9</v>
      </c>
      <c r="AA37" s="193">
        <v>101.1</v>
      </c>
      <c r="AB37" s="193">
        <v>101.6</v>
      </c>
      <c r="AC37" s="193">
        <v>101.8</v>
      </c>
      <c r="AD37" s="193">
        <v>101.8</v>
      </c>
      <c r="AE37" s="193">
        <v>101.9</v>
      </c>
      <c r="AF37" s="193">
        <v>101.8</v>
      </c>
      <c r="AG37" s="193">
        <v>101.8</v>
      </c>
      <c r="AH37" s="193">
        <v>101.8</v>
      </c>
      <c r="AI37" s="193">
        <v>102</v>
      </c>
      <c r="AJ37" s="193">
        <v>102.7</v>
      </c>
      <c r="AK37" s="193">
        <v>103</v>
      </c>
      <c r="AL37" s="170">
        <v>103</v>
      </c>
      <c r="AM37" s="170">
        <v>103.3</v>
      </c>
      <c r="AN37" s="171">
        <v>102.7</v>
      </c>
      <c r="AO37" s="171">
        <v>102.6</v>
      </c>
      <c r="AP37" s="194">
        <v>102.7</v>
      </c>
      <c r="AQ37" s="171">
        <v>103</v>
      </c>
      <c r="AR37" s="171">
        <v>103.1</v>
      </c>
      <c r="AS37" s="171">
        <v>103.1</v>
      </c>
      <c r="AT37" s="171">
        <v>103</v>
      </c>
      <c r="AU37" s="171">
        <v>103</v>
      </c>
      <c r="AV37" s="224">
        <v>102.9</v>
      </c>
      <c r="AW37" s="224">
        <v>102.7</v>
      </c>
      <c r="AX37" s="224">
        <v>102.7</v>
      </c>
      <c r="AY37" s="224">
        <v>102.7</v>
      </c>
      <c r="AZ37" s="224">
        <v>103.1</v>
      </c>
      <c r="BA37" s="224">
        <v>103.1</v>
      </c>
      <c r="BB37" s="224">
        <v>103.2</v>
      </c>
      <c r="BC37" s="224">
        <f>VLOOKUP($D37,'[3]Q4 2021'!$D$8:$N$167,11,0)</f>
        <v>103.2</v>
      </c>
      <c r="BD37" s="173">
        <f t="shared" si="47"/>
        <v>100</v>
      </c>
      <c r="BE37" s="173">
        <f t="shared" si="48"/>
        <v>100.1</v>
      </c>
      <c r="BF37" s="173">
        <f t="shared" si="49"/>
        <v>100.2</v>
      </c>
      <c r="BG37" s="173">
        <f t="shared" si="50"/>
        <v>100.25</v>
      </c>
      <c r="BH37" s="173">
        <f t="shared" si="51"/>
        <v>100.875</v>
      </c>
      <c r="BI37" s="173">
        <f t="shared" si="52"/>
        <v>101.77500000000001</v>
      </c>
      <c r="BJ37" s="173">
        <f t="shared" si="53"/>
        <v>101.85</v>
      </c>
      <c r="BK37" s="173">
        <f t="shared" si="54"/>
        <v>103</v>
      </c>
      <c r="BL37" s="173">
        <f t="shared" si="8"/>
        <v>102.75</v>
      </c>
      <c r="BM37" s="173">
        <f t="shared" si="9"/>
        <v>103.05</v>
      </c>
      <c r="BN37" s="224">
        <f t="shared" si="19"/>
        <v>102.8</v>
      </c>
      <c r="BO37" s="224">
        <f t="shared" si="20"/>
        <v>103.2</v>
      </c>
      <c r="BP37" s="136"/>
      <c r="BQ37" s="171">
        <f t="shared" si="55"/>
        <v>0</v>
      </c>
      <c r="BR37" s="171">
        <f t="shared" si="55"/>
        <v>0.20000000000000018</v>
      </c>
      <c r="BS37" s="171">
        <f t="shared" si="55"/>
        <v>0</v>
      </c>
      <c r="BT37" s="171">
        <f t="shared" si="55"/>
        <v>-0.19960079840319889</v>
      </c>
      <c r="BU37" s="171">
        <f t="shared" si="55"/>
        <v>0.20000000000000018</v>
      </c>
      <c r="BV37" s="171">
        <f t="shared" si="55"/>
        <v>0</v>
      </c>
      <c r="BW37" s="171">
        <f t="shared" si="55"/>
        <v>0</v>
      </c>
      <c r="BX37" s="171">
        <f t="shared" si="55"/>
        <v>0</v>
      </c>
      <c r="BY37" s="171">
        <f t="shared" si="55"/>
        <v>0</v>
      </c>
      <c r="BZ37" s="171">
        <f t="shared" si="55"/>
        <v>0</v>
      </c>
      <c r="CA37" s="171">
        <f t="shared" si="55"/>
        <v>0</v>
      </c>
      <c r="CB37" s="171">
        <f t="shared" si="55"/>
        <v>0.19960079840319889</v>
      </c>
      <c r="CC37" s="171">
        <f t="shared" si="55"/>
        <v>0.29880478087649376</v>
      </c>
      <c r="CD37" s="171">
        <f t="shared" si="55"/>
        <v>9.930486593843213E-2</v>
      </c>
      <c r="CE37" s="171">
        <f t="shared" si="55"/>
        <v>9.9206349206348854E-2</v>
      </c>
      <c r="CF37" s="171">
        <f t="shared" si="55"/>
        <v>0.19821605550047749</v>
      </c>
      <c r="CG37" s="171">
        <f t="shared" si="56"/>
        <v>0.49455984174084922</v>
      </c>
      <c r="CH37" s="171">
        <f t="shared" si="56"/>
        <v>0.19685039370078705</v>
      </c>
      <c r="CI37" s="171">
        <f t="shared" si="56"/>
        <v>0</v>
      </c>
      <c r="CJ37" s="171">
        <f t="shared" si="56"/>
        <v>9.8231827111994185E-2</v>
      </c>
      <c r="CK37" s="171">
        <f t="shared" si="56"/>
        <v>-9.8135426889112143E-2</v>
      </c>
      <c r="CL37" s="171">
        <f t="shared" si="56"/>
        <v>0</v>
      </c>
      <c r="CM37" s="171">
        <f t="shared" si="56"/>
        <v>0</v>
      </c>
      <c r="CN37" s="171">
        <f t="shared" si="56"/>
        <v>0.19646365422396617</v>
      </c>
      <c r="CO37" s="171">
        <f t="shared" si="56"/>
        <v>0.68627450980391913</v>
      </c>
      <c r="CP37" s="171">
        <f t="shared" si="56"/>
        <v>0.29211295034079487</v>
      </c>
      <c r="CQ37" s="171">
        <f t="shared" si="56"/>
        <v>0</v>
      </c>
      <c r="CR37" s="171">
        <f t="shared" si="56"/>
        <v>0.29126213592232109</v>
      </c>
      <c r="CS37" s="171">
        <f t="shared" si="56"/>
        <v>-0.58083252662148865</v>
      </c>
      <c r="CT37" s="171">
        <f t="shared" si="45"/>
        <v>-9.7370983446942727E-2</v>
      </c>
      <c r="CU37" s="171">
        <f t="shared" si="45"/>
        <v>9.746588693957392E-2</v>
      </c>
      <c r="CV37" s="171">
        <f t="shared" si="45"/>
        <v>0.29211295034079487</v>
      </c>
      <c r="CW37" s="171">
        <f t="shared" si="45"/>
        <v>9.7087378640781097E-2</v>
      </c>
      <c r="CX37" s="171">
        <f t="shared" si="45"/>
        <v>0</v>
      </c>
      <c r="CY37" s="171">
        <f t="shared" si="45"/>
        <v>-9.6993210475260216E-2</v>
      </c>
      <c r="CZ37" s="171">
        <f t="shared" si="45"/>
        <v>0</v>
      </c>
      <c r="DA37" s="171">
        <f t="shared" si="37"/>
        <v>-0.1</v>
      </c>
      <c r="DB37" s="171">
        <f t="shared" si="11"/>
        <v>-0.2</v>
      </c>
      <c r="DC37" s="171">
        <f t="shared" si="22"/>
        <v>0</v>
      </c>
      <c r="DD37" s="171">
        <f t="shared" si="12"/>
        <v>0</v>
      </c>
      <c r="DE37" s="171">
        <f t="shared" si="23"/>
        <v>0.4</v>
      </c>
      <c r="DF37" s="171">
        <f t="shared" si="24"/>
        <v>0</v>
      </c>
      <c r="DG37" s="171">
        <f t="shared" si="25"/>
        <v>0.1</v>
      </c>
      <c r="DH37" s="171">
        <f t="shared" si="26"/>
        <v>0</v>
      </c>
      <c r="DI37" s="137"/>
      <c r="DJ37" s="171">
        <f t="shared" si="57"/>
        <v>0</v>
      </c>
      <c r="DK37" s="171">
        <f t="shared" si="57"/>
        <v>0.20000000000000018</v>
      </c>
      <c r="DL37" s="171">
        <f t="shared" si="57"/>
        <v>0.20000000000000018</v>
      </c>
      <c r="DM37" s="171">
        <f t="shared" si="57"/>
        <v>0</v>
      </c>
      <c r="DN37" s="171">
        <f t="shared" si="57"/>
        <v>0.20000000000000018</v>
      </c>
      <c r="DO37" s="171">
        <f t="shared" si="57"/>
        <v>0</v>
      </c>
      <c r="DP37" s="171">
        <f t="shared" si="57"/>
        <v>0</v>
      </c>
      <c r="DQ37" s="171">
        <f t="shared" si="57"/>
        <v>0.20000000000000018</v>
      </c>
      <c r="DR37" s="171">
        <f t="shared" si="57"/>
        <v>0</v>
      </c>
      <c r="DS37" s="171">
        <f t="shared" si="57"/>
        <v>0</v>
      </c>
      <c r="DT37" s="171">
        <f t="shared" si="57"/>
        <v>0</v>
      </c>
      <c r="DU37" s="171">
        <f t="shared" si="57"/>
        <v>0.19960079840319889</v>
      </c>
      <c r="DV37" s="171">
        <f t="shared" si="57"/>
        <v>0.49900199600798611</v>
      </c>
      <c r="DW37" s="171">
        <f t="shared" si="57"/>
        <v>0.59880239520957446</v>
      </c>
      <c r="DX37" s="171">
        <f t="shared" si="57"/>
        <v>0.698602794411185</v>
      </c>
      <c r="DY37" s="171">
        <f t="shared" si="57"/>
        <v>0.69721115537848544</v>
      </c>
      <c r="DZ37" s="171">
        <f t="shared" si="58"/>
        <v>0.89374379344586696</v>
      </c>
      <c r="EA37" s="171">
        <f t="shared" si="58"/>
        <v>0.99206349206348854</v>
      </c>
      <c r="EB37" s="171">
        <f t="shared" si="58"/>
        <v>0.89197224975221534</v>
      </c>
      <c r="EC37" s="171">
        <f t="shared" si="58"/>
        <v>0.79129574678538095</v>
      </c>
      <c r="ED37" s="171">
        <f t="shared" si="58"/>
        <v>0.19685039370078705</v>
      </c>
      <c r="EE37" s="171">
        <f t="shared" si="58"/>
        <v>0</v>
      </c>
      <c r="EF37" s="171">
        <f t="shared" si="58"/>
        <v>0</v>
      </c>
      <c r="EG37" s="171">
        <f t="shared" si="58"/>
        <v>9.8135426889101041E-2</v>
      </c>
      <c r="EH37" s="171">
        <f t="shared" si="58"/>
        <v>0.88408644400785885</v>
      </c>
      <c r="EI37" s="171">
        <f t="shared" si="58"/>
        <v>1.1787819253438192</v>
      </c>
      <c r="EJ37" s="171">
        <f t="shared" si="58"/>
        <v>1.1787819253438192</v>
      </c>
      <c r="EK37" s="171">
        <f t="shared" si="58"/>
        <v>1.2745098039215641</v>
      </c>
      <c r="EL37" s="171">
        <f t="shared" si="58"/>
        <v>0</v>
      </c>
      <c r="EM37" s="171">
        <f t="shared" si="58"/>
        <v>-0.38834951456311328</v>
      </c>
      <c r="EN37" s="171">
        <f t="shared" si="58"/>
        <v>-0.29126213592233219</v>
      </c>
      <c r="EO37" s="171">
        <f t="shared" si="58"/>
        <v>-0.29041626331074433</v>
      </c>
      <c r="EP37" s="171">
        <f t="shared" si="46"/>
        <v>0.3894839337877265</v>
      </c>
      <c r="EQ37" s="171">
        <f t="shared" si="46"/>
        <v>0.4873294346978474</v>
      </c>
      <c r="ER37" s="171">
        <f t="shared" si="46"/>
        <v>0.29211295034079487</v>
      </c>
      <c r="ES37" s="171">
        <f t="shared" si="46"/>
        <v>0</v>
      </c>
      <c r="ET37" s="171">
        <f t="shared" si="27"/>
        <v>-0.2</v>
      </c>
      <c r="EU37" s="171">
        <f t="shared" si="16"/>
        <v>-0.4</v>
      </c>
      <c r="EV37" s="171">
        <f t="shared" si="17"/>
        <v>-0.3</v>
      </c>
      <c r="EW37" s="171">
        <f t="shared" si="44"/>
        <v>-0.3</v>
      </c>
      <c r="EX37" s="171">
        <f t="shared" si="29"/>
        <v>0.2</v>
      </c>
      <c r="EY37" s="171">
        <f t="shared" si="30"/>
        <v>0.4</v>
      </c>
      <c r="EZ37" s="171">
        <f t="shared" si="31"/>
        <v>0.5</v>
      </c>
      <c r="FA37" s="171">
        <f t="shared" si="32"/>
        <v>0.5</v>
      </c>
      <c r="FB37" s="171">
        <f t="shared" si="59"/>
        <v>9.9999999999988987E-2</v>
      </c>
      <c r="FC37" s="171">
        <f t="shared" si="59"/>
        <v>9.990009990010762E-2</v>
      </c>
      <c r="FD37" s="171">
        <f t="shared" si="59"/>
        <v>4.9900199600805273E-2</v>
      </c>
      <c r="FE37" s="171">
        <f t="shared" si="59"/>
        <v>0.62344139650871711</v>
      </c>
      <c r="FF37" s="171">
        <f t="shared" si="59"/>
        <v>0.89219330855019319</v>
      </c>
      <c r="FG37" s="171">
        <f t="shared" si="59"/>
        <v>7.3691967575517658E-2</v>
      </c>
      <c r="FH37" s="171">
        <f t="shared" si="59"/>
        <v>1.1291114383897849</v>
      </c>
      <c r="FI37" s="171">
        <f t="shared" si="59"/>
        <v>-0.24271844660194164</v>
      </c>
      <c r="FJ37" s="171">
        <f t="shared" si="34"/>
        <v>0.3</v>
      </c>
      <c r="FK37" s="171">
        <f t="shared" si="34"/>
        <v>-0.2</v>
      </c>
      <c r="FL37" s="171">
        <f t="shared" si="35"/>
        <v>0.4</v>
      </c>
      <c r="FM37" s="224">
        <f t="shared" si="36"/>
        <v>9.7040294546957284E-2</v>
      </c>
      <c r="FN37" s="224">
        <f t="shared" si="36"/>
        <v>9.7040294546957284E-2</v>
      </c>
    </row>
    <row r="38" spans="1:170" s="184" customFormat="1" ht="24.95" customHeight="1" x14ac:dyDescent="0.25">
      <c r="A38" s="141">
        <v>36</v>
      </c>
      <c r="B38" s="175"/>
      <c r="C38" s="175" t="s">
        <v>151</v>
      </c>
      <c r="D38" s="176">
        <v>551</v>
      </c>
      <c r="E38" s="177" t="s">
        <v>195</v>
      </c>
      <c r="F38" s="178">
        <v>4.3</v>
      </c>
      <c r="G38" s="179">
        <v>3</v>
      </c>
      <c r="H38" s="179">
        <v>100</v>
      </c>
      <c r="I38" s="179">
        <v>100</v>
      </c>
      <c r="J38" s="179">
        <v>100</v>
      </c>
      <c r="K38" s="179">
        <v>100</v>
      </c>
      <c r="L38" s="179">
        <v>100</v>
      </c>
      <c r="M38" s="179">
        <v>100.2</v>
      </c>
      <c r="N38" s="179">
        <v>100.2</v>
      </c>
      <c r="O38" s="179">
        <v>100</v>
      </c>
      <c r="P38" s="179">
        <v>100.2</v>
      </c>
      <c r="Q38" s="179">
        <v>100.2</v>
      </c>
      <c r="R38" s="179">
        <v>100.2</v>
      </c>
      <c r="S38" s="179">
        <v>100.2</v>
      </c>
      <c r="T38" s="179">
        <v>100.2</v>
      </c>
      <c r="U38" s="179">
        <v>100.2</v>
      </c>
      <c r="V38" s="179">
        <v>100.2</v>
      </c>
      <c r="W38" s="179">
        <v>100.4</v>
      </c>
      <c r="X38" s="179">
        <v>100.7</v>
      </c>
      <c r="Y38" s="179">
        <v>100.8</v>
      </c>
      <c r="Z38" s="179">
        <v>100.9</v>
      </c>
      <c r="AA38" s="179">
        <v>101.1</v>
      </c>
      <c r="AB38" s="179">
        <v>101.6</v>
      </c>
      <c r="AC38" s="179">
        <v>101.8</v>
      </c>
      <c r="AD38" s="179">
        <v>101.8</v>
      </c>
      <c r="AE38" s="179">
        <v>101.9</v>
      </c>
      <c r="AF38" s="179">
        <v>101.8</v>
      </c>
      <c r="AG38" s="179">
        <v>101.8</v>
      </c>
      <c r="AH38" s="179">
        <v>101.8</v>
      </c>
      <c r="AI38" s="179">
        <v>102</v>
      </c>
      <c r="AJ38" s="180">
        <v>102.7</v>
      </c>
      <c r="AK38" s="180">
        <v>103</v>
      </c>
      <c r="AL38" s="180">
        <v>103</v>
      </c>
      <c r="AM38" s="180">
        <v>103.3</v>
      </c>
      <c r="AN38" s="179">
        <v>102.7</v>
      </c>
      <c r="AO38" s="179">
        <v>102.6</v>
      </c>
      <c r="AP38" s="195">
        <v>102.7</v>
      </c>
      <c r="AQ38" s="179">
        <v>103</v>
      </c>
      <c r="AR38" s="179">
        <v>103.1</v>
      </c>
      <c r="AS38" s="179">
        <v>103.1</v>
      </c>
      <c r="AT38" s="179">
        <v>103</v>
      </c>
      <c r="AU38" s="179">
        <v>103</v>
      </c>
      <c r="AV38" s="223">
        <v>102.9</v>
      </c>
      <c r="AW38" s="223">
        <v>102.7</v>
      </c>
      <c r="AX38" s="223">
        <v>102.7</v>
      </c>
      <c r="AY38" s="223">
        <v>102.7</v>
      </c>
      <c r="AZ38" s="223">
        <v>103.1</v>
      </c>
      <c r="BA38" s="223">
        <v>103.1</v>
      </c>
      <c r="BB38" s="223">
        <v>103.2</v>
      </c>
      <c r="BC38" s="223">
        <f>VLOOKUP($D38,'[3]Q4 2021'!$D$8:$N$167,11,0)</f>
        <v>103.2</v>
      </c>
      <c r="BD38" s="181">
        <f t="shared" si="47"/>
        <v>100</v>
      </c>
      <c r="BE38" s="181">
        <f t="shared" si="48"/>
        <v>100.1</v>
      </c>
      <c r="BF38" s="181">
        <f t="shared" si="49"/>
        <v>100.2</v>
      </c>
      <c r="BG38" s="181">
        <f t="shared" si="50"/>
        <v>100.25</v>
      </c>
      <c r="BH38" s="181">
        <f t="shared" si="51"/>
        <v>100.875</v>
      </c>
      <c r="BI38" s="181">
        <f t="shared" si="52"/>
        <v>101.77500000000001</v>
      </c>
      <c r="BJ38" s="181">
        <f t="shared" si="53"/>
        <v>101.85</v>
      </c>
      <c r="BK38" s="181">
        <f t="shared" si="54"/>
        <v>103</v>
      </c>
      <c r="BL38" s="181">
        <f t="shared" si="8"/>
        <v>102.75</v>
      </c>
      <c r="BM38" s="181">
        <f t="shared" si="9"/>
        <v>103.05</v>
      </c>
      <c r="BN38" s="223">
        <f t="shared" si="19"/>
        <v>102.8</v>
      </c>
      <c r="BO38" s="223">
        <f t="shared" si="20"/>
        <v>103.2</v>
      </c>
      <c r="BP38" s="182"/>
      <c r="BQ38" s="180">
        <f t="shared" si="55"/>
        <v>0</v>
      </c>
      <c r="BR38" s="180">
        <f t="shared" si="55"/>
        <v>0.20000000000000018</v>
      </c>
      <c r="BS38" s="180">
        <f t="shared" si="55"/>
        <v>0</v>
      </c>
      <c r="BT38" s="180">
        <f t="shared" si="55"/>
        <v>-0.19960079840319889</v>
      </c>
      <c r="BU38" s="180">
        <f t="shared" si="55"/>
        <v>0.20000000000000018</v>
      </c>
      <c r="BV38" s="180">
        <f t="shared" si="55"/>
        <v>0</v>
      </c>
      <c r="BW38" s="180">
        <f t="shared" si="55"/>
        <v>0</v>
      </c>
      <c r="BX38" s="180">
        <f t="shared" si="55"/>
        <v>0</v>
      </c>
      <c r="BY38" s="180">
        <f t="shared" si="55"/>
        <v>0</v>
      </c>
      <c r="BZ38" s="180">
        <f t="shared" si="55"/>
        <v>0</v>
      </c>
      <c r="CA38" s="180">
        <f t="shared" si="55"/>
        <v>0</v>
      </c>
      <c r="CB38" s="180">
        <f t="shared" si="55"/>
        <v>0.19960079840319889</v>
      </c>
      <c r="CC38" s="180">
        <f t="shared" si="55"/>
        <v>0.29880478087649376</v>
      </c>
      <c r="CD38" s="180">
        <f t="shared" si="55"/>
        <v>9.930486593843213E-2</v>
      </c>
      <c r="CE38" s="180">
        <f t="shared" si="55"/>
        <v>9.9206349206348854E-2</v>
      </c>
      <c r="CF38" s="180">
        <f t="shared" si="55"/>
        <v>0.19821605550047749</v>
      </c>
      <c r="CG38" s="180">
        <f t="shared" si="56"/>
        <v>0.49455984174084922</v>
      </c>
      <c r="CH38" s="180">
        <f t="shared" si="56"/>
        <v>0.19685039370078705</v>
      </c>
      <c r="CI38" s="180">
        <f t="shared" si="56"/>
        <v>0</v>
      </c>
      <c r="CJ38" s="180">
        <f t="shared" si="56"/>
        <v>9.8231827111994185E-2</v>
      </c>
      <c r="CK38" s="180">
        <f t="shared" si="56"/>
        <v>-9.8135426889112143E-2</v>
      </c>
      <c r="CL38" s="180">
        <f t="shared" si="56"/>
        <v>0</v>
      </c>
      <c r="CM38" s="180">
        <f t="shared" si="56"/>
        <v>0</v>
      </c>
      <c r="CN38" s="180">
        <f t="shared" si="56"/>
        <v>0.19646365422396617</v>
      </c>
      <c r="CO38" s="180">
        <f t="shared" si="56"/>
        <v>0.68627450980391913</v>
      </c>
      <c r="CP38" s="180">
        <f t="shared" si="56"/>
        <v>0.29211295034079487</v>
      </c>
      <c r="CQ38" s="180">
        <f t="shared" si="56"/>
        <v>0</v>
      </c>
      <c r="CR38" s="180">
        <f t="shared" si="56"/>
        <v>0.29126213592232109</v>
      </c>
      <c r="CS38" s="180">
        <f t="shared" si="56"/>
        <v>-0.58083252662148865</v>
      </c>
      <c r="CT38" s="180">
        <f t="shared" si="45"/>
        <v>-9.7370983446942727E-2</v>
      </c>
      <c r="CU38" s="180">
        <f t="shared" si="45"/>
        <v>9.746588693957392E-2</v>
      </c>
      <c r="CV38" s="180">
        <f t="shared" si="45"/>
        <v>0.29211295034079487</v>
      </c>
      <c r="CW38" s="180">
        <f t="shared" si="45"/>
        <v>9.7087378640781097E-2</v>
      </c>
      <c r="CX38" s="180">
        <f t="shared" si="45"/>
        <v>0</v>
      </c>
      <c r="CY38" s="180">
        <f t="shared" si="45"/>
        <v>-9.6993210475260216E-2</v>
      </c>
      <c r="CZ38" s="180">
        <f t="shared" si="45"/>
        <v>0</v>
      </c>
      <c r="DA38" s="180">
        <f t="shared" si="37"/>
        <v>-0.1</v>
      </c>
      <c r="DB38" s="180">
        <f t="shared" si="11"/>
        <v>-0.2</v>
      </c>
      <c r="DC38" s="180">
        <f t="shared" si="22"/>
        <v>0</v>
      </c>
      <c r="DD38" s="180">
        <f t="shared" si="12"/>
        <v>0</v>
      </c>
      <c r="DE38" s="180">
        <f t="shared" si="23"/>
        <v>0.4</v>
      </c>
      <c r="DF38" s="180">
        <f t="shared" si="24"/>
        <v>0</v>
      </c>
      <c r="DG38" s="180">
        <f t="shared" si="25"/>
        <v>0.1</v>
      </c>
      <c r="DH38" s="180">
        <f t="shared" si="26"/>
        <v>0</v>
      </c>
      <c r="DI38" s="183"/>
      <c r="DJ38" s="180">
        <f t="shared" si="57"/>
        <v>0</v>
      </c>
      <c r="DK38" s="180">
        <f t="shared" si="57"/>
        <v>0.20000000000000018</v>
      </c>
      <c r="DL38" s="180">
        <f t="shared" si="57"/>
        <v>0.20000000000000018</v>
      </c>
      <c r="DM38" s="180">
        <f t="shared" si="57"/>
        <v>0</v>
      </c>
      <c r="DN38" s="180">
        <f t="shared" si="57"/>
        <v>0.20000000000000018</v>
      </c>
      <c r="DO38" s="180">
        <f t="shared" si="57"/>
        <v>0</v>
      </c>
      <c r="DP38" s="180">
        <f t="shared" si="57"/>
        <v>0</v>
      </c>
      <c r="DQ38" s="180">
        <f t="shared" si="57"/>
        <v>0.20000000000000018</v>
      </c>
      <c r="DR38" s="180">
        <f t="shared" si="57"/>
        <v>0</v>
      </c>
      <c r="DS38" s="180">
        <f t="shared" si="57"/>
        <v>0</v>
      </c>
      <c r="DT38" s="180">
        <f t="shared" si="57"/>
        <v>0</v>
      </c>
      <c r="DU38" s="180">
        <f t="shared" si="57"/>
        <v>0.19960079840319889</v>
      </c>
      <c r="DV38" s="180">
        <f t="shared" si="57"/>
        <v>0.49900199600798611</v>
      </c>
      <c r="DW38" s="180">
        <f t="shared" si="57"/>
        <v>0.59880239520957446</v>
      </c>
      <c r="DX38" s="180">
        <f t="shared" si="57"/>
        <v>0.698602794411185</v>
      </c>
      <c r="DY38" s="180">
        <f t="shared" si="57"/>
        <v>0.69721115537848544</v>
      </c>
      <c r="DZ38" s="180">
        <f t="shared" si="58"/>
        <v>0.89374379344586696</v>
      </c>
      <c r="EA38" s="180">
        <f t="shared" si="58"/>
        <v>0.99206349206348854</v>
      </c>
      <c r="EB38" s="180">
        <f t="shared" si="58"/>
        <v>0.89197224975221534</v>
      </c>
      <c r="EC38" s="180">
        <f t="shared" si="58"/>
        <v>0.79129574678538095</v>
      </c>
      <c r="ED38" s="180">
        <f t="shared" si="58"/>
        <v>0.19685039370078705</v>
      </c>
      <c r="EE38" s="180">
        <f t="shared" si="58"/>
        <v>0</v>
      </c>
      <c r="EF38" s="180">
        <f t="shared" si="58"/>
        <v>0</v>
      </c>
      <c r="EG38" s="180">
        <f t="shared" si="58"/>
        <v>9.8135426889101041E-2</v>
      </c>
      <c r="EH38" s="180">
        <f t="shared" si="58"/>
        <v>0.88408644400785885</v>
      </c>
      <c r="EI38" s="180">
        <f t="shared" si="58"/>
        <v>1.1787819253438192</v>
      </c>
      <c r="EJ38" s="180">
        <f t="shared" si="58"/>
        <v>1.1787819253438192</v>
      </c>
      <c r="EK38" s="180">
        <f t="shared" si="58"/>
        <v>1.2745098039215641</v>
      </c>
      <c r="EL38" s="180">
        <f t="shared" si="58"/>
        <v>0</v>
      </c>
      <c r="EM38" s="180">
        <f t="shared" si="58"/>
        <v>-0.38834951456311328</v>
      </c>
      <c r="EN38" s="180">
        <f t="shared" si="58"/>
        <v>-0.29126213592233219</v>
      </c>
      <c r="EO38" s="180">
        <f t="shared" si="58"/>
        <v>-0.29041626331074433</v>
      </c>
      <c r="EP38" s="180">
        <f t="shared" si="46"/>
        <v>0.3894839337877265</v>
      </c>
      <c r="EQ38" s="180">
        <f t="shared" si="46"/>
        <v>0.4873294346978474</v>
      </c>
      <c r="ER38" s="180">
        <f t="shared" si="46"/>
        <v>0.29211295034079487</v>
      </c>
      <c r="ES38" s="180">
        <f t="shared" si="46"/>
        <v>0</v>
      </c>
      <c r="ET38" s="180">
        <f t="shared" si="27"/>
        <v>-0.2</v>
      </c>
      <c r="EU38" s="180">
        <f t="shared" si="16"/>
        <v>-0.4</v>
      </c>
      <c r="EV38" s="180">
        <f t="shared" si="17"/>
        <v>-0.3</v>
      </c>
      <c r="EW38" s="180">
        <f t="shared" si="44"/>
        <v>-0.3</v>
      </c>
      <c r="EX38" s="180">
        <f t="shared" si="29"/>
        <v>0.2</v>
      </c>
      <c r="EY38" s="180">
        <f t="shared" si="30"/>
        <v>0.4</v>
      </c>
      <c r="EZ38" s="180">
        <f t="shared" si="31"/>
        <v>0.5</v>
      </c>
      <c r="FA38" s="180">
        <f t="shared" si="32"/>
        <v>0.5</v>
      </c>
      <c r="FB38" s="180">
        <f t="shared" si="59"/>
        <v>9.9999999999988987E-2</v>
      </c>
      <c r="FC38" s="180">
        <f t="shared" si="59"/>
        <v>9.990009990010762E-2</v>
      </c>
      <c r="FD38" s="180">
        <f t="shared" si="59"/>
        <v>4.9900199600805273E-2</v>
      </c>
      <c r="FE38" s="180">
        <f t="shared" si="59"/>
        <v>0.62344139650871711</v>
      </c>
      <c r="FF38" s="180">
        <f t="shared" si="59"/>
        <v>0.89219330855019319</v>
      </c>
      <c r="FG38" s="180">
        <f t="shared" si="59"/>
        <v>7.3691967575517658E-2</v>
      </c>
      <c r="FH38" s="180">
        <f t="shared" si="59"/>
        <v>1.1291114383897849</v>
      </c>
      <c r="FI38" s="180">
        <f t="shared" si="59"/>
        <v>-0.24271844660194164</v>
      </c>
      <c r="FJ38" s="180">
        <f t="shared" si="34"/>
        <v>0.3</v>
      </c>
      <c r="FK38" s="180">
        <f t="shared" si="34"/>
        <v>-0.2</v>
      </c>
      <c r="FL38" s="180">
        <f t="shared" si="35"/>
        <v>0.4</v>
      </c>
      <c r="FM38" s="461">
        <f t="shared" si="36"/>
        <v>9.7040294546957284E-2</v>
      </c>
      <c r="FN38" s="225">
        <f t="shared" si="36"/>
        <v>9.7040294546957284E-2</v>
      </c>
    </row>
    <row r="39" spans="1:170" s="184" customFormat="1" ht="24.95" customHeight="1" x14ac:dyDescent="0.25">
      <c r="A39" s="131">
        <v>37</v>
      </c>
      <c r="B39" s="175"/>
      <c r="C39" s="175" t="s">
        <v>163</v>
      </c>
      <c r="D39" s="176">
        <v>5510</v>
      </c>
      <c r="E39" s="185" t="s">
        <v>195</v>
      </c>
      <c r="F39" s="178">
        <v>4.3</v>
      </c>
      <c r="G39" s="179">
        <v>3</v>
      </c>
      <c r="H39" s="179">
        <v>100</v>
      </c>
      <c r="I39" s="179">
        <v>100</v>
      </c>
      <c r="J39" s="179">
        <v>100</v>
      </c>
      <c r="K39" s="179">
        <v>100</v>
      </c>
      <c r="L39" s="179">
        <v>100</v>
      </c>
      <c r="M39" s="179">
        <v>100.2</v>
      </c>
      <c r="N39" s="179">
        <v>100.2</v>
      </c>
      <c r="O39" s="179">
        <v>100</v>
      </c>
      <c r="P39" s="179">
        <v>100.2</v>
      </c>
      <c r="Q39" s="179">
        <v>100.2</v>
      </c>
      <c r="R39" s="179">
        <v>100.2</v>
      </c>
      <c r="S39" s="179">
        <v>100.2</v>
      </c>
      <c r="T39" s="179">
        <v>100.2</v>
      </c>
      <c r="U39" s="179">
        <v>100.2</v>
      </c>
      <c r="V39" s="179">
        <v>100.2</v>
      </c>
      <c r="W39" s="179">
        <v>100.4</v>
      </c>
      <c r="X39" s="179">
        <v>100.7</v>
      </c>
      <c r="Y39" s="179">
        <v>100.8</v>
      </c>
      <c r="Z39" s="179">
        <v>100.9</v>
      </c>
      <c r="AA39" s="179">
        <v>101.1</v>
      </c>
      <c r="AB39" s="179">
        <v>101.6</v>
      </c>
      <c r="AC39" s="179">
        <v>101.8</v>
      </c>
      <c r="AD39" s="179">
        <v>101.8</v>
      </c>
      <c r="AE39" s="179">
        <v>101.9</v>
      </c>
      <c r="AF39" s="179">
        <v>101.8</v>
      </c>
      <c r="AG39" s="179">
        <v>101.8</v>
      </c>
      <c r="AH39" s="179">
        <v>101.8</v>
      </c>
      <c r="AI39" s="179">
        <v>102</v>
      </c>
      <c r="AJ39" s="180">
        <v>102.7</v>
      </c>
      <c r="AK39" s="180">
        <v>103</v>
      </c>
      <c r="AL39" s="180">
        <v>103</v>
      </c>
      <c r="AM39" s="180">
        <v>103.3</v>
      </c>
      <c r="AN39" s="179">
        <v>102.7</v>
      </c>
      <c r="AO39" s="179">
        <v>102.6</v>
      </c>
      <c r="AP39" s="195">
        <v>102.7</v>
      </c>
      <c r="AQ39" s="179">
        <v>103</v>
      </c>
      <c r="AR39" s="179">
        <v>103.1</v>
      </c>
      <c r="AS39" s="179">
        <v>103.1</v>
      </c>
      <c r="AT39" s="179">
        <v>103</v>
      </c>
      <c r="AU39" s="179">
        <v>103</v>
      </c>
      <c r="AV39" s="223">
        <v>102.9</v>
      </c>
      <c r="AW39" s="223">
        <v>102.7</v>
      </c>
      <c r="AX39" s="223">
        <v>102.7</v>
      </c>
      <c r="AY39" s="223">
        <v>102.7</v>
      </c>
      <c r="AZ39" s="223">
        <v>103.1</v>
      </c>
      <c r="BA39" s="223">
        <v>103.1</v>
      </c>
      <c r="BB39" s="223">
        <v>103.2</v>
      </c>
      <c r="BC39" s="223">
        <f>VLOOKUP($D39,'[3]Q4 2021'!$D$8:$N$167,11,0)</f>
        <v>103.2</v>
      </c>
      <c r="BD39" s="181">
        <v>100</v>
      </c>
      <c r="BE39" s="181">
        <v>100.1</v>
      </c>
      <c r="BF39" s="181">
        <v>100.2</v>
      </c>
      <c r="BG39" s="181">
        <v>100.25</v>
      </c>
      <c r="BH39" s="181">
        <v>100.875</v>
      </c>
      <c r="BI39" s="181">
        <v>101.77500000000001</v>
      </c>
      <c r="BJ39" s="181">
        <v>101.85</v>
      </c>
      <c r="BK39" s="181">
        <v>103</v>
      </c>
      <c r="BL39" s="181">
        <f t="shared" si="8"/>
        <v>102.75</v>
      </c>
      <c r="BM39" s="181">
        <f t="shared" si="9"/>
        <v>103.05</v>
      </c>
      <c r="BN39" s="223">
        <f t="shared" si="19"/>
        <v>102.8</v>
      </c>
      <c r="BO39" s="223">
        <f t="shared" si="20"/>
        <v>103.2</v>
      </c>
      <c r="BP39" s="182"/>
      <c r="BQ39" s="180">
        <v>0</v>
      </c>
      <c r="BR39" s="180">
        <v>0.2</v>
      </c>
      <c r="BS39" s="180">
        <v>0</v>
      </c>
      <c r="BT39" s="180">
        <v>-0.199600798403199</v>
      </c>
      <c r="BU39" s="180">
        <v>0.2</v>
      </c>
      <c r="BV39" s="180">
        <v>0</v>
      </c>
      <c r="BW39" s="180">
        <v>0</v>
      </c>
      <c r="BX39" s="180">
        <v>0</v>
      </c>
      <c r="BY39" s="180">
        <v>0</v>
      </c>
      <c r="BZ39" s="180">
        <v>0</v>
      </c>
      <c r="CA39" s="180">
        <v>0</v>
      </c>
      <c r="CB39" s="180">
        <v>0.199600798403199</v>
      </c>
      <c r="CC39" s="180">
        <v>0.29880478087649398</v>
      </c>
      <c r="CD39" s="180">
        <v>9.9304865938432102E-2</v>
      </c>
      <c r="CE39" s="180">
        <v>9.9206349206348896E-2</v>
      </c>
      <c r="CF39" s="180">
        <v>0.198216055500477</v>
      </c>
      <c r="CG39" s="180">
        <v>0.49455984174084899</v>
      </c>
      <c r="CH39" s="180">
        <v>0.196850393700787</v>
      </c>
      <c r="CI39" s="180">
        <v>0</v>
      </c>
      <c r="CJ39" s="180">
        <v>9.8231827111994199E-2</v>
      </c>
      <c r="CK39" s="180">
        <v>-9.8135426889112101E-2</v>
      </c>
      <c r="CL39" s="180">
        <v>0</v>
      </c>
      <c r="CM39" s="180">
        <v>0</v>
      </c>
      <c r="CN39" s="180">
        <v>0.196463654223966</v>
      </c>
      <c r="CO39" s="180">
        <v>0.68627450980391902</v>
      </c>
      <c r="CP39" s="180">
        <v>0.29211295034079499</v>
      </c>
      <c r="CQ39" s="180">
        <v>0</v>
      </c>
      <c r="CR39" s="180">
        <v>0.29126213592232097</v>
      </c>
      <c r="CS39" s="180">
        <v>-0.58083252662148899</v>
      </c>
      <c r="CT39" s="180">
        <v>-9.7370983446942699E-2</v>
      </c>
      <c r="CU39" s="180">
        <v>0.14619883040936099</v>
      </c>
      <c r="CV39" s="180">
        <v>0.28223844282237998</v>
      </c>
      <c r="CW39" s="180">
        <f t="shared" si="45"/>
        <v>9.7087378640781097E-2</v>
      </c>
      <c r="CX39" s="180">
        <f t="shared" si="45"/>
        <v>0</v>
      </c>
      <c r="CY39" s="180">
        <f t="shared" si="45"/>
        <v>-9.6993210475260216E-2</v>
      </c>
      <c r="CZ39" s="180">
        <f t="shared" si="45"/>
        <v>0</v>
      </c>
      <c r="DA39" s="180">
        <f t="shared" si="37"/>
        <v>-0.1</v>
      </c>
      <c r="DB39" s="180">
        <f t="shared" si="11"/>
        <v>-0.2</v>
      </c>
      <c r="DC39" s="180">
        <f t="shared" si="22"/>
        <v>0</v>
      </c>
      <c r="DD39" s="180">
        <f t="shared" si="12"/>
        <v>0</v>
      </c>
      <c r="DE39" s="180">
        <f t="shared" si="23"/>
        <v>0.4</v>
      </c>
      <c r="DF39" s="180">
        <f t="shared" si="24"/>
        <v>0</v>
      </c>
      <c r="DG39" s="180">
        <f t="shared" si="25"/>
        <v>0.1</v>
      </c>
      <c r="DH39" s="180">
        <f t="shared" si="26"/>
        <v>0</v>
      </c>
      <c r="DI39" s="183"/>
      <c r="DJ39" s="180">
        <v>0</v>
      </c>
      <c r="DK39" s="180">
        <v>0.2</v>
      </c>
      <c r="DL39" s="180">
        <v>0.2</v>
      </c>
      <c r="DM39" s="180">
        <v>0</v>
      </c>
      <c r="DN39" s="180">
        <v>0.2</v>
      </c>
      <c r="DO39" s="180">
        <v>0</v>
      </c>
      <c r="DP39" s="180">
        <v>0</v>
      </c>
      <c r="DQ39" s="180">
        <v>0.2</v>
      </c>
      <c r="DR39" s="180">
        <v>0</v>
      </c>
      <c r="DS39" s="180">
        <v>0</v>
      </c>
      <c r="DT39" s="180">
        <v>0</v>
      </c>
      <c r="DU39" s="180">
        <v>0.199600798403199</v>
      </c>
      <c r="DV39" s="180">
        <v>0.499001996007986</v>
      </c>
      <c r="DW39" s="180">
        <v>0.59880239520957401</v>
      </c>
      <c r="DX39" s="180">
        <v>0.698602794411185</v>
      </c>
      <c r="DY39" s="180">
        <v>0.69721115537848499</v>
      </c>
      <c r="DZ39" s="180">
        <v>0.89374379344586696</v>
      </c>
      <c r="EA39" s="180">
        <v>0.99206349206348898</v>
      </c>
      <c r="EB39" s="180">
        <v>0.89197224975221501</v>
      </c>
      <c r="EC39" s="180">
        <v>0.79129574678538095</v>
      </c>
      <c r="ED39" s="180">
        <v>0.196850393700787</v>
      </c>
      <c r="EE39" s="180">
        <v>0</v>
      </c>
      <c r="EF39" s="180">
        <v>0</v>
      </c>
      <c r="EG39" s="180">
        <v>9.8135426889100999E-2</v>
      </c>
      <c r="EH39" s="180">
        <v>0.88408644400785896</v>
      </c>
      <c r="EI39" s="180">
        <v>1.1787819253438201</v>
      </c>
      <c r="EJ39" s="180">
        <v>1.1787819253438201</v>
      </c>
      <c r="EK39" s="180">
        <v>1.2745098039215601</v>
      </c>
      <c r="EL39" s="180">
        <v>0</v>
      </c>
      <c r="EM39" s="180">
        <v>-0.38834951456311301</v>
      </c>
      <c r="EN39" s="180">
        <v>-0.242718446601942</v>
      </c>
      <c r="EO39" s="180">
        <v>-0.251694094869304</v>
      </c>
      <c r="EP39" s="180">
        <f t="shared" si="46"/>
        <v>0.3894839337877265</v>
      </c>
      <c r="EQ39" s="180">
        <f t="shared" si="46"/>
        <v>0.4873294346978474</v>
      </c>
      <c r="ER39" s="180">
        <f t="shared" si="46"/>
        <v>0.29211295034079487</v>
      </c>
      <c r="ES39" s="180">
        <f t="shared" si="46"/>
        <v>0</v>
      </c>
      <c r="ET39" s="180">
        <f t="shared" si="27"/>
        <v>-0.2</v>
      </c>
      <c r="EU39" s="180">
        <f t="shared" si="16"/>
        <v>-0.4</v>
      </c>
      <c r="EV39" s="180">
        <f t="shared" si="17"/>
        <v>-0.3</v>
      </c>
      <c r="EW39" s="180">
        <f t="shared" si="44"/>
        <v>-0.3</v>
      </c>
      <c r="EX39" s="180">
        <f t="shared" si="29"/>
        <v>0.2</v>
      </c>
      <c r="EY39" s="180">
        <f t="shared" si="30"/>
        <v>0.4</v>
      </c>
      <c r="EZ39" s="180">
        <f t="shared" si="31"/>
        <v>0.5</v>
      </c>
      <c r="FA39" s="180">
        <f t="shared" si="32"/>
        <v>0.5</v>
      </c>
      <c r="FB39" s="180">
        <v>9.9999999999989E-2</v>
      </c>
      <c r="FC39" s="180">
        <v>9.9900099900107606E-2</v>
      </c>
      <c r="FD39" s="180">
        <v>4.9900199600805301E-2</v>
      </c>
      <c r="FE39" s="180">
        <v>0.62344139650871699</v>
      </c>
      <c r="FF39" s="180">
        <v>0.89219330855019297</v>
      </c>
      <c r="FG39" s="180">
        <v>7.36919675755177E-2</v>
      </c>
      <c r="FH39" s="180">
        <v>1.12911143838978</v>
      </c>
      <c r="FI39" s="180">
        <v>-0.22087378640776001</v>
      </c>
      <c r="FJ39" s="180">
        <f t="shared" si="34"/>
        <v>0.3</v>
      </c>
      <c r="FK39" s="180">
        <f t="shared" si="34"/>
        <v>-0.2</v>
      </c>
      <c r="FL39" s="180">
        <f t="shared" si="35"/>
        <v>0.4</v>
      </c>
      <c r="FM39" s="225">
        <f t="shared" si="36"/>
        <v>9.7040294546957284E-2</v>
      </c>
      <c r="FN39" s="225">
        <f t="shared" si="36"/>
        <v>9.7040294546957284E-2</v>
      </c>
    </row>
    <row r="40" spans="1:170" s="184" customFormat="1" ht="24.95" customHeight="1" x14ac:dyDescent="0.25">
      <c r="A40" s="131">
        <v>38</v>
      </c>
      <c r="B40" s="175"/>
      <c r="C40" s="175" t="s">
        <v>165</v>
      </c>
      <c r="D40" s="176">
        <v>55101</v>
      </c>
      <c r="E40" s="185" t="s">
        <v>196</v>
      </c>
      <c r="F40" s="178">
        <v>4.3</v>
      </c>
      <c r="G40" s="179">
        <v>3</v>
      </c>
      <c r="H40" s="179">
        <v>100</v>
      </c>
      <c r="I40" s="179">
        <v>100</v>
      </c>
      <c r="J40" s="179">
        <v>100</v>
      </c>
      <c r="K40" s="179">
        <v>100</v>
      </c>
      <c r="L40" s="179">
        <v>100</v>
      </c>
      <c r="M40" s="179">
        <v>100.2</v>
      </c>
      <c r="N40" s="179">
        <v>100.2</v>
      </c>
      <c r="O40" s="179">
        <v>100</v>
      </c>
      <c r="P40" s="179">
        <v>100.2</v>
      </c>
      <c r="Q40" s="179">
        <v>100.2</v>
      </c>
      <c r="R40" s="179">
        <v>100.2</v>
      </c>
      <c r="S40" s="179">
        <v>100.2</v>
      </c>
      <c r="T40" s="179">
        <v>100.2</v>
      </c>
      <c r="U40" s="179">
        <v>100.2</v>
      </c>
      <c r="V40" s="179">
        <v>100.2</v>
      </c>
      <c r="W40" s="179">
        <v>100.4</v>
      </c>
      <c r="X40" s="179">
        <v>100.7</v>
      </c>
      <c r="Y40" s="179">
        <v>100.8</v>
      </c>
      <c r="Z40" s="179">
        <v>100.9</v>
      </c>
      <c r="AA40" s="179">
        <v>101.1</v>
      </c>
      <c r="AB40" s="179">
        <v>101.6</v>
      </c>
      <c r="AC40" s="179">
        <v>101.8</v>
      </c>
      <c r="AD40" s="179">
        <v>101.8</v>
      </c>
      <c r="AE40" s="179">
        <v>101.9</v>
      </c>
      <c r="AF40" s="179">
        <v>101.8</v>
      </c>
      <c r="AG40" s="179">
        <v>101.8</v>
      </c>
      <c r="AH40" s="179">
        <v>101.8</v>
      </c>
      <c r="AI40" s="179">
        <v>102</v>
      </c>
      <c r="AJ40" s="180">
        <v>102.7</v>
      </c>
      <c r="AK40" s="180">
        <v>103</v>
      </c>
      <c r="AL40" s="180">
        <v>103</v>
      </c>
      <c r="AM40" s="180">
        <v>103.3</v>
      </c>
      <c r="AN40" s="179">
        <v>102.7</v>
      </c>
      <c r="AO40" s="179">
        <v>102.6</v>
      </c>
      <c r="AP40" s="195">
        <v>102.7</v>
      </c>
      <c r="AQ40" s="179">
        <v>103</v>
      </c>
      <c r="AR40" s="179">
        <v>103.1</v>
      </c>
      <c r="AS40" s="179">
        <v>103.1</v>
      </c>
      <c r="AT40" s="179">
        <v>103</v>
      </c>
      <c r="AU40" s="179">
        <v>103</v>
      </c>
      <c r="AV40" s="223">
        <v>102.9</v>
      </c>
      <c r="AW40" s="223">
        <v>102.7</v>
      </c>
      <c r="AX40" s="223">
        <v>102.7</v>
      </c>
      <c r="AY40" s="223">
        <v>102.7</v>
      </c>
      <c r="AZ40" s="223">
        <v>103.1</v>
      </c>
      <c r="BA40" s="223">
        <v>103.1</v>
      </c>
      <c r="BB40" s="223">
        <v>103.2</v>
      </c>
      <c r="BC40" s="223">
        <f>VLOOKUP($D40,'[3]Q4 2021'!$D$8:$N$167,11,0)</f>
        <v>103.2</v>
      </c>
      <c r="BD40" s="181">
        <v>100</v>
      </c>
      <c r="BE40" s="181">
        <v>100.1</v>
      </c>
      <c r="BF40" s="181">
        <v>100.2</v>
      </c>
      <c r="BG40" s="181">
        <v>100.25</v>
      </c>
      <c r="BH40" s="181">
        <v>100.875</v>
      </c>
      <c r="BI40" s="181">
        <v>101.77500000000001</v>
      </c>
      <c r="BJ40" s="181">
        <v>101.85</v>
      </c>
      <c r="BK40" s="181">
        <v>103</v>
      </c>
      <c r="BL40" s="181">
        <f t="shared" si="8"/>
        <v>102.75</v>
      </c>
      <c r="BM40" s="181">
        <f t="shared" si="9"/>
        <v>103.05</v>
      </c>
      <c r="BN40" s="223">
        <f t="shared" si="19"/>
        <v>102.8</v>
      </c>
      <c r="BO40" s="223">
        <f t="shared" si="20"/>
        <v>103.2</v>
      </c>
      <c r="BP40" s="182"/>
      <c r="BQ40" s="180">
        <v>0</v>
      </c>
      <c r="BR40" s="180">
        <v>0.2</v>
      </c>
      <c r="BS40" s="180">
        <v>0</v>
      </c>
      <c r="BT40" s="180">
        <v>-0.199600798403199</v>
      </c>
      <c r="BU40" s="180">
        <v>0.2</v>
      </c>
      <c r="BV40" s="180">
        <v>0</v>
      </c>
      <c r="BW40" s="180">
        <v>0</v>
      </c>
      <c r="BX40" s="180">
        <v>0</v>
      </c>
      <c r="BY40" s="180">
        <v>0</v>
      </c>
      <c r="BZ40" s="180">
        <v>0</v>
      </c>
      <c r="CA40" s="180">
        <v>0</v>
      </c>
      <c r="CB40" s="180">
        <v>0.199600798403199</v>
      </c>
      <c r="CC40" s="180">
        <v>0.29880478087649398</v>
      </c>
      <c r="CD40" s="180">
        <v>9.9304865938432102E-2</v>
      </c>
      <c r="CE40" s="180">
        <v>9.9206349206348896E-2</v>
      </c>
      <c r="CF40" s="180">
        <v>0.198216055500477</v>
      </c>
      <c r="CG40" s="180">
        <v>0.49455984174084899</v>
      </c>
      <c r="CH40" s="180">
        <v>0.196850393700787</v>
      </c>
      <c r="CI40" s="180">
        <v>0</v>
      </c>
      <c r="CJ40" s="180">
        <v>9.8231827111994199E-2</v>
      </c>
      <c r="CK40" s="180">
        <v>-9.8135426889112101E-2</v>
      </c>
      <c r="CL40" s="180">
        <v>0</v>
      </c>
      <c r="CM40" s="180">
        <v>0</v>
      </c>
      <c r="CN40" s="180">
        <v>0.196463654223966</v>
      </c>
      <c r="CO40" s="180">
        <v>0.68627450980391902</v>
      </c>
      <c r="CP40" s="180">
        <v>0.29211295034079499</v>
      </c>
      <c r="CQ40" s="180">
        <v>0</v>
      </c>
      <c r="CR40" s="180">
        <v>0.29126213592232097</v>
      </c>
      <c r="CS40" s="180">
        <v>-0.58083252662148899</v>
      </c>
      <c r="CT40" s="180">
        <v>-9.7370983446942699E-2</v>
      </c>
      <c r="CU40" s="180">
        <v>0.14619883040936099</v>
      </c>
      <c r="CV40" s="180">
        <v>0.28223844282237998</v>
      </c>
      <c r="CW40" s="180">
        <f t="shared" si="45"/>
        <v>9.7087378640781097E-2</v>
      </c>
      <c r="CX40" s="180">
        <f t="shared" si="45"/>
        <v>0</v>
      </c>
      <c r="CY40" s="180">
        <f t="shared" si="45"/>
        <v>-9.6993210475260216E-2</v>
      </c>
      <c r="CZ40" s="180">
        <f t="shared" si="45"/>
        <v>0</v>
      </c>
      <c r="DA40" s="180">
        <f t="shared" si="37"/>
        <v>-0.1</v>
      </c>
      <c r="DB40" s="180">
        <f t="shared" si="11"/>
        <v>-0.2</v>
      </c>
      <c r="DC40" s="180">
        <f t="shared" si="22"/>
        <v>0</v>
      </c>
      <c r="DD40" s="180">
        <f t="shared" si="12"/>
        <v>0</v>
      </c>
      <c r="DE40" s="180">
        <f t="shared" si="23"/>
        <v>0.4</v>
      </c>
      <c r="DF40" s="180">
        <f t="shared" si="24"/>
        <v>0</v>
      </c>
      <c r="DG40" s="180">
        <f t="shared" si="25"/>
        <v>0.1</v>
      </c>
      <c r="DH40" s="180">
        <f t="shared" si="26"/>
        <v>0</v>
      </c>
      <c r="DI40" s="183"/>
      <c r="DJ40" s="180">
        <v>0</v>
      </c>
      <c r="DK40" s="180">
        <v>0.2</v>
      </c>
      <c r="DL40" s="180">
        <v>0.2</v>
      </c>
      <c r="DM40" s="180">
        <v>0</v>
      </c>
      <c r="DN40" s="180">
        <v>0.2</v>
      </c>
      <c r="DO40" s="180">
        <v>0</v>
      </c>
      <c r="DP40" s="180">
        <v>0</v>
      </c>
      <c r="DQ40" s="180">
        <v>0.2</v>
      </c>
      <c r="DR40" s="180">
        <v>0</v>
      </c>
      <c r="DS40" s="180">
        <v>0</v>
      </c>
      <c r="DT40" s="180">
        <v>0</v>
      </c>
      <c r="DU40" s="180">
        <v>0.199600798403199</v>
      </c>
      <c r="DV40" s="180">
        <v>0.499001996007986</v>
      </c>
      <c r="DW40" s="180">
        <v>0.59880239520957401</v>
      </c>
      <c r="DX40" s="180">
        <v>0.698602794411185</v>
      </c>
      <c r="DY40" s="180">
        <v>0.69721115537848499</v>
      </c>
      <c r="DZ40" s="180">
        <v>0.89374379344586696</v>
      </c>
      <c r="EA40" s="180">
        <v>0.99206349206348898</v>
      </c>
      <c r="EB40" s="180">
        <v>0.89197224975221501</v>
      </c>
      <c r="EC40" s="180">
        <v>0.79129574678538095</v>
      </c>
      <c r="ED40" s="180">
        <v>0.196850393700787</v>
      </c>
      <c r="EE40" s="180">
        <v>0</v>
      </c>
      <c r="EF40" s="180">
        <v>0</v>
      </c>
      <c r="EG40" s="180">
        <v>9.8135426889100999E-2</v>
      </c>
      <c r="EH40" s="180">
        <v>0.88408644400785896</v>
      </c>
      <c r="EI40" s="180">
        <v>1.1787819253438201</v>
      </c>
      <c r="EJ40" s="180">
        <v>1.1787819253438201</v>
      </c>
      <c r="EK40" s="180">
        <v>1.2745098039215601</v>
      </c>
      <c r="EL40" s="180">
        <v>0</v>
      </c>
      <c r="EM40" s="180">
        <v>-0.38834951456311301</v>
      </c>
      <c r="EN40" s="180">
        <v>-0.242718446601942</v>
      </c>
      <c r="EO40" s="180">
        <v>-0.251694094869304</v>
      </c>
      <c r="EP40" s="180">
        <f t="shared" si="46"/>
        <v>0.3894839337877265</v>
      </c>
      <c r="EQ40" s="180">
        <f t="shared" si="46"/>
        <v>0.4873294346978474</v>
      </c>
      <c r="ER40" s="180">
        <f t="shared" si="46"/>
        <v>0.29211295034079487</v>
      </c>
      <c r="ES40" s="180">
        <f t="shared" si="46"/>
        <v>0</v>
      </c>
      <c r="ET40" s="180">
        <f t="shared" si="27"/>
        <v>-0.2</v>
      </c>
      <c r="EU40" s="180">
        <f t="shared" si="16"/>
        <v>-0.4</v>
      </c>
      <c r="EV40" s="180">
        <f t="shared" si="17"/>
        <v>-0.3</v>
      </c>
      <c r="EW40" s="180">
        <f t="shared" si="44"/>
        <v>-0.3</v>
      </c>
      <c r="EX40" s="180">
        <f t="shared" si="29"/>
        <v>0.2</v>
      </c>
      <c r="EY40" s="180">
        <f t="shared" si="30"/>
        <v>0.4</v>
      </c>
      <c r="EZ40" s="180">
        <f t="shared" si="31"/>
        <v>0.5</v>
      </c>
      <c r="FA40" s="180">
        <f t="shared" si="32"/>
        <v>0.5</v>
      </c>
      <c r="FB40" s="180">
        <v>9.9999999999989E-2</v>
      </c>
      <c r="FC40" s="180">
        <v>9.9900099900107606E-2</v>
      </c>
      <c r="FD40" s="180">
        <v>4.9900199600805301E-2</v>
      </c>
      <c r="FE40" s="180">
        <v>0.62344139650871699</v>
      </c>
      <c r="FF40" s="180">
        <v>0.89219330855019297</v>
      </c>
      <c r="FG40" s="180">
        <v>7.36919675755177E-2</v>
      </c>
      <c r="FH40" s="180">
        <v>1.12911143838978</v>
      </c>
      <c r="FI40" s="180">
        <v>-0.22087378640776001</v>
      </c>
      <c r="FJ40" s="180">
        <f t="shared" si="34"/>
        <v>0.3</v>
      </c>
      <c r="FK40" s="180">
        <f t="shared" si="34"/>
        <v>-0.2</v>
      </c>
      <c r="FL40" s="180">
        <f t="shared" si="35"/>
        <v>0.4</v>
      </c>
      <c r="FM40" s="225">
        <f t="shared" si="36"/>
        <v>9.7040294546957284E-2</v>
      </c>
      <c r="FN40" s="225">
        <f t="shared" si="36"/>
        <v>9.7040294546957284E-2</v>
      </c>
    </row>
    <row r="41" spans="1:170" s="174" customFormat="1" ht="24.95" customHeight="1" x14ac:dyDescent="0.25">
      <c r="A41" s="141">
        <v>39</v>
      </c>
      <c r="B41" s="166"/>
      <c r="C41" s="166" t="s">
        <v>160</v>
      </c>
      <c r="D41" s="191">
        <v>56</v>
      </c>
      <c r="E41" s="192" t="s">
        <v>197</v>
      </c>
      <c r="F41" s="169">
        <v>18.600000000000001</v>
      </c>
      <c r="G41" s="193">
        <v>16.899999999999999</v>
      </c>
      <c r="H41" s="170">
        <v>100</v>
      </c>
      <c r="I41" s="170">
        <v>100</v>
      </c>
      <c r="J41" s="170">
        <v>100</v>
      </c>
      <c r="K41" s="170">
        <v>100</v>
      </c>
      <c r="L41" s="193">
        <v>102.9</v>
      </c>
      <c r="M41" s="193">
        <v>104.2</v>
      </c>
      <c r="N41" s="193">
        <v>105.4</v>
      </c>
      <c r="O41" s="193">
        <v>106.7</v>
      </c>
      <c r="P41" s="193">
        <v>107.6</v>
      </c>
      <c r="Q41" s="193">
        <v>108.3</v>
      </c>
      <c r="R41" s="193">
        <v>109</v>
      </c>
      <c r="S41" s="193">
        <v>109.5</v>
      </c>
      <c r="T41" s="193">
        <v>110.4</v>
      </c>
      <c r="U41" s="193">
        <v>111.4</v>
      </c>
      <c r="V41" s="193">
        <v>112.2</v>
      </c>
      <c r="W41" s="193">
        <v>113.3</v>
      </c>
      <c r="X41" s="193">
        <v>114.8</v>
      </c>
      <c r="Y41" s="193">
        <v>116.3</v>
      </c>
      <c r="Z41" s="193">
        <v>117</v>
      </c>
      <c r="AA41" s="193">
        <v>117.7</v>
      </c>
      <c r="AB41" s="193">
        <v>118.6</v>
      </c>
      <c r="AC41" s="193">
        <v>120.5</v>
      </c>
      <c r="AD41" s="193">
        <v>122.1</v>
      </c>
      <c r="AE41" s="193">
        <v>123</v>
      </c>
      <c r="AF41" s="193">
        <v>124.4</v>
      </c>
      <c r="AG41" s="193">
        <v>125.1</v>
      </c>
      <c r="AH41" s="193">
        <v>126.1</v>
      </c>
      <c r="AI41" s="193">
        <v>127</v>
      </c>
      <c r="AJ41" s="193">
        <v>129.1</v>
      </c>
      <c r="AK41" s="193">
        <v>130.80000000000001</v>
      </c>
      <c r="AL41" s="170">
        <v>131.9</v>
      </c>
      <c r="AM41" s="170">
        <v>133.1</v>
      </c>
      <c r="AN41" s="171">
        <v>134.19999999999999</v>
      </c>
      <c r="AO41" s="171">
        <v>134.9</v>
      </c>
      <c r="AP41" s="171">
        <v>135.1</v>
      </c>
      <c r="AQ41" s="171">
        <v>136.6</v>
      </c>
      <c r="AR41" s="171">
        <v>137.9</v>
      </c>
      <c r="AS41" s="171">
        <v>138.4</v>
      </c>
      <c r="AT41" s="171">
        <v>138.9</v>
      </c>
      <c r="AU41" s="171">
        <v>139.5</v>
      </c>
      <c r="AV41" s="224">
        <v>140.1</v>
      </c>
      <c r="AW41" s="224">
        <v>140.5</v>
      </c>
      <c r="AX41" s="224">
        <v>141.4</v>
      </c>
      <c r="AY41" s="224">
        <v>141.9</v>
      </c>
      <c r="AZ41" s="224">
        <v>142.30000000000001</v>
      </c>
      <c r="BA41" s="224">
        <v>142.9</v>
      </c>
      <c r="BB41" s="224">
        <v>143.1</v>
      </c>
      <c r="BC41" s="224">
        <f>VLOOKUP($D41,'[3]Q4 2021'!$D$8:$N$167,11,0)</f>
        <v>144.19999999999999</v>
      </c>
      <c r="BD41" s="173">
        <f t="shared" ref="BD41:BD66" si="60">AVERAGE(H41:K41)</f>
        <v>100</v>
      </c>
      <c r="BE41" s="173">
        <f t="shared" ref="BE41:BE66" si="61">AVERAGE(L41:O41)</f>
        <v>104.8</v>
      </c>
      <c r="BF41" s="173">
        <f t="shared" ref="BF41:BF66" si="62">AVERAGE(P41:S41)</f>
        <v>108.6</v>
      </c>
      <c r="BG41" s="173">
        <f t="shared" ref="BG41:BG66" si="63">AVERAGE(T41:W41)</f>
        <v>111.825</v>
      </c>
      <c r="BH41" s="173">
        <f t="shared" ref="BH41:BH66" si="64">AVERAGE(X41:AA41)</f>
        <v>116.45</v>
      </c>
      <c r="BI41" s="173">
        <f t="shared" ref="BI41:BI66" si="65">AVERAGE(AB41:AE41)</f>
        <v>121.05</v>
      </c>
      <c r="BJ41" s="173">
        <f t="shared" ref="BJ41:BJ66" si="66">AVERAGE(AF41:AI41)</f>
        <v>125.65</v>
      </c>
      <c r="BK41" s="173">
        <f t="shared" ref="BK41:BK66" si="67">AVERAGE(AJ41:AM41)</f>
        <v>131.22499999999999</v>
      </c>
      <c r="BL41" s="173">
        <f t="shared" si="8"/>
        <v>135.20000000000002</v>
      </c>
      <c r="BM41" s="173">
        <f t="shared" si="9"/>
        <v>138.67500000000001</v>
      </c>
      <c r="BN41" s="224">
        <f t="shared" si="19"/>
        <v>141</v>
      </c>
      <c r="BO41" s="224">
        <f t="shared" si="20"/>
        <v>143.1</v>
      </c>
      <c r="BP41" s="136"/>
      <c r="BQ41" s="171">
        <f t="shared" ref="BQ41:CF56" si="68">(((L41/K41)-1)*100)</f>
        <v>2.9000000000000137</v>
      </c>
      <c r="BR41" s="171">
        <f t="shared" si="68"/>
        <v>1.263362487852282</v>
      </c>
      <c r="BS41" s="171">
        <f t="shared" si="68"/>
        <v>1.1516314779270731</v>
      </c>
      <c r="BT41" s="171">
        <f t="shared" si="68"/>
        <v>1.2333965844402162</v>
      </c>
      <c r="BU41" s="171">
        <f t="shared" si="68"/>
        <v>0.8434864104967188</v>
      </c>
      <c r="BV41" s="171">
        <f t="shared" si="68"/>
        <v>0.65055762081784874</v>
      </c>
      <c r="BW41" s="171">
        <f t="shared" si="68"/>
        <v>0.64635272391504461</v>
      </c>
      <c r="BX41" s="171">
        <f t="shared" si="68"/>
        <v>0.45871559633028358</v>
      </c>
      <c r="BY41" s="171">
        <f t="shared" si="68"/>
        <v>0.82191780821918581</v>
      </c>
      <c r="BZ41" s="171">
        <f t="shared" si="68"/>
        <v>0.90579710144926828</v>
      </c>
      <c r="CA41" s="171">
        <f t="shared" si="68"/>
        <v>0.71813285457809073</v>
      </c>
      <c r="CB41" s="171">
        <f t="shared" si="68"/>
        <v>0.98039215686274161</v>
      </c>
      <c r="CC41" s="171">
        <f t="shared" si="68"/>
        <v>1.3239187996469504</v>
      </c>
      <c r="CD41" s="171">
        <f t="shared" si="68"/>
        <v>1.3066202090592283</v>
      </c>
      <c r="CE41" s="171">
        <f t="shared" si="68"/>
        <v>0.60189165950128576</v>
      </c>
      <c r="CF41" s="171">
        <f t="shared" si="68"/>
        <v>0.59829059829059617</v>
      </c>
      <c r="CG41" s="171">
        <f t="shared" ref="CG41:CV56" si="69">(((AB41/AA41)-1)*100)</f>
        <v>0.76465590484280366</v>
      </c>
      <c r="CH41" s="171">
        <f t="shared" si="69"/>
        <v>1.6020236087689765</v>
      </c>
      <c r="CI41" s="171">
        <f t="shared" si="69"/>
        <v>1.327800829875514</v>
      </c>
      <c r="CJ41" s="171">
        <f t="shared" si="69"/>
        <v>0.73710073710073765</v>
      </c>
      <c r="CK41" s="171">
        <f t="shared" si="69"/>
        <v>1.1382113821138296</v>
      </c>
      <c r="CL41" s="171">
        <f t="shared" si="69"/>
        <v>0.56270096463022501</v>
      </c>
      <c r="CM41" s="171">
        <f t="shared" si="69"/>
        <v>0.79936051159072985</v>
      </c>
      <c r="CN41" s="171">
        <f t="shared" si="69"/>
        <v>0.71371927042029881</v>
      </c>
      <c r="CO41" s="171">
        <f t="shared" si="69"/>
        <v>1.6535433070866024</v>
      </c>
      <c r="CP41" s="171">
        <f t="shared" si="69"/>
        <v>1.3168086754454134</v>
      </c>
      <c r="CQ41" s="171">
        <f t="shared" si="69"/>
        <v>0.84097859327216806</v>
      </c>
      <c r="CR41" s="171">
        <f t="shared" si="69"/>
        <v>0.90978013646700884</v>
      </c>
      <c r="CS41" s="171">
        <f t="shared" si="69"/>
        <v>0.82644628099173278</v>
      </c>
      <c r="CT41" s="171">
        <f t="shared" si="69"/>
        <v>0.52160953800299836</v>
      </c>
      <c r="CU41" s="171">
        <f t="shared" si="69"/>
        <v>0.14825796886581699</v>
      </c>
      <c r="CV41" s="171">
        <f t="shared" si="69"/>
        <v>1.1102886750555152</v>
      </c>
      <c r="CW41" s="171">
        <f t="shared" si="45"/>
        <v>0.95168374816985146</v>
      </c>
      <c r="CX41" s="171">
        <f t="shared" si="45"/>
        <v>0.36258158085569203</v>
      </c>
      <c r="CY41" s="171">
        <f t="shared" si="45"/>
        <v>0.36127167630057855</v>
      </c>
      <c r="CZ41" s="171">
        <f t="shared" si="45"/>
        <v>0.43196544276458138</v>
      </c>
      <c r="DA41" s="171">
        <f t="shared" si="37"/>
        <v>0.4</v>
      </c>
      <c r="DB41" s="171">
        <f t="shared" si="11"/>
        <v>0.3</v>
      </c>
      <c r="DC41" s="171">
        <f t="shared" si="22"/>
        <v>0.6</v>
      </c>
      <c r="DD41" s="171">
        <f t="shared" si="12"/>
        <v>0.4</v>
      </c>
      <c r="DE41" s="171">
        <f t="shared" si="23"/>
        <v>0.3</v>
      </c>
      <c r="DF41" s="171">
        <f t="shared" si="24"/>
        <v>0.4</v>
      </c>
      <c r="DG41" s="171">
        <f t="shared" si="25"/>
        <v>0.1</v>
      </c>
      <c r="DH41" s="171">
        <f t="shared" si="26"/>
        <v>0.8</v>
      </c>
      <c r="DI41" s="137"/>
      <c r="DJ41" s="171">
        <f t="shared" ref="DJ41:DY56" si="70">(((L41/H41)-1)*100)</f>
        <v>2.9000000000000137</v>
      </c>
      <c r="DK41" s="171">
        <f t="shared" si="70"/>
        <v>4.2000000000000037</v>
      </c>
      <c r="DL41" s="171">
        <f t="shared" si="70"/>
        <v>5.4000000000000048</v>
      </c>
      <c r="DM41" s="171">
        <f t="shared" si="70"/>
        <v>6.6999999999999948</v>
      </c>
      <c r="DN41" s="171">
        <f t="shared" si="70"/>
        <v>4.5675413022351785</v>
      </c>
      <c r="DO41" s="171">
        <f t="shared" si="70"/>
        <v>3.9347408829174535</v>
      </c>
      <c r="DP41" s="171">
        <f t="shared" si="70"/>
        <v>3.4155597722960174</v>
      </c>
      <c r="DQ41" s="171">
        <f t="shared" si="70"/>
        <v>2.6241799437675795</v>
      </c>
      <c r="DR41" s="171">
        <f t="shared" si="70"/>
        <v>2.6022304832713949</v>
      </c>
      <c r="DS41" s="171">
        <f t="shared" si="70"/>
        <v>2.8624192059095277</v>
      </c>
      <c r="DT41" s="171">
        <f t="shared" si="70"/>
        <v>2.9357798165137616</v>
      </c>
      <c r="DU41" s="171">
        <f t="shared" si="70"/>
        <v>3.4703196347031895</v>
      </c>
      <c r="DV41" s="171">
        <f t="shared" si="70"/>
        <v>3.9855072463768071</v>
      </c>
      <c r="DW41" s="171">
        <f t="shared" si="70"/>
        <v>4.398563734290839</v>
      </c>
      <c r="DX41" s="171">
        <f t="shared" si="70"/>
        <v>4.2780748663101553</v>
      </c>
      <c r="DY41" s="171">
        <f t="shared" si="70"/>
        <v>3.8834951456310662</v>
      </c>
      <c r="DZ41" s="171">
        <f t="shared" ref="DZ41:EO56" si="71">(((AB41/X41)-1)*100)</f>
        <v>3.3101045296167309</v>
      </c>
      <c r="EA41" s="171">
        <f t="shared" si="71"/>
        <v>3.6113499570077368</v>
      </c>
      <c r="EB41" s="171">
        <f t="shared" si="71"/>
        <v>4.3589743589743435</v>
      </c>
      <c r="EC41" s="171">
        <f t="shared" si="71"/>
        <v>4.5029736618521721</v>
      </c>
      <c r="ED41" s="171">
        <f t="shared" si="71"/>
        <v>4.8903878583473892</v>
      </c>
      <c r="EE41" s="171">
        <f t="shared" si="71"/>
        <v>3.8174273858921026</v>
      </c>
      <c r="EF41" s="171">
        <f t="shared" si="71"/>
        <v>3.2760032760032809</v>
      </c>
      <c r="EG41" s="171">
        <f t="shared" si="71"/>
        <v>3.2520325203251987</v>
      </c>
      <c r="EH41" s="171">
        <f t="shared" si="71"/>
        <v>3.7781350482315013</v>
      </c>
      <c r="EI41" s="171">
        <f t="shared" si="71"/>
        <v>4.5563549160671624</v>
      </c>
      <c r="EJ41" s="171">
        <f t="shared" si="71"/>
        <v>4.599524187153059</v>
      </c>
      <c r="EK41" s="171">
        <f t="shared" si="71"/>
        <v>4.8031496062992174</v>
      </c>
      <c r="EL41" s="171">
        <f t="shared" si="71"/>
        <v>3.9504260263361735</v>
      </c>
      <c r="EM41" s="171">
        <f t="shared" si="71"/>
        <v>3.1345565749235416</v>
      </c>
      <c r="EN41" s="171">
        <f t="shared" si="71"/>
        <v>2.4260803639120532</v>
      </c>
      <c r="EO41" s="171">
        <f t="shared" si="71"/>
        <v>2.6296018031555235</v>
      </c>
      <c r="EP41" s="171">
        <f t="shared" si="46"/>
        <v>2.7570789865871914</v>
      </c>
      <c r="EQ41" s="171">
        <f t="shared" si="46"/>
        <v>2.594514455151975</v>
      </c>
      <c r="ER41" s="171">
        <f t="shared" si="46"/>
        <v>2.812731310140637</v>
      </c>
      <c r="ES41" s="171">
        <f t="shared" si="46"/>
        <v>2.1229868228404225</v>
      </c>
      <c r="ET41" s="171">
        <f t="shared" si="27"/>
        <v>1.6</v>
      </c>
      <c r="EU41" s="171">
        <f t="shared" si="16"/>
        <v>1.5</v>
      </c>
      <c r="EV41" s="171">
        <f t="shared" si="17"/>
        <v>1.8</v>
      </c>
      <c r="EW41" s="171">
        <f t="shared" si="44"/>
        <v>1.7</v>
      </c>
      <c r="EX41" s="171">
        <f t="shared" si="29"/>
        <v>1.6</v>
      </c>
      <c r="EY41" s="171">
        <f t="shared" si="30"/>
        <v>1.7</v>
      </c>
      <c r="EZ41" s="171">
        <f t="shared" si="31"/>
        <v>1.2</v>
      </c>
      <c r="FA41" s="171">
        <f t="shared" si="32"/>
        <v>1.6</v>
      </c>
      <c r="FB41" s="171">
        <f t="shared" ref="FB41:FI64" si="72">(((BE41/BD41)-1)*100)</f>
        <v>4.8000000000000043</v>
      </c>
      <c r="FC41" s="171">
        <f t="shared" si="72"/>
        <v>3.6259541984732691</v>
      </c>
      <c r="FD41" s="171">
        <f t="shared" si="72"/>
        <v>2.9696132596685132</v>
      </c>
      <c r="FE41" s="171">
        <f t="shared" si="72"/>
        <v>4.135926671137935</v>
      </c>
      <c r="FF41" s="171">
        <f t="shared" si="72"/>
        <v>3.9501932159725195</v>
      </c>
      <c r="FG41" s="171">
        <f t="shared" si="72"/>
        <v>3.8000826104915397</v>
      </c>
      <c r="FH41" s="171">
        <f t="shared" si="72"/>
        <v>4.4369279745324119</v>
      </c>
      <c r="FI41" s="171">
        <f t="shared" si="72"/>
        <v>3.0291484092208165</v>
      </c>
      <c r="FJ41" s="171">
        <f>ROUND(((((BM41/BL41)-1)*100)),1)</f>
        <v>2.6</v>
      </c>
      <c r="FK41" s="171">
        <f>ROUND(((((BN41/BM41)-1)*100)),1)</f>
        <v>1.7</v>
      </c>
      <c r="FL41" s="171">
        <f t="shared" si="35"/>
        <v>1.5</v>
      </c>
      <c r="FM41" s="224">
        <f t="shared" si="36"/>
        <v>1.5006197514833275</v>
      </c>
      <c r="FN41" s="224">
        <f t="shared" si="36"/>
        <v>1.6706327447804057</v>
      </c>
    </row>
    <row r="42" spans="1:170" s="184" customFormat="1" ht="35.25" customHeight="1" x14ac:dyDescent="0.25">
      <c r="A42" s="131">
        <v>40</v>
      </c>
      <c r="B42" s="175"/>
      <c r="C42" s="175" t="s">
        <v>151</v>
      </c>
      <c r="D42" s="176">
        <v>561</v>
      </c>
      <c r="E42" s="177" t="s">
        <v>198</v>
      </c>
      <c r="F42" s="178">
        <v>16.5</v>
      </c>
      <c r="G42" s="179">
        <v>14.8</v>
      </c>
      <c r="H42" s="179">
        <v>100</v>
      </c>
      <c r="I42" s="179">
        <v>100</v>
      </c>
      <c r="J42" s="179">
        <v>100</v>
      </c>
      <c r="K42" s="179">
        <v>100</v>
      </c>
      <c r="L42" s="179">
        <v>102.8</v>
      </c>
      <c r="M42" s="179">
        <v>104</v>
      </c>
      <c r="N42" s="179">
        <v>105.3</v>
      </c>
      <c r="O42" s="179">
        <v>106.6</v>
      </c>
      <c r="P42" s="179">
        <v>107.6</v>
      </c>
      <c r="Q42" s="179">
        <v>108.3</v>
      </c>
      <c r="R42" s="179">
        <v>109</v>
      </c>
      <c r="S42" s="179">
        <v>109.5</v>
      </c>
      <c r="T42" s="179">
        <v>110.5</v>
      </c>
      <c r="U42" s="179">
        <v>111.4</v>
      </c>
      <c r="V42" s="179">
        <v>112.4</v>
      </c>
      <c r="W42" s="179">
        <v>113.4</v>
      </c>
      <c r="X42" s="179">
        <v>114.8</v>
      </c>
      <c r="Y42" s="179">
        <v>116.3</v>
      </c>
      <c r="Z42" s="179">
        <v>117</v>
      </c>
      <c r="AA42" s="179">
        <v>117.7</v>
      </c>
      <c r="AB42" s="179">
        <v>118.7</v>
      </c>
      <c r="AC42" s="179">
        <v>120.5</v>
      </c>
      <c r="AD42" s="179">
        <v>122.1</v>
      </c>
      <c r="AE42" s="179">
        <v>123</v>
      </c>
      <c r="AF42" s="179">
        <v>124.4</v>
      </c>
      <c r="AG42" s="179">
        <v>125.2</v>
      </c>
      <c r="AH42" s="179">
        <v>126.2</v>
      </c>
      <c r="AI42" s="179">
        <v>127.2</v>
      </c>
      <c r="AJ42" s="180">
        <v>129.4</v>
      </c>
      <c r="AK42" s="180">
        <v>131.19999999999999</v>
      </c>
      <c r="AL42" s="180">
        <v>132.30000000000001</v>
      </c>
      <c r="AM42" s="180">
        <v>133.5</v>
      </c>
      <c r="AN42" s="179">
        <v>134.9</v>
      </c>
      <c r="AO42" s="179">
        <v>135.6</v>
      </c>
      <c r="AP42" s="179">
        <v>135.80000000000001</v>
      </c>
      <c r="AQ42" s="179">
        <v>137.5</v>
      </c>
      <c r="AR42" s="179">
        <v>138.9</v>
      </c>
      <c r="AS42" s="179">
        <v>139.5</v>
      </c>
      <c r="AT42" s="179">
        <v>140</v>
      </c>
      <c r="AU42" s="179">
        <v>140.6</v>
      </c>
      <c r="AV42" s="223">
        <v>141.19999999999999</v>
      </c>
      <c r="AW42" s="223">
        <v>141.6</v>
      </c>
      <c r="AX42" s="223">
        <v>142.6</v>
      </c>
      <c r="AY42" s="223">
        <v>143.19999999999999</v>
      </c>
      <c r="AZ42" s="223">
        <v>143.69999999999999</v>
      </c>
      <c r="BA42" s="223">
        <v>144.30000000000001</v>
      </c>
      <c r="BB42" s="223">
        <v>144.6</v>
      </c>
      <c r="BC42" s="223">
        <f>VLOOKUP($D42,'[3]Q4 2021'!$D$8:$N$167,11,0)</f>
        <v>145.80000000000001</v>
      </c>
      <c r="BD42" s="181">
        <f t="shared" si="60"/>
        <v>100</v>
      </c>
      <c r="BE42" s="181">
        <f t="shared" si="61"/>
        <v>104.67500000000001</v>
      </c>
      <c r="BF42" s="181">
        <f t="shared" si="62"/>
        <v>108.6</v>
      </c>
      <c r="BG42" s="181">
        <f t="shared" si="63"/>
        <v>111.92500000000001</v>
      </c>
      <c r="BH42" s="181">
        <f t="shared" si="64"/>
        <v>116.45</v>
      </c>
      <c r="BI42" s="181">
        <f t="shared" si="65"/>
        <v>121.07499999999999</v>
      </c>
      <c r="BJ42" s="181">
        <f t="shared" si="66"/>
        <v>125.75</v>
      </c>
      <c r="BK42" s="181">
        <f t="shared" si="67"/>
        <v>131.60000000000002</v>
      </c>
      <c r="BL42" s="181">
        <f t="shared" si="8"/>
        <v>135.94999999999999</v>
      </c>
      <c r="BM42" s="181">
        <f t="shared" si="9"/>
        <v>139.75</v>
      </c>
      <c r="BN42" s="223">
        <f t="shared" si="19"/>
        <v>142.19999999999999</v>
      </c>
      <c r="BO42" s="223">
        <f t="shared" si="20"/>
        <v>144.6</v>
      </c>
      <c r="BP42" s="182"/>
      <c r="BQ42" s="180">
        <f t="shared" si="68"/>
        <v>2.8000000000000025</v>
      </c>
      <c r="BR42" s="180">
        <f t="shared" si="68"/>
        <v>1.1673151750972721</v>
      </c>
      <c r="BS42" s="180">
        <f t="shared" si="68"/>
        <v>1.2499999999999956</v>
      </c>
      <c r="BT42" s="180">
        <f t="shared" si="68"/>
        <v>1.2345679012345734</v>
      </c>
      <c r="BU42" s="180">
        <f t="shared" si="68"/>
        <v>0.93808630393996673</v>
      </c>
      <c r="BV42" s="180">
        <f t="shared" si="68"/>
        <v>0.65055762081784874</v>
      </c>
      <c r="BW42" s="180">
        <f t="shared" si="68"/>
        <v>0.64635272391504461</v>
      </c>
      <c r="BX42" s="180">
        <f t="shared" si="68"/>
        <v>0.45871559633028358</v>
      </c>
      <c r="BY42" s="180">
        <f t="shared" si="68"/>
        <v>0.91324200913243114</v>
      </c>
      <c r="BZ42" s="180">
        <f t="shared" si="68"/>
        <v>0.81447963800904688</v>
      </c>
      <c r="CA42" s="180">
        <f t="shared" si="68"/>
        <v>0.89766606822261341</v>
      </c>
      <c r="CB42" s="180">
        <f t="shared" si="68"/>
        <v>0.88967971530249379</v>
      </c>
      <c r="CC42" s="180">
        <f t="shared" si="68"/>
        <v>1.2345679012345512</v>
      </c>
      <c r="CD42" s="180">
        <f t="shared" si="68"/>
        <v>1.3066202090592283</v>
      </c>
      <c r="CE42" s="180">
        <f t="shared" si="68"/>
        <v>0.60189165950128576</v>
      </c>
      <c r="CF42" s="180">
        <f t="shared" si="68"/>
        <v>0.59829059829059617</v>
      </c>
      <c r="CG42" s="180">
        <f t="shared" si="69"/>
        <v>0.84961767204758676</v>
      </c>
      <c r="CH42" s="180">
        <f t="shared" si="69"/>
        <v>1.5164279696714411</v>
      </c>
      <c r="CI42" s="180">
        <f t="shared" si="69"/>
        <v>1.327800829875514</v>
      </c>
      <c r="CJ42" s="180">
        <f t="shared" si="69"/>
        <v>0.73710073710073765</v>
      </c>
      <c r="CK42" s="180">
        <f t="shared" si="69"/>
        <v>1.1382113821138296</v>
      </c>
      <c r="CL42" s="180">
        <f t="shared" si="69"/>
        <v>0.64308681672025081</v>
      </c>
      <c r="CM42" s="180">
        <f t="shared" si="69"/>
        <v>0.79872204472843933</v>
      </c>
      <c r="CN42" s="180">
        <f t="shared" si="69"/>
        <v>0.7923930269413626</v>
      </c>
      <c r="CO42" s="180">
        <f t="shared" si="69"/>
        <v>1.7295597484276781</v>
      </c>
      <c r="CP42" s="180">
        <f t="shared" si="69"/>
        <v>1.3910355486862258</v>
      </c>
      <c r="CQ42" s="180">
        <f t="shared" si="69"/>
        <v>0.83841463414635609</v>
      </c>
      <c r="CR42" s="180">
        <f t="shared" si="69"/>
        <v>0.90702947845804349</v>
      </c>
      <c r="CS42" s="180">
        <f t="shared" si="69"/>
        <v>1.048689138576786</v>
      </c>
      <c r="CT42" s="180">
        <f t="shared" si="69"/>
        <v>0.51890289103038167</v>
      </c>
      <c r="CU42" s="180">
        <f t="shared" si="69"/>
        <v>0.1474926253687503</v>
      </c>
      <c r="CV42" s="180">
        <f t="shared" si="69"/>
        <v>1.2518409425625876</v>
      </c>
      <c r="CW42" s="180">
        <f t="shared" si="45"/>
        <v>1.0181818181818292</v>
      </c>
      <c r="CX42" s="180">
        <f t="shared" si="45"/>
        <v>0.43196544276458138</v>
      </c>
      <c r="CY42" s="180">
        <f t="shared" si="45"/>
        <v>0.35842293906809264</v>
      </c>
      <c r="CZ42" s="180">
        <f t="shared" si="45"/>
        <v>0.42857142857142261</v>
      </c>
      <c r="DA42" s="180">
        <f t="shared" si="37"/>
        <v>0.4</v>
      </c>
      <c r="DB42" s="180">
        <f t="shared" si="11"/>
        <v>0.3</v>
      </c>
      <c r="DC42" s="180">
        <f t="shared" si="22"/>
        <v>0.7</v>
      </c>
      <c r="DD42" s="180">
        <f t="shared" si="12"/>
        <v>0.4</v>
      </c>
      <c r="DE42" s="180">
        <f t="shared" si="23"/>
        <v>0.3</v>
      </c>
      <c r="DF42" s="180">
        <f t="shared" si="24"/>
        <v>0.4</v>
      </c>
      <c r="DG42" s="180">
        <f t="shared" si="25"/>
        <v>0.2</v>
      </c>
      <c r="DH42" s="180">
        <f t="shared" si="26"/>
        <v>0.8</v>
      </c>
      <c r="DI42" s="183"/>
      <c r="DJ42" s="180">
        <f t="shared" si="70"/>
        <v>2.8000000000000025</v>
      </c>
      <c r="DK42" s="180">
        <f t="shared" si="70"/>
        <v>4.0000000000000036</v>
      </c>
      <c r="DL42" s="180">
        <f t="shared" si="70"/>
        <v>5.2999999999999936</v>
      </c>
      <c r="DM42" s="180">
        <f t="shared" si="70"/>
        <v>6.5999999999999837</v>
      </c>
      <c r="DN42" s="180">
        <f t="shared" si="70"/>
        <v>4.6692607003891107</v>
      </c>
      <c r="DO42" s="180">
        <f t="shared" si="70"/>
        <v>4.1346153846153921</v>
      </c>
      <c r="DP42" s="180">
        <f t="shared" si="70"/>
        <v>3.5137701804368593</v>
      </c>
      <c r="DQ42" s="180">
        <f t="shared" si="70"/>
        <v>2.7204502814258902</v>
      </c>
      <c r="DR42" s="180">
        <f t="shared" si="70"/>
        <v>2.695167286245348</v>
      </c>
      <c r="DS42" s="180">
        <f t="shared" si="70"/>
        <v>2.8624192059095277</v>
      </c>
      <c r="DT42" s="180">
        <f t="shared" si="70"/>
        <v>3.1192660550458662</v>
      </c>
      <c r="DU42" s="180">
        <f t="shared" si="70"/>
        <v>3.5616438356164348</v>
      </c>
      <c r="DV42" s="180">
        <f t="shared" si="70"/>
        <v>3.8914027149321351</v>
      </c>
      <c r="DW42" s="180">
        <f t="shared" si="70"/>
        <v>4.398563734290839</v>
      </c>
      <c r="DX42" s="180">
        <f t="shared" si="70"/>
        <v>4.0925266903914626</v>
      </c>
      <c r="DY42" s="180">
        <f t="shared" si="70"/>
        <v>3.79188712522045</v>
      </c>
      <c r="DZ42" s="180">
        <f t="shared" si="71"/>
        <v>3.3972125435540068</v>
      </c>
      <c r="EA42" s="180">
        <f t="shared" si="71"/>
        <v>3.6113499570077368</v>
      </c>
      <c r="EB42" s="180">
        <f t="shared" si="71"/>
        <v>4.3589743589743435</v>
      </c>
      <c r="EC42" s="180">
        <f t="shared" si="71"/>
        <v>4.5029736618521721</v>
      </c>
      <c r="ED42" s="180">
        <f t="shared" si="71"/>
        <v>4.8020219039595746</v>
      </c>
      <c r="EE42" s="180">
        <f t="shared" si="71"/>
        <v>3.9004149377593444</v>
      </c>
      <c r="EF42" s="180">
        <f t="shared" si="71"/>
        <v>3.3579033579033579</v>
      </c>
      <c r="EG42" s="180">
        <f t="shared" si="71"/>
        <v>3.4146341463414664</v>
      </c>
      <c r="EH42" s="180">
        <f t="shared" si="71"/>
        <v>4.0192926045016009</v>
      </c>
      <c r="EI42" s="180">
        <f t="shared" si="71"/>
        <v>4.7923322683705916</v>
      </c>
      <c r="EJ42" s="180">
        <f t="shared" si="71"/>
        <v>4.8335974643423096</v>
      </c>
      <c r="EK42" s="180">
        <f t="shared" si="71"/>
        <v>4.952830188679247</v>
      </c>
      <c r="EL42" s="180">
        <f t="shared" si="71"/>
        <v>4.2503863987635171</v>
      </c>
      <c r="EM42" s="180">
        <f t="shared" si="71"/>
        <v>3.3536585365853799</v>
      </c>
      <c r="EN42" s="180">
        <f t="shared" si="71"/>
        <v>2.6455026455026509</v>
      </c>
      <c r="EO42" s="180">
        <f t="shared" si="71"/>
        <v>2.9962546816479474</v>
      </c>
      <c r="EP42" s="180">
        <f t="shared" si="46"/>
        <v>2.9651593773165397</v>
      </c>
      <c r="EQ42" s="180">
        <f t="shared" si="46"/>
        <v>2.8761061946902755</v>
      </c>
      <c r="ER42" s="180">
        <f t="shared" si="46"/>
        <v>3.0927835051546282</v>
      </c>
      <c r="ES42" s="180">
        <f t="shared" si="46"/>
        <v>2.2545454545454424</v>
      </c>
      <c r="ET42" s="180">
        <f t="shared" si="27"/>
        <v>1.7</v>
      </c>
      <c r="EU42" s="180">
        <f t="shared" si="16"/>
        <v>1.5</v>
      </c>
      <c r="EV42" s="180">
        <f t="shared" si="17"/>
        <v>1.9</v>
      </c>
      <c r="EW42" s="180">
        <f t="shared" si="44"/>
        <v>1.8</v>
      </c>
      <c r="EX42" s="180">
        <f t="shared" si="29"/>
        <v>1.8</v>
      </c>
      <c r="EY42" s="180">
        <f t="shared" si="30"/>
        <v>1.9</v>
      </c>
      <c r="EZ42" s="180">
        <f t="shared" si="31"/>
        <v>1.4</v>
      </c>
      <c r="FA42" s="180">
        <f t="shared" si="32"/>
        <v>1.8</v>
      </c>
      <c r="FB42" s="180">
        <f t="shared" si="72"/>
        <v>4.6750000000000069</v>
      </c>
      <c r="FC42" s="180">
        <f t="shared" si="72"/>
        <v>3.7497014568903531</v>
      </c>
      <c r="FD42" s="180">
        <f t="shared" si="72"/>
        <v>3.0616942909760692</v>
      </c>
      <c r="FE42" s="180">
        <f t="shared" si="72"/>
        <v>4.0428858610676688</v>
      </c>
      <c r="FF42" s="180">
        <f t="shared" si="72"/>
        <v>3.9716616573636676</v>
      </c>
      <c r="FG42" s="180">
        <f t="shared" si="72"/>
        <v>3.8612430311790291</v>
      </c>
      <c r="FH42" s="180">
        <f t="shared" si="72"/>
        <v>4.6520874751491137</v>
      </c>
      <c r="FI42" s="180">
        <f t="shared" si="72"/>
        <v>3.3054711246200297</v>
      </c>
      <c r="FJ42" s="180">
        <f t="shared" si="34"/>
        <v>2.8</v>
      </c>
      <c r="FK42" s="180">
        <f t="shared" si="34"/>
        <v>1.8</v>
      </c>
      <c r="FL42" s="180">
        <f t="shared" si="35"/>
        <v>1.7</v>
      </c>
      <c r="FM42" s="461">
        <f t="shared" si="36"/>
        <v>1.629579496185201</v>
      </c>
      <c r="FN42" s="225">
        <f t="shared" si="36"/>
        <v>1.8324286646364243</v>
      </c>
    </row>
    <row r="43" spans="1:170" s="184" customFormat="1" ht="36" x14ac:dyDescent="0.25">
      <c r="A43" s="131">
        <v>41</v>
      </c>
      <c r="B43" s="175"/>
      <c r="C43" s="175" t="s">
        <v>163</v>
      </c>
      <c r="D43" s="176">
        <v>5610</v>
      </c>
      <c r="E43" s="185" t="s">
        <v>199</v>
      </c>
      <c r="F43" s="178">
        <v>16.5</v>
      </c>
      <c r="G43" s="179">
        <v>14.8</v>
      </c>
      <c r="H43" s="179">
        <v>100</v>
      </c>
      <c r="I43" s="179">
        <v>100</v>
      </c>
      <c r="J43" s="179">
        <v>100</v>
      </c>
      <c r="K43" s="179">
        <v>100</v>
      </c>
      <c r="L43" s="179">
        <v>102.8</v>
      </c>
      <c r="M43" s="179">
        <v>104</v>
      </c>
      <c r="N43" s="179">
        <v>105.3</v>
      </c>
      <c r="O43" s="179">
        <v>106.6</v>
      </c>
      <c r="P43" s="179">
        <v>107.6</v>
      </c>
      <c r="Q43" s="179">
        <v>108.3</v>
      </c>
      <c r="R43" s="179">
        <v>109</v>
      </c>
      <c r="S43" s="179">
        <v>109.5</v>
      </c>
      <c r="T43" s="179">
        <v>110.5</v>
      </c>
      <c r="U43" s="179">
        <v>111.4</v>
      </c>
      <c r="V43" s="179">
        <v>112.4</v>
      </c>
      <c r="W43" s="179">
        <v>113.4</v>
      </c>
      <c r="X43" s="179">
        <v>114.8</v>
      </c>
      <c r="Y43" s="179">
        <v>116.3</v>
      </c>
      <c r="Z43" s="179">
        <v>117</v>
      </c>
      <c r="AA43" s="179">
        <v>117.7</v>
      </c>
      <c r="AB43" s="179">
        <v>118.7</v>
      </c>
      <c r="AC43" s="179">
        <v>120.5</v>
      </c>
      <c r="AD43" s="179">
        <v>122.1</v>
      </c>
      <c r="AE43" s="179">
        <v>123</v>
      </c>
      <c r="AF43" s="179">
        <v>124.4</v>
      </c>
      <c r="AG43" s="179">
        <v>125.2</v>
      </c>
      <c r="AH43" s="179">
        <v>126.2</v>
      </c>
      <c r="AI43" s="179">
        <v>127.2</v>
      </c>
      <c r="AJ43" s="180">
        <v>129.4</v>
      </c>
      <c r="AK43" s="180">
        <v>131.19999999999999</v>
      </c>
      <c r="AL43" s="180">
        <v>132.30000000000001</v>
      </c>
      <c r="AM43" s="180">
        <v>133.5</v>
      </c>
      <c r="AN43" s="179">
        <v>134.9</v>
      </c>
      <c r="AO43" s="179">
        <v>135.6</v>
      </c>
      <c r="AP43" s="179">
        <v>135.80000000000001</v>
      </c>
      <c r="AQ43" s="179">
        <v>137.5</v>
      </c>
      <c r="AR43" s="179">
        <v>138.9</v>
      </c>
      <c r="AS43" s="179">
        <v>139.5</v>
      </c>
      <c r="AT43" s="179">
        <v>140</v>
      </c>
      <c r="AU43" s="179">
        <v>140.6</v>
      </c>
      <c r="AV43" s="223">
        <v>141.19999999999999</v>
      </c>
      <c r="AW43" s="223">
        <v>141.6</v>
      </c>
      <c r="AX43" s="223">
        <v>142.6</v>
      </c>
      <c r="AY43" s="223">
        <v>143.19999999999999</v>
      </c>
      <c r="AZ43" s="223">
        <v>143.69999999999999</v>
      </c>
      <c r="BA43" s="223">
        <v>144.30000000000001</v>
      </c>
      <c r="BB43" s="223">
        <v>144.6</v>
      </c>
      <c r="BC43" s="223">
        <f>VLOOKUP($D43,'[3]Q4 2021'!$D$8:$N$167,11,0)</f>
        <v>145.80000000000001</v>
      </c>
      <c r="BD43" s="181">
        <f t="shared" si="60"/>
        <v>100</v>
      </c>
      <c r="BE43" s="181">
        <f t="shared" si="61"/>
        <v>104.67500000000001</v>
      </c>
      <c r="BF43" s="181">
        <f t="shared" si="62"/>
        <v>108.6</v>
      </c>
      <c r="BG43" s="181">
        <f t="shared" si="63"/>
        <v>111.92500000000001</v>
      </c>
      <c r="BH43" s="181">
        <f t="shared" si="64"/>
        <v>116.45</v>
      </c>
      <c r="BI43" s="181">
        <f t="shared" si="65"/>
        <v>121.07499999999999</v>
      </c>
      <c r="BJ43" s="181">
        <f t="shared" si="66"/>
        <v>125.75</v>
      </c>
      <c r="BK43" s="181">
        <f t="shared" si="67"/>
        <v>131.60000000000002</v>
      </c>
      <c r="BL43" s="181">
        <f t="shared" si="8"/>
        <v>135.94999999999999</v>
      </c>
      <c r="BM43" s="181">
        <f t="shared" si="9"/>
        <v>139.75</v>
      </c>
      <c r="BN43" s="223">
        <f t="shared" si="19"/>
        <v>142.19999999999999</v>
      </c>
      <c r="BO43" s="223">
        <f t="shared" si="20"/>
        <v>144.6</v>
      </c>
      <c r="BP43" s="182"/>
      <c r="BQ43" s="180">
        <f t="shared" si="68"/>
        <v>2.8000000000000025</v>
      </c>
      <c r="BR43" s="180">
        <f t="shared" si="68"/>
        <v>1.1673151750972721</v>
      </c>
      <c r="BS43" s="180">
        <f t="shared" si="68"/>
        <v>1.2499999999999956</v>
      </c>
      <c r="BT43" s="180">
        <f t="shared" si="68"/>
        <v>1.2345679012345734</v>
      </c>
      <c r="BU43" s="180">
        <f t="shared" si="68"/>
        <v>0.93808630393996673</v>
      </c>
      <c r="BV43" s="180">
        <f t="shared" si="68"/>
        <v>0.65055762081784874</v>
      </c>
      <c r="BW43" s="180">
        <f t="shared" si="68"/>
        <v>0.64635272391504461</v>
      </c>
      <c r="BX43" s="180">
        <f t="shared" si="68"/>
        <v>0.45871559633028358</v>
      </c>
      <c r="BY43" s="180">
        <f t="shared" si="68"/>
        <v>0.91324200913243114</v>
      </c>
      <c r="BZ43" s="180">
        <f t="shared" si="68"/>
        <v>0.81447963800904688</v>
      </c>
      <c r="CA43" s="180">
        <f t="shared" si="68"/>
        <v>0.89766606822261341</v>
      </c>
      <c r="CB43" s="180">
        <f t="shared" si="68"/>
        <v>0.88967971530249379</v>
      </c>
      <c r="CC43" s="180">
        <f t="shared" si="68"/>
        <v>1.2345679012345512</v>
      </c>
      <c r="CD43" s="180">
        <f t="shared" si="68"/>
        <v>1.3066202090592283</v>
      </c>
      <c r="CE43" s="180">
        <f t="shared" si="68"/>
        <v>0.60189165950128576</v>
      </c>
      <c r="CF43" s="180">
        <f t="shared" si="68"/>
        <v>0.59829059829059617</v>
      </c>
      <c r="CG43" s="180">
        <f t="shared" si="69"/>
        <v>0.84961767204758676</v>
      </c>
      <c r="CH43" s="180">
        <f t="shared" si="69"/>
        <v>1.5164279696714411</v>
      </c>
      <c r="CI43" s="180">
        <f t="shared" si="69"/>
        <v>1.327800829875514</v>
      </c>
      <c r="CJ43" s="180">
        <f t="shared" si="69"/>
        <v>0.73710073710073765</v>
      </c>
      <c r="CK43" s="180">
        <f t="shared" si="69"/>
        <v>1.1382113821138296</v>
      </c>
      <c r="CL43" s="180">
        <f t="shared" si="69"/>
        <v>0.64308681672025081</v>
      </c>
      <c r="CM43" s="180">
        <f t="shared" si="69"/>
        <v>0.79872204472843933</v>
      </c>
      <c r="CN43" s="180">
        <f t="shared" si="69"/>
        <v>0.7923930269413626</v>
      </c>
      <c r="CO43" s="180">
        <f t="shared" si="69"/>
        <v>1.7295597484276781</v>
      </c>
      <c r="CP43" s="180">
        <f t="shared" si="69"/>
        <v>1.3910355486862258</v>
      </c>
      <c r="CQ43" s="180">
        <f t="shared" si="69"/>
        <v>0.83841463414635609</v>
      </c>
      <c r="CR43" s="180">
        <f t="shared" si="69"/>
        <v>0.90702947845804349</v>
      </c>
      <c r="CS43" s="180">
        <f t="shared" si="69"/>
        <v>1.048689138576786</v>
      </c>
      <c r="CT43" s="180">
        <f t="shared" si="69"/>
        <v>0.51890289103038167</v>
      </c>
      <c r="CU43" s="180">
        <f t="shared" si="69"/>
        <v>0.1474926253687503</v>
      </c>
      <c r="CV43" s="180">
        <f t="shared" si="69"/>
        <v>1.2518409425625876</v>
      </c>
      <c r="CW43" s="180">
        <f t="shared" si="45"/>
        <v>1.0181818181818292</v>
      </c>
      <c r="CX43" s="180">
        <f t="shared" si="45"/>
        <v>0.43196544276458138</v>
      </c>
      <c r="CY43" s="180">
        <f t="shared" si="45"/>
        <v>0.35842293906809264</v>
      </c>
      <c r="CZ43" s="180">
        <f t="shared" si="45"/>
        <v>0.42857142857142261</v>
      </c>
      <c r="DA43" s="180">
        <f t="shared" si="37"/>
        <v>0.4</v>
      </c>
      <c r="DB43" s="180">
        <f t="shared" si="11"/>
        <v>0.3</v>
      </c>
      <c r="DC43" s="180">
        <f t="shared" si="22"/>
        <v>0.7</v>
      </c>
      <c r="DD43" s="180">
        <f t="shared" si="12"/>
        <v>0.4</v>
      </c>
      <c r="DE43" s="180">
        <f t="shared" si="23"/>
        <v>0.3</v>
      </c>
      <c r="DF43" s="180">
        <f t="shared" si="24"/>
        <v>0.4</v>
      </c>
      <c r="DG43" s="180">
        <f t="shared" si="25"/>
        <v>0.2</v>
      </c>
      <c r="DH43" s="180">
        <f t="shared" si="26"/>
        <v>0.8</v>
      </c>
      <c r="DI43" s="183"/>
      <c r="DJ43" s="180">
        <f t="shared" si="70"/>
        <v>2.8000000000000025</v>
      </c>
      <c r="DK43" s="180">
        <f t="shared" si="70"/>
        <v>4.0000000000000036</v>
      </c>
      <c r="DL43" s="180">
        <f t="shared" si="70"/>
        <v>5.2999999999999936</v>
      </c>
      <c r="DM43" s="180">
        <f t="shared" si="70"/>
        <v>6.5999999999999837</v>
      </c>
      <c r="DN43" s="180">
        <f t="shared" si="70"/>
        <v>4.6692607003891107</v>
      </c>
      <c r="DO43" s="180">
        <f t="shared" si="70"/>
        <v>4.1346153846153921</v>
      </c>
      <c r="DP43" s="180">
        <f t="shared" si="70"/>
        <v>3.5137701804368593</v>
      </c>
      <c r="DQ43" s="180">
        <f t="shared" si="70"/>
        <v>2.7204502814258902</v>
      </c>
      <c r="DR43" s="180">
        <f t="shared" si="70"/>
        <v>2.695167286245348</v>
      </c>
      <c r="DS43" s="180">
        <f t="shared" si="70"/>
        <v>2.8624192059095277</v>
      </c>
      <c r="DT43" s="180">
        <f t="shared" si="70"/>
        <v>3.1192660550458662</v>
      </c>
      <c r="DU43" s="180">
        <f t="shared" si="70"/>
        <v>3.5616438356164348</v>
      </c>
      <c r="DV43" s="180">
        <f t="shared" si="70"/>
        <v>3.8914027149321351</v>
      </c>
      <c r="DW43" s="180">
        <f t="shared" si="70"/>
        <v>4.398563734290839</v>
      </c>
      <c r="DX43" s="180">
        <f t="shared" si="70"/>
        <v>4.0925266903914626</v>
      </c>
      <c r="DY43" s="180">
        <f t="shared" si="70"/>
        <v>3.79188712522045</v>
      </c>
      <c r="DZ43" s="180">
        <f t="shared" si="71"/>
        <v>3.3972125435540068</v>
      </c>
      <c r="EA43" s="180">
        <f t="shared" si="71"/>
        <v>3.6113499570077368</v>
      </c>
      <c r="EB43" s="180">
        <f t="shared" si="71"/>
        <v>4.3589743589743435</v>
      </c>
      <c r="EC43" s="180">
        <f t="shared" si="71"/>
        <v>4.5029736618521721</v>
      </c>
      <c r="ED43" s="180">
        <f t="shared" si="71"/>
        <v>4.8020219039595746</v>
      </c>
      <c r="EE43" s="180">
        <f t="shared" si="71"/>
        <v>3.9004149377593444</v>
      </c>
      <c r="EF43" s="180">
        <f t="shared" si="71"/>
        <v>3.3579033579033579</v>
      </c>
      <c r="EG43" s="180">
        <f t="shared" si="71"/>
        <v>3.4146341463414664</v>
      </c>
      <c r="EH43" s="180">
        <f t="shared" si="71"/>
        <v>4.0192926045016009</v>
      </c>
      <c r="EI43" s="180">
        <f t="shared" si="71"/>
        <v>4.7923322683705916</v>
      </c>
      <c r="EJ43" s="180">
        <f t="shared" si="71"/>
        <v>4.8335974643423096</v>
      </c>
      <c r="EK43" s="180">
        <f t="shared" si="71"/>
        <v>4.952830188679247</v>
      </c>
      <c r="EL43" s="180">
        <f t="shared" si="71"/>
        <v>4.2503863987635171</v>
      </c>
      <c r="EM43" s="180">
        <f t="shared" si="71"/>
        <v>3.3536585365853799</v>
      </c>
      <c r="EN43" s="180">
        <f t="shared" si="71"/>
        <v>2.6455026455026509</v>
      </c>
      <c r="EO43" s="180">
        <f t="shared" si="71"/>
        <v>2.9962546816479474</v>
      </c>
      <c r="EP43" s="180">
        <f t="shared" si="46"/>
        <v>2.9651593773165397</v>
      </c>
      <c r="EQ43" s="180">
        <f t="shared" si="46"/>
        <v>2.8761061946902755</v>
      </c>
      <c r="ER43" s="180">
        <f t="shared" si="46"/>
        <v>3.0927835051546282</v>
      </c>
      <c r="ES43" s="180">
        <f t="shared" si="46"/>
        <v>2.2545454545454424</v>
      </c>
      <c r="ET43" s="180">
        <f t="shared" si="27"/>
        <v>1.7</v>
      </c>
      <c r="EU43" s="180">
        <f t="shared" si="16"/>
        <v>1.5</v>
      </c>
      <c r="EV43" s="180">
        <f t="shared" si="17"/>
        <v>1.9</v>
      </c>
      <c r="EW43" s="180">
        <f t="shared" si="44"/>
        <v>1.8</v>
      </c>
      <c r="EX43" s="180">
        <f t="shared" si="29"/>
        <v>1.8</v>
      </c>
      <c r="EY43" s="180">
        <f t="shared" si="30"/>
        <v>1.9</v>
      </c>
      <c r="EZ43" s="180">
        <f t="shared" si="31"/>
        <v>1.4</v>
      </c>
      <c r="FA43" s="180">
        <f t="shared" si="32"/>
        <v>1.8</v>
      </c>
      <c r="FB43" s="180">
        <f t="shared" si="72"/>
        <v>4.6750000000000069</v>
      </c>
      <c r="FC43" s="180">
        <f t="shared" si="72"/>
        <v>3.7497014568903531</v>
      </c>
      <c r="FD43" s="180">
        <f t="shared" si="72"/>
        <v>3.0616942909760692</v>
      </c>
      <c r="FE43" s="180">
        <f t="shared" si="72"/>
        <v>4.0428858610676688</v>
      </c>
      <c r="FF43" s="180">
        <f t="shared" si="72"/>
        <v>3.9716616573636676</v>
      </c>
      <c r="FG43" s="180">
        <f t="shared" si="72"/>
        <v>3.8612430311790291</v>
      </c>
      <c r="FH43" s="180">
        <f t="shared" si="72"/>
        <v>4.6520874751491137</v>
      </c>
      <c r="FI43" s="180">
        <f t="shared" si="72"/>
        <v>3.3054711246200297</v>
      </c>
      <c r="FJ43" s="180">
        <f t="shared" si="34"/>
        <v>2.8</v>
      </c>
      <c r="FK43" s="180">
        <f t="shared" si="34"/>
        <v>1.8</v>
      </c>
      <c r="FL43" s="180">
        <f t="shared" si="35"/>
        <v>1.7</v>
      </c>
      <c r="FM43" s="225">
        <f t="shared" si="36"/>
        <v>1.629579496185201</v>
      </c>
      <c r="FN43" s="225">
        <f t="shared" si="36"/>
        <v>1.8324286646364243</v>
      </c>
    </row>
    <row r="44" spans="1:170" s="184" customFormat="1" ht="36" x14ac:dyDescent="0.25">
      <c r="A44" s="141">
        <v>42</v>
      </c>
      <c r="B44" s="175"/>
      <c r="C44" s="175" t="s">
        <v>165</v>
      </c>
      <c r="D44" s="176">
        <v>56101</v>
      </c>
      <c r="E44" s="185" t="s">
        <v>200</v>
      </c>
      <c r="F44" s="178">
        <v>9.5</v>
      </c>
      <c r="G44" s="179">
        <v>8.6999999999999993</v>
      </c>
      <c r="H44" s="179">
        <v>100</v>
      </c>
      <c r="I44" s="179">
        <v>100</v>
      </c>
      <c r="J44" s="179">
        <v>100</v>
      </c>
      <c r="K44" s="179">
        <v>100</v>
      </c>
      <c r="L44" s="179">
        <v>103.1</v>
      </c>
      <c r="M44" s="179">
        <v>104.5</v>
      </c>
      <c r="N44" s="179">
        <v>106.1</v>
      </c>
      <c r="O44" s="179">
        <v>107.3</v>
      </c>
      <c r="P44" s="179">
        <v>108.4</v>
      </c>
      <c r="Q44" s="179">
        <v>109</v>
      </c>
      <c r="R44" s="179">
        <v>109.8</v>
      </c>
      <c r="S44" s="179">
        <v>110.4</v>
      </c>
      <c r="T44" s="179">
        <v>111.5</v>
      </c>
      <c r="U44" s="179">
        <v>112.4</v>
      </c>
      <c r="V44" s="179">
        <v>113.2</v>
      </c>
      <c r="W44" s="179">
        <v>114.4</v>
      </c>
      <c r="X44" s="179">
        <v>115.9</v>
      </c>
      <c r="Y44" s="179">
        <v>117.3</v>
      </c>
      <c r="Z44" s="179">
        <v>118</v>
      </c>
      <c r="AA44" s="179">
        <v>118.8</v>
      </c>
      <c r="AB44" s="179">
        <v>119.6</v>
      </c>
      <c r="AC44" s="179">
        <v>122.1</v>
      </c>
      <c r="AD44" s="179">
        <v>123.5</v>
      </c>
      <c r="AE44" s="179">
        <v>124.7</v>
      </c>
      <c r="AF44" s="179">
        <v>126.1</v>
      </c>
      <c r="AG44" s="179">
        <v>126.8</v>
      </c>
      <c r="AH44" s="179">
        <v>127.7</v>
      </c>
      <c r="AI44" s="179">
        <v>128.9</v>
      </c>
      <c r="AJ44" s="180">
        <v>131</v>
      </c>
      <c r="AK44" s="180">
        <v>132.5</v>
      </c>
      <c r="AL44" s="180">
        <v>133.69999999999999</v>
      </c>
      <c r="AM44" s="180">
        <v>134.5</v>
      </c>
      <c r="AN44" s="179">
        <v>135.19999999999999</v>
      </c>
      <c r="AO44" s="179">
        <v>136.9</v>
      </c>
      <c r="AP44" s="179">
        <v>137.1</v>
      </c>
      <c r="AQ44" s="179">
        <v>138.5</v>
      </c>
      <c r="AR44" s="179">
        <v>139.69999999999999</v>
      </c>
      <c r="AS44" s="179">
        <v>140.5</v>
      </c>
      <c r="AT44" s="179">
        <v>141.1</v>
      </c>
      <c r="AU44" s="179">
        <v>141.69999999999999</v>
      </c>
      <c r="AV44" s="223">
        <v>142.4</v>
      </c>
      <c r="AW44" s="223">
        <v>142.80000000000001</v>
      </c>
      <c r="AX44" s="223">
        <v>144.30000000000001</v>
      </c>
      <c r="AY44" s="223">
        <v>145</v>
      </c>
      <c r="AZ44" s="223">
        <v>145.5</v>
      </c>
      <c r="BA44" s="223">
        <v>146.30000000000001</v>
      </c>
      <c r="BB44" s="223">
        <v>146.6</v>
      </c>
      <c r="BC44" s="223">
        <f>VLOOKUP($D44,'[3]Q4 2021'!$D$8:$N$167,11,0)</f>
        <v>147.9</v>
      </c>
      <c r="BD44" s="181">
        <f t="shared" si="60"/>
        <v>100</v>
      </c>
      <c r="BE44" s="181">
        <f t="shared" si="61"/>
        <v>105.25</v>
      </c>
      <c r="BF44" s="181">
        <f t="shared" si="62"/>
        <v>109.4</v>
      </c>
      <c r="BG44" s="181">
        <f t="shared" si="63"/>
        <v>112.875</v>
      </c>
      <c r="BH44" s="181">
        <f t="shared" si="64"/>
        <v>117.5</v>
      </c>
      <c r="BI44" s="181">
        <f t="shared" si="65"/>
        <v>122.47499999999999</v>
      </c>
      <c r="BJ44" s="181">
        <f t="shared" si="66"/>
        <v>127.375</v>
      </c>
      <c r="BK44" s="181">
        <f t="shared" si="67"/>
        <v>132.92500000000001</v>
      </c>
      <c r="BL44" s="181">
        <f t="shared" si="8"/>
        <v>136.92500000000001</v>
      </c>
      <c r="BM44" s="181">
        <f t="shared" si="9"/>
        <v>140.75</v>
      </c>
      <c r="BN44" s="223">
        <f t="shared" si="19"/>
        <v>143.6</v>
      </c>
      <c r="BO44" s="223">
        <f t="shared" si="20"/>
        <v>146.6</v>
      </c>
      <c r="BP44" s="182"/>
      <c r="BQ44" s="180">
        <f t="shared" si="68"/>
        <v>3.0999999999999917</v>
      </c>
      <c r="BR44" s="180">
        <f t="shared" si="68"/>
        <v>1.3579049466537318</v>
      </c>
      <c r="BS44" s="180">
        <f t="shared" si="68"/>
        <v>1.5311004784688942</v>
      </c>
      <c r="BT44" s="180">
        <f t="shared" si="68"/>
        <v>1.1310084825636224</v>
      </c>
      <c r="BU44" s="180">
        <f t="shared" si="68"/>
        <v>1.0251630941286116</v>
      </c>
      <c r="BV44" s="180">
        <f t="shared" si="68"/>
        <v>0.55350553505535416</v>
      </c>
      <c r="BW44" s="180">
        <f t="shared" si="68"/>
        <v>0.73394495412844041</v>
      </c>
      <c r="BX44" s="180">
        <f t="shared" si="68"/>
        <v>0.5464480874316946</v>
      </c>
      <c r="BY44" s="180">
        <f t="shared" si="68"/>
        <v>0.99637681159419067</v>
      </c>
      <c r="BZ44" s="180">
        <f t="shared" si="68"/>
        <v>0.80717488789239233</v>
      </c>
      <c r="CA44" s="180">
        <f t="shared" si="68"/>
        <v>0.71174377224199059</v>
      </c>
      <c r="CB44" s="180">
        <f t="shared" si="68"/>
        <v>1.0600706713780994</v>
      </c>
      <c r="CC44" s="180">
        <f t="shared" si="68"/>
        <v>1.3111888111888126</v>
      </c>
      <c r="CD44" s="180">
        <f t="shared" si="68"/>
        <v>1.2079378774805694</v>
      </c>
      <c r="CE44" s="180">
        <f t="shared" si="68"/>
        <v>0.59676044330776445</v>
      </c>
      <c r="CF44" s="180">
        <f t="shared" si="68"/>
        <v>0.67796610169490457</v>
      </c>
      <c r="CG44" s="180">
        <f t="shared" si="69"/>
        <v>0.67340067340067034</v>
      </c>
      <c r="CH44" s="180">
        <f t="shared" si="69"/>
        <v>2.0903010033444858</v>
      </c>
      <c r="CI44" s="180">
        <f t="shared" si="69"/>
        <v>1.146601146601145</v>
      </c>
      <c r="CJ44" s="180">
        <f t="shared" si="69"/>
        <v>0.97165991902834481</v>
      </c>
      <c r="CK44" s="180">
        <f t="shared" si="69"/>
        <v>1.1226944667201311</v>
      </c>
      <c r="CL44" s="180">
        <f t="shared" si="69"/>
        <v>0.55511498810467685</v>
      </c>
      <c r="CM44" s="180">
        <f t="shared" si="69"/>
        <v>0.70977917981072114</v>
      </c>
      <c r="CN44" s="180">
        <f t="shared" si="69"/>
        <v>0.93970242756460376</v>
      </c>
      <c r="CO44" s="180">
        <f t="shared" si="69"/>
        <v>1.6291698991466319</v>
      </c>
      <c r="CP44" s="180">
        <f t="shared" si="69"/>
        <v>1.1450381679389388</v>
      </c>
      <c r="CQ44" s="180">
        <f t="shared" si="69"/>
        <v>0.90566037735848592</v>
      </c>
      <c r="CR44" s="180">
        <f t="shared" si="69"/>
        <v>0.59835452505609954</v>
      </c>
      <c r="CS44" s="180">
        <f t="shared" si="69"/>
        <v>0.52044609665427011</v>
      </c>
      <c r="CT44" s="180">
        <f t="shared" si="69"/>
        <v>1.2573964497041512</v>
      </c>
      <c r="CU44" s="180">
        <f t="shared" si="69"/>
        <v>0.14609203798392478</v>
      </c>
      <c r="CV44" s="180">
        <f t="shared" si="69"/>
        <v>1.0211524434719177</v>
      </c>
      <c r="CW44" s="180">
        <f t="shared" ref="CW44:CZ75" si="73">(((AR44/AQ44)-1)*100)</f>
        <v>0.8664259927797735</v>
      </c>
      <c r="CX44" s="180">
        <f t="shared" si="73"/>
        <v>0.57265569076594414</v>
      </c>
      <c r="CY44" s="180">
        <f t="shared" si="73"/>
        <v>0.4270462633451988</v>
      </c>
      <c r="CZ44" s="180">
        <f t="shared" si="73"/>
        <v>0.42523033309709302</v>
      </c>
      <c r="DA44" s="180">
        <f t="shared" si="37"/>
        <v>0.5</v>
      </c>
      <c r="DB44" s="180">
        <f t="shared" si="11"/>
        <v>0.3</v>
      </c>
      <c r="DC44" s="180">
        <f t="shared" si="22"/>
        <v>1.1000000000000001</v>
      </c>
      <c r="DD44" s="180">
        <f t="shared" si="12"/>
        <v>0.5</v>
      </c>
      <c r="DE44" s="180">
        <f t="shared" si="23"/>
        <v>0.3</v>
      </c>
      <c r="DF44" s="180">
        <f t="shared" si="24"/>
        <v>0.5</v>
      </c>
      <c r="DG44" s="180">
        <f t="shared" si="25"/>
        <v>0.2</v>
      </c>
      <c r="DH44" s="180">
        <f t="shared" si="26"/>
        <v>0.9</v>
      </c>
      <c r="DI44" s="183"/>
      <c r="DJ44" s="180">
        <f t="shared" si="70"/>
        <v>3.0999999999999917</v>
      </c>
      <c r="DK44" s="180">
        <f t="shared" si="70"/>
        <v>4.4999999999999929</v>
      </c>
      <c r="DL44" s="180">
        <f t="shared" si="70"/>
        <v>6.0999999999999943</v>
      </c>
      <c r="DM44" s="180">
        <f t="shared" si="70"/>
        <v>7.2999999999999954</v>
      </c>
      <c r="DN44" s="180">
        <f t="shared" si="70"/>
        <v>5.1406401551891578</v>
      </c>
      <c r="DO44" s="180">
        <f t="shared" si="70"/>
        <v>4.3062200956937691</v>
      </c>
      <c r="DP44" s="180">
        <f t="shared" si="70"/>
        <v>3.4872761545711617</v>
      </c>
      <c r="DQ44" s="180">
        <f t="shared" si="70"/>
        <v>2.8890959925442772</v>
      </c>
      <c r="DR44" s="180">
        <f t="shared" si="70"/>
        <v>2.8597785977859669</v>
      </c>
      <c r="DS44" s="180">
        <f t="shared" si="70"/>
        <v>3.1192660550458662</v>
      </c>
      <c r="DT44" s="180">
        <f t="shared" si="70"/>
        <v>3.0965391621129434</v>
      </c>
      <c r="DU44" s="180">
        <f t="shared" si="70"/>
        <v>3.6231884057970953</v>
      </c>
      <c r="DV44" s="180">
        <f t="shared" si="70"/>
        <v>3.9461883408071774</v>
      </c>
      <c r="DW44" s="180">
        <f t="shared" si="70"/>
        <v>4.3594306049822062</v>
      </c>
      <c r="DX44" s="180">
        <f t="shared" si="70"/>
        <v>4.2402826855123754</v>
      </c>
      <c r="DY44" s="180">
        <f t="shared" si="70"/>
        <v>3.8461538461538325</v>
      </c>
      <c r="DZ44" s="180">
        <f t="shared" si="71"/>
        <v>3.1924072476272602</v>
      </c>
      <c r="EA44" s="180">
        <f t="shared" si="71"/>
        <v>4.0920716112532007</v>
      </c>
      <c r="EB44" s="180">
        <f t="shared" si="71"/>
        <v>4.6610169491525522</v>
      </c>
      <c r="EC44" s="180">
        <f t="shared" si="71"/>
        <v>4.9663299663299743</v>
      </c>
      <c r="ED44" s="180">
        <f t="shared" si="71"/>
        <v>5.4347826086956541</v>
      </c>
      <c r="EE44" s="180">
        <f t="shared" si="71"/>
        <v>3.8493038493038423</v>
      </c>
      <c r="EF44" s="180">
        <f t="shared" si="71"/>
        <v>3.4008097165991957</v>
      </c>
      <c r="EG44" s="180">
        <f t="shared" si="71"/>
        <v>3.3680834001603932</v>
      </c>
      <c r="EH44" s="180">
        <f t="shared" si="71"/>
        <v>3.8858049167327602</v>
      </c>
      <c r="EI44" s="180">
        <f t="shared" si="71"/>
        <v>4.4952681388012561</v>
      </c>
      <c r="EJ44" s="180">
        <f t="shared" si="71"/>
        <v>4.6985121378230188</v>
      </c>
      <c r="EK44" s="180">
        <f t="shared" si="71"/>
        <v>4.3444530643909962</v>
      </c>
      <c r="EL44" s="180">
        <f t="shared" si="71"/>
        <v>3.2061068702289974</v>
      </c>
      <c r="EM44" s="180">
        <f t="shared" si="71"/>
        <v>3.3207547169811447</v>
      </c>
      <c r="EN44" s="180">
        <f t="shared" si="71"/>
        <v>2.5430067314884175</v>
      </c>
      <c r="EO44" s="180">
        <f t="shared" si="71"/>
        <v>2.9739776951672958</v>
      </c>
      <c r="EP44" s="180">
        <f t="shared" si="46"/>
        <v>3.328402366863914</v>
      </c>
      <c r="EQ44" s="180">
        <f t="shared" si="46"/>
        <v>2.6296566837107349</v>
      </c>
      <c r="ER44" s="180">
        <f t="shared" si="46"/>
        <v>2.9175784099197744</v>
      </c>
      <c r="ES44" s="180">
        <f t="shared" si="46"/>
        <v>2.3104693140794108</v>
      </c>
      <c r="ET44" s="180">
        <f t="shared" si="27"/>
        <v>1.9</v>
      </c>
      <c r="EU44" s="180">
        <f t="shared" si="16"/>
        <v>1.6</v>
      </c>
      <c r="EV44" s="180">
        <f t="shared" si="17"/>
        <v>2.2999999999999998</v>
      </c>
      <c r="EW44" s="180">
        <f t="shared" si="44"/>
        <v>2.2999999999999998</v>
      </c>
      <c r="EX44" s="180">
        <f t="shared" si="29"/>
        <v>2.2000000000000002</v>
      </c>
      <c r="EY44" s="180">
        <f t="shared" si="30"/>
        <v>2.5</v>
      </c>
      <c r="EZ44" s="180">
        <f t="shared" si="31"/>
        <v>1.6</v>
      </c>
      <c r="FA44" s="180">
        <f t="shared" si="32"/>
        <v>2</v>
      </c>
      <c r="FB44" s="180">
        <f t="shared" si="72"/>
        <v>5.2499999999999991</v>
      </c>
      <c r="FC44" s="180">
        <f t="shared" si="72"/>
        <v>3.9429928741092635</v>
      </c>
      <c r="FD44" s="180">
        <f t="shared" si="72"/>
        <v>3.176416819012795</v>
      </c>
      <c r="FE44" s="180">
        <f t="shared" si="72"/>
        <v>4.0974529346622379</v>
      </c>
      <c r="FF44" s="180">
        <f t="shared" si="72"/>
        <v>4.234042553191486</v>
      </c>
      <c r="FG44" s="180">
        <f t="shared" si="72"/>
        <v>4.000816493161885</v>
      </c>
      <c r="FH44" s="180">
        <f t="shared" si="72"/>
        <v>4.357212953876366</v>
      </c>
      <c r="FI44" s="180">
        <f t="shared" si="72"/>
        <v>3.0092157231521588</v>
      </c>
      <c r="FJ44" s="180">
        <f t="shared" si="34"/>
        <v>2.8</v>
      </c>
      <c r="FK44" s="180">
        <f t="shared" si="34"/>
        <v>2</v>
      </c>
      <c r="FL44" s="180">
        <f t="shared" si="35"/>
        <v>2.1</v>
      </c>
      <c r="FM44" s="225">
        <f t="shared" si="36"/>
        <v>1.9303412728794314</v>
      </c>
      <c r="FN44" s="225">
        <f t="shared" si="36"/>
        <v>2.1642995731330643</v>
      </c>
    </row>
    <row r="45" spans="1:170" s="184" customFormat="1" ht="24.95" customHeight="1" x14ac:dyDescent="0.25">
      <c r="A45" s="131">
        <v>43</v>
      </c>
      <c r="B45" s="175"/>
      <c r="C45" s="175" t="s">
        <v>165</v>
      </c>
      <c r="D45" s="176">
        <v>56102</v>
      </c>
      <c r="E45" s="185" t="s">
        <v>201</v>
      </c>
      <c r="F45" s="178">
        <v>0.6</v>
      </c>
      <c r="G45" s="179">
        <v>0.6</v>
      </c>
      <c r="H45" s="179">
        <v>100</v>
      </c>
      <c r="I45" s="179">
        <v>100</v>
      </c>
      <c r="J45" s="179">
        <v>100</v>
      </c>
      <c r="K45" s="179">
        <v>100</v>
      </c>
      <c r="L45" s="179">
        <v>101.9</v>
      </c>
      <c r="M45" s="179">
        <v>102.9</v>
      </c>
      <c r="N45" s="179">
        <v>103.9</v>
      </c>
      <c r="O45" s="179">
        <v>104.9</v>
      </c>
      <c r="P45" s="179">
        <v>105.8</v>
      </c>
      <c r="Q45" s="179">
        <v>106.8</v>
      </c>
      <c r="R45" s="179">
        <v>107.3</v>
      </c>
      <c r="S45" s="179">
        <v>107.7</v>
      </c>
      <c r="T45" s="179">
        <v>108.3</v>
      </c>
      <c r="U45" s="179">
        <v>109.1</v>
      </c>
      <c r="V45" s="179">
        <v>109.7</v>
      </c>
      <c r="W45" s="179">
        <v>110.8</v>
      </c>
      <c r="X45" s="179">
        <v>112.1</v>
      </c>
      <c r="Y45" s="179">
        <v>113.8</v>
      </c>
      <c r="Z45" s="179">
        <v>114.6</v>
      </c>
      <c r="AA45" s="179">
        <v>115.5</v>
      </c>
      <c r="AB45" s="179">
        <v>116.4</v>
      </c>
      <c r="AC45" s="179">
        <v>119</v>
      </c>
      <c r="AD45" s="179">
        <v>119.8</v>
      </c>
      <c r="AE45" s="179">
        <v>120.5</v>
      </c>
      <c r="AF45" s="179">
        <v>121.8</v>
      </c>
      <c r="AG45" s="179">
        <v>122.6</v>
      </c>
      <c r="AH45" s="179">
        <v>123.5</v>
      </c>
      <c r="AI45" s="179">
        <v>124.4</v>
      </c>
      <c r="AJ45" s="180">
        <v>126.2</v>
      </c>
      <c r="AK45" s="180">
        <v>127.3</v>
      </c>
      <c r="AL45" s="180">
        <v>128.1</v>
      </c>
      <c r="AM45" s="180">
        <v>129</v>
      </c>
      <c r="AN45" s="179">
        <v>130.19999999999999</v>
      </c>
      <c r="AO45" s="179">
        <v>130.80000000000001</v>
      </c>
      <c r="AP45" s="179">
        <v>131</v>
      </c>
      <c r="AQ45" s="179">
        <v>132.5</v>
      </c>
      <c r="AR45" s="179">
        <v>133.19999999999999</v>
      </c>
      <c r="AS45" s="179">
        <v>133.69999999999999</v>
      </c>
      <c r="AT45" s="179">
        <v>134.80000000000001</v>
      </c>
      <c r="AU45" s="179">
        <v>136</v>
      </c>
      <c r="AV45" s="223">
        <v>137</v>
      </c>
      <c r="AW45" s="223">
        <v>137.4</v>
      </c>
      <c r="AX45" s="223">
        <v>138.1</v>
      </c>
      <c r="AY45" s="223">
        <v>138.69999999999999</v>
      </c>
      <c r="AZ45" s="223">
        <v>139.1</v>
      </c>
      <c r="BA45" s="223">
        <v>139.5</v>
      </c>
      <c r="BB45" s="223">
        <v>139.69999999999999</v>
      </c>
      <c r="BC45" s="223">
        <f>VLOOKUP($D45,'[3]Q4 2021'!$D$8:$N$167,11,0)</f>
        <v>140.80000000000001</v>
      </c>
      <c r="BD45" s="181">
        <f t="shared" si="60"/>
        <v>100</v>
      </c>
      <c r="BE45" s="181">
        <f t="shared" si="61"/>
        <v>103.4</v>
      </c>
      <c r="BF45" s="181">
        <f t="shared" si="62"/>
        <v>106.89999999999999</v>
      </c>
      <c r="BG45" s="181">
        <f t="shared" si="63"/>
        <v>109.47499999999999</v>
      </c>
      <c r="BH45" s="181">
        <f t="shared" si="64"/>
        <v>114</v>
      </c>
      <c r="BI45" s="181">
        <f t="shared" si="65"/>
        <v>118.925</v>
      </c>
      <c r="BJ45" s="181">
        <f t="shared" si="66"/>
        <v>123.07499999999999</v>
      </c>
      <c r="BK45" s="181">
        <f t="shared" si="67"/>
        <v>127.65</v>
      </c>
      <c r="BL45" s="181">
        <f t="shared" si="8"/>
        <v>131.125</v>
      </c>
      <c r="BM45" s="181">
        <f t="shared" si="9"/>
        <v>134.42500000000001</v>
      </c>
      <c r="BN45" s="223">
        <f t="shared" si="19"/>
        <v>137.80000000000001</v>
      </c>
      <c r="BO45" s="223">
        <f t="shared" si="20"/>
        <v>139.80000000000001</v>
      </c>
      <c r="BP45" s="182"/>
      <c r="BQ45" s="180">
        <f t="shared" si="68"/>
        <v>1.9000000000000128</v>
      </c>
      <c r="BR45" s="180">
        <f t="shared" si="68"/>
        <v>0.98135426889107702</v>
      </c>
      <c r="BS45" s="180">
        <f t="shared" si="68"/>
        <v>0.97181729834792119</v>
      </c>
      <c r="BT45" s="180">
        <f t="shared" si="68"/>
        <v>0.96246390760346134</v>
      </c>
      <c r="BU45" s="180">
        <f t="shared" si="68"/>
        <v>0.85795996186843748</v>
      </c>
      <c r="BV45" s="180">
        <f t="shared" si="68"/>
        <v>0.94517958412099201</v>
      </c>
      <c r="BW45" s="180">
        <f t="shared" si="68"/>
        <v>0.46816479400748623</v>
      </c>
      <c r="BX45" s="180">
        <f t="shared" si="68"/>
        <v>0.37278657968313755</v>
      </c>
      <c r="BY45" s="180">
        <f t="shared" si="68"/>
        <v>0.55710306406684396</v>
      </c>
      <c r="BZ45" s="180">
        <f t="shared" si="68"/>
        <v>0.73868882733147956</v>
      </c>
      <c r="CA45" s="180">
        <f t="shared" si="68"/>
        <v>0.5499541704858002</v>
      </c>
      <c r="CB45" s="180">
        <f t="shared" si="68"/>
        <v>1.0027347310847645</v>
      </c>
      <c r="CC45" s="180">
        <f t="shared" si="68"/>
        <v>1.1732851985559511</v>
      </c>
      <c r="CD45" s="180">
        <f t="shared" si="68"/>
        <v>1.5165031222123204</v>
      </c>
      <c r="CE45" s="180">
        <f t="shared" si="68"/>
        <v>0.70298769771528491</v>
      </c>
      <c r="CF45" s="180">
        <f t="shared" si="68"/>
        <v>0.78534031413612926</v>
      </c>
      <c r="CG45" s="180">
        <f t="shared" si="69"/>
        <v>0.77922077922079058</v>
      </c>
      <c r="CH45" s="180">
        <f t="shared" si="69"/>
        <v>2.2336769759450092</v>
      </c>
      <c r="CI45" s="180">
        <f t="shared" si="69"/>
        <v>0.67226890756302282</v>
      </c>
      <c r="CJ45" s="180">
        <f t="shared" si="69"/>
        <v>0.58430717863104942</v>
      </c>
      <c r="CK45" s="180">
        <f t="shared" si="69"/>
        <v>1.0788381742738551</v>
      </c>
      <c r="CL45" s="180">
        <f t="shared" si="69"/>
        <v>0.65681444991789739</v>
      </c>
      <c r="CM45" s="180">
        <f t="shared" si="69"/>
        <v>0.73409461663949127</v>
      </c>
      <c r="CN45" s="180">
        <f t="shared" si="69"/>
        <v>0.72874493927126416</v>
      </c>
      <c r="CO45" s="180">
        <f t="shared" si="69"/>
        <v>1.4469453376205754</v>
      </c>
      <c r="CP45" s="180">
        <f t="shared" si="69"/>
        <v>0.87163232963549664</v>
      </c>
      <c r="CQ45" s="180">
        <f t="shared" si="69"/>
        <v>0.62843676355066602</v>
      </c>
      <c r="CR45" s="180">
        <f t="shared" si="69"/>
        <v>0.70257611241217877</v>
      </c>
      <c r="CS45" s="180">
        <f t="shared" si="69"/>
        <v>0.9302325581395321</v>
      </c>
      <c r="CT45" s="180">
        <f t="shared" si="69"/>
        <v>0.46082949308756671</v>
      </c>
      <c r="CU45" s="180">
        <f t="shared" si="69"/>
        <v>0.15290519877675379</v>
      </c>
      <c r="CV45" s="180">
        <f t="shared" si="69"/>
        <v>1.1450381679389388</v>
      </c>
      <c r="CW45" s="180">
        <f t="shared" si="73"/>
        <v>0.52830188679244827</v>
      </c>
      <c r="CX45" s="180">
        <f t="shared" si="73"/>
        <v>0.37537537537537524</v>
      </c>
      <c r="CY45" s="180">
        <f t="shared" si="73"/>
        <v>0.82273747195213964</v>
      </c>
      <c r="CZ45" s="180">
        <f t="shared" si="73"/>
        <v>0.89020771513352859</v>
      </c>
      <c r="DA45" s="180">
        <f t="shared" si="37"/>
        <v>0.7</v>
      </c>
      <c r="DB45" s="180">
        <f t="shared" si="11"/>
        <v>0.3</v>
      </c>
      <c r="DC45" s="180">
        <f t="shared" si="22"/>
        <v>0.5</v>
      </c>
      <c r="DD45" s="180">
        <f t="shared" si="12"/>
        <v>0.4</v>
      </c>
      <c r="DE45" s="180">
        <f t="shared" si="23"/>
        <v>0.3</v>
      </c>
      <c r="DF45" s="180">
        <f t="shared" si="24"/>
        <v>0.3</v>
      </c>
      <c r="DG45" s="180">
        <f t="shared" si="25"/>
        <v>0.1</v>
      </c>
      <c r="DH45" s="180">
        <f t="shared" si="26"/>
        <v>0.8</v>
      </c>
      <c r="DI45" s="183"/>
      <c r="DJ45" s="180">
        <f t="shared" si="70"/>
        <v>1.9000000000000128</v>
      </c>
      <c r="DK45" s="180">
        <f t="shared" si="70"/>
        <v>2.9000000000000137</v>
      </c>
      <c r="DL45" s="180">
        <f t="shared" si="70"/>
        <v>3.9000000000000146</v>
      </c>
      <c r="DM45" s="180">
        <f t="shared" si="70"/>
        <v>4.9000000000000155</v>
      </c>
      <c r="DN45" s="180">
        <f t="shared" si="70"/>
        <v>3.8272816486751626</v>
      </c>
      <c r="DO45" s="180">
        <f t="shared" si="70"/>
        <v>3.790087463556846</v>
      </c>
      <c r="DP45" s="180">
        <f t="shared" si="70"/>
        <v>3.2723772858517686</v>
      </c>
      <c r="DQ45" s="180">
        <f t="shared" si="70"/>
        <v>2.6692087702573808</v>
      </c>
      <c r="DR45" s="180">
        <f t="shared" si="70"/>
        <v>2.3629489603024467</v>
      </c>
      <c r="DS45" s="180">
        <f t="shared" si="70"/>
        <v>2.1535580524344455</v>
      </c>
      <c r="DT45" s="180">
        <f t="shared" si="70"/>
        <v>2.2367194780988031</v>
      </c>
      <c r="DU45" s="180">
        <f t="shared" si="70"/>
        <v>2.8783658310120641</v>
      </c>
      <c r="DV45" s="180">
        <f t="shared" si="70"/>
        <v>3.5087719298245501</v>
      </c>
      <c r="DW45" s="180">
        <f t="shared" si="70"/>
        <v>4.3079743354720534</v>
      </c>
      <c r="DX45" s="180">
        <f t="shared" si="70"/>
        <v>4.4667274384685429</v>
      </c>
      <c r="DY45" s="180">
        <f t="shared" si="70"/>
        <v>4.2418772563176832</v>
      </c>
      <c r="DZ45" s="180">
        <f t="shared" si="71"/>
        <v>3.8358608385370419</v>
      </c>
      <c r="EA45" s="180">
        <f t="shared" si="71"/>
        <v>4.5694200351493963</v>
      </c>
      <c r="EB45" s="180">
        <f t="shared" si="71"/>
        <v>4.5375218150087271</v>
      </c>
      <c r="EC45" s="180">
        <f t="shared" si="71"/>
        <v>4.3290043290043378</v>
      </c>
      <c r="ED45" s="180">
        <f t="shared" si="71"/>
        <v>4.6391752577319423</v>
      </c>
      <c r="EE45" s="180">
        <f t="shared" si="71"/>
        <v>3.0252100840336027</v>
      </c>
      <c r="EF45" s="180">
        <f t="shared" si="71"/>
        <v>3.0884808013355691</v>
      </c>
      <c r="EG45" s="180">
        <f t="shared" si="71"/>
        <v>3.2365145228215875</v>
      </c>
      <c r="EH45" s="180">
        <f t="shared" si="71"/>
        <v>3.6124794745484357</v>
      </c>
      <c r="EI45" s="180">
        <f t="shared" si="71"/>
        <v>3.8336052202283977</v>
      </c>
      <c r="EJ45" s="180">
        <f t="shared" si="71"/>
        <v>3.7246963562753033</v>
      </c>
      <c r="EK45" s="180">
        <f t="shared" si="71"/>
        <v>3.6977491961414755</v>
      </c>
      <c r="EL45" s="180">
        <f t="shared" si="71"/>
        <v>3.1695721077654504</v>
      </c>
      <c r="EM45" s="180">
        <f t="shared" si="71"/>
        <v>2.7494108405341722</v>
      </c>
      <c r="EN45" s="180">
        <f t="shared" si="71"/>
        <v>2.2638563622170205</v>
      </c>
      <c r="EO45" s="180">
        <f t="shared" si="71"/>
        <v>2.7131782945736482</v>
      </c>
      <c r="EP45" s="180">
        <f t="shared" si="46"/>
        <v>2.3041474654377891</v>
      </c>
      <c r="EQ45" s="180">
        <f t="shared" si="46"/>
        <v>2.2171253822629744</v>
      </c>
      <c r="ER45" s="180">
        <f t="shared" si="46"/>
        <v>2.9007633587786241</v>
      </c>
      <c r="ES45" s="180">
        <f t="shared" si="46"/>
        <v>2.6415094339622636</v>
      </c>
      <c r="ET45" s="180">
        <f t="shared" si="27"/>
        <v>2.9</v>
      </c>
      <c r="EU45" s="180">
        <f t="shared" si="16"/>
        <v>2.8</v>
      </c>
      <c r="EV45" s="180">
        <f t="shared" si="17"/>
        <v>2.4</v>
      </c>
      <c r="EW45" s="180">
        <f t="shared" si="44"/>
        <v>2</v>
      </c>
      <c r="EX45" s="180">
        <f t="shared" si="29"/>
        <v>1.5</v>
      </c>
      <c r="EY45" s="180">
        <f t="shared" si="30"/>
        <v>1.5</v>
      </c>
      <c r="EZ45" s="180">
        <f t="shared" si="31"/>
        <v>1.2</v>
      </c>
      <c r="FA45" s="180">
        <f t="shared" si="32"/>
        <v>1.5</v>
      </c>
      <c r="FB45" s="180">
        <f t="shared" si="72"/>
        <v>3.400000000000003</v>
      </c>
      <c r="FC45" s="180">
        <f t="shared" si="72"/>
        <v>3.3849129593810368</v>
      </c>
      <c r="FD45" s="180">
        <f t="shared" si="72"/>
        <v>2.4087932647333998</v>
      </c>
      <c r="FE45" s="180">
        <f t="shared" si="72"/>
        <v>4.1333637816853175</v>
      </c>
      <c r="FF45" s="180">
        <f t="shared" si="72"/>
        <v>4.3201754385964852</v>
      </c>
      <c r="FG45" s="180">
        <f t="shared" si="72"/>
        <v>3.4895942821105752</v>
      </c>
      <c r="FH45" s="180">
        <f t="shared" si="72"/>
        <v>3.7172455819622252</v>
      </c>
      <c r="FI45" s="180">
        <f t="shared" si="72"/>
        <v>2.7222875048962036</v>
      </c>
      <c r="FJ45" s="180">
        <f t="shared" si="34"/>
        <v>2.5</v>
      </c>
      <c r="FK45" s="180">
        <f t="shared" si="34"/>
        <v>2.5</v>
      </c>
      <c r="FL45" s="180">
        <f t="shared" si="35"/>
        <v>1.5</v>
      </c>
      <c r="FM45" s="225">
        <f t="shared" si="36"/>
        <v>1.801284292878762</v>
      </c>
      <c r="FN45" s="225">
        <f t="shared" si="36"/>
        <v>1.7494038138336663</v>
      </c>
    </row>
    <row r="46" spans="1:170" s="184" customFormat="1" ht="24.95" customHeight="1" x14ac:dyDescent="0.25">
      <c r="A46" s="131">
        <v>44</v>
      </c>
      <c r="B46" s="175"/>
      <c r="C46" s="175" t="s">
        <v>165</v>
      </c>
      <c r="D46" s="176">
        <v>56103</v>
      </c>
      <c r="E46" s="185" t="s">
        <v>202</v>
      </c>
      <c r="F46" s="186">
        <v>2</v>
      </c>
      <c r="G46" s="179">
        <v>2</v>
      </c>
      <c r="H46" s="179">
        <v>100</v>
      </c>
      <c r="I46" s="179">
        <v>100</v>
      </c>
      <c r="J46" s="179">
        <v>100</v>
      </c>
      <c r="K46" s="179">
        <v>100</v>
      </c>
      <c r="L46" s="179">
        <v>102.8</v>
      </c>
      <c r="M46" s="179">
        <v>102.8</v>
      </c>
      <c r="N46" s="179">
        <v>103</v>
      </c>
      <c r="O46" s="179">
        <v>106</v>
      </c>
      <c r="P46" s="179">
        <v>106.7</v>
      </c>
      <c r="Q46" s="179">
        <v>107</v>
      </c>
      <c r="R46" s="179">
        <v>107.9</v>
      </c>
      <c r="S46" s="179">
        <v>108</v>
      </c>
      <c r="T46" s="179">
        <v>109.2</v>
      </c>
      <c r="U46" s="179">
        <v>110.4</v>
      </c>
      <c r="V46" s="179">
        <v>112.1</v>
      </c>
      <c r="W46" s="179">
        <v>112.7</v>
      </c>
      <c r="X46" s="179">
        <v>112.8</v>
      </c>
      <c r="Y46" s="179">
        <v>114.5</v>
      </c>
      <c r="Z46" s="179">
        <v>115.2</v>
      </c>
      <c r="AA46" s="179">
        <v>115.7</v>
      </c>
      <c r="AB46" s="179">
        <v>117</v>
      </c>
      <c r="AC46" s="179">
        <v>113.3</v>
      </c>
      <c r="AD46" s="179">
        <v>117.1</v>
      </c>
      <c r="AE46" s="179">
        <v>117.1</v>
      </c>
      <c r="AF46" s="179">
        <v>118.9</v>
      </c>
      <c r="AG46" s="179">
        <v>119</v>
      </c>
      <c r="AH46" s="179">
        <v>120.6</v>
      </c>
      <c r="AI46" s="179">
        <v>121.5</v>
      </c>
      <c r="AJ46" s="180">
        <v>124.8</v>
      </c>
      <c r="AK46" s="180">
        <v>128.69999999999999</v>
      </c>
      <c r="AL46" s="180">
        <v>129.69999999999999</v>
      </c>
      <c r="AM46" s="180">
        <v>133.80000000000001</v>
      </c>
      <c r="AN46" s="179">
        <v>135.1</v>
      </c>
      <c r="AO46" s="179">
        <v>132.6</v>
      </c>
      <c r="AP46" s="179">
        <v>132.9</v>
      </c>
      <c r="AQ46" s="179">
        <v>136.9</v>
      </c>
      <c r="AR46" s="179">
        <v>140.1</v>
      </c>
      <c r="AS46" s="179">
        <v>140.30000000000001</v>
      </c>
      <c r="AT46" s="179">
        <v>139.6</v>
      </c>
      <c r="AU46" s="179">
        <v>139.69999999999999</v>
      </c>
      <c r="AV46" s="223">
        <v>140</v>
      </c>
      <c r="AW46" s="223">
        <v>140.5</v>
      </c>
      <c r="AX46" s="223">
        <v>140.5</v>
      </c>
      <c r="AY46" s="223">
        <v>140.9</v>
      </c>
      <c r="AZ46" s="223">
        <v>141.6</v>
      </c>
      <c r="BA46" s="223">
        <v>141.6</v>
      </c>
      <c r="BB46" s="223">
        <v>142.19999999999999</v>
      </c>
      <c r="BC46" s="223">
        <f>VLOOKUP($D46,'[3]Q4 2021'!$D$8:$N$167,11,0)</f>
        <v>143.6</v>
      </c>
      <c r="BD46" s="181">
        <f t="shared" si="60"/>
        <v>100</v>
      </c>
      <c r="BE46" s="181">
        <f t="shared" si="61"/>
        <v>103.65</v>
      </c>
      <c r="BF46" s="181">
        <f t="shared" si="62"/>
        <v>107.4</v>
      </c>
      <c r="BG46" s="181">
        <f t="shared" si="63"/>
        <v>111.10000000000001</v>
      </c>
      <c r="BH46" s="181">
        <f t="shared" si="64"/>
        <v>114.55</v>
      </c>
      <c r="BI46" s="181">
        <f t="shared" si="65"/>
        <v>116.125</v>
      </c>
      <c r="BJ46" s="181">
        <f t="shared" si="66"/>
        <v>120</v>
      </c>
      <c r="BK46" s="181">
        <f t="shared" si="67"/>
        <v>129.25</v>
      </c>
      <c r="BL46" s="181">
        <f t="shared" si="8"/>
        <v>134.375</v>
      </c>
      <c r="BM46" s="181">
        <f t="shared" si="9"/>
        <v>139.92500000000001</v>
      </c>
      <c r="BN46" s="223">
        <f t="shared" si="19"/>
        <v>140.5</v>
      </c>
      <c r="BO46" s="223">
        <f t="shared" si="20"/>
        <v>142.30000000000001</v>
      </c>
      <c r="BP46" s="182"/>
      <c r="BQ46" s="180">
        <f t="shared" si="68"/>
        <v>2.8000000000000025</v>
      </c>
      <c r="BR46" s="180">
        <f t="shared" si="68"/>
        <v>0</v>
      </c>
      <c r="BS46" s="180">
        <f t="shared" si="68"/>
        <v>0.19455252918287869</v>
      </c>
      <c r="BT46" s="180">
        <f t="shared" si="68"/>
        <v>2.9126213592232997</v>
      </c>
      <c r="BU46" s="180">
        <f t="shared" si="68"/>
        <v>0.66037735849056034</v>
      </c>
      <c r="BV46" s="180">
        <f t="shared" si="68"/>
        <v>0.281162136832247</v>
      </c>
      <c r="BW46" s="180">
        <f t="shared" si="68"/>
        <v>0.84112149532711289</v>
      </c>
      <c r="BX46" s="180">
        <f t="shared" si="68"/>
        <v>9.26784059314123E-2</v>
      </c>
      <c r="BY46" s="180">
        <f t="shared" si="68"/>
        <v>1.1111111111111072</v>
      </c>
      <c r="BZ46" s="180">
        <f t="shared" si="68"/>
        <v>1.098901098901095</v>
      </c>
      <c r="CA46" s="180">
        <f t="shared" si="68"/>
        <v>1.5398550724637472</v>
      </c>
      <c r="CB46" s="180">
        <f t="shared" si="68"/>
        <v>0.53523639607493401</v>
      </c>
      <c r="CC46" s="180">
        <f t="shared" si="68"/>
        <v>8.8731144631770675E-2</v>
      </c>
      <c r="CD46" s="180">
        <f t="shared" si="68"/>
        <v>1.5070921985815611</v>
      </c>
      <c r="CE46" s="180">
        <f t="shared" si="68"/>
        <v>0.61135371179039666</v>
      </c>
      <c r="CF46" s="180">
        <f t="shared" si="68"/>
        <v>0.43402777777776791</v>
      </c>
      <c r="CG46" s="180">
        <f t="shared" si="69"/>
        <v>1.1235955056179803</v>
      </c>
      <c r="CH46" s="180">
        <f t="shared" si="69"/>
        <v>-3.1623931623931623</v>
      </c>
      <c r="CI46" s="180">
        <f t="shared" si="69"/>
        <v>3.3539276257722905</v>
      </c>
      <c r="CJ46" s="180">
        <f t="shared" si="69"/>
        <v>0</v>
      </c>
      <c r="CK46" s="180">
        <f t="shared" si="69"/>
        <v>1.5371477369769515</v>
      </c>
      <c r="CL46" s="180">
        <f t="shared" si="69"/>
        <v>8.41042893187538E-2</v>
      </c>
      <c r="CM46" s="180">
        <f t="shared" si="69"/>
        <v>1.3445378151260456</v>
      </c>
      <c r="CN46" s="180">
        <f t="shared" si="69"/>
        <v>0.74626865671643117</v>
      </c>
      <c r="CO46" s="180">
        <f t="shared" si="69"/>
        <v>2.716049382716057</v>
      </c>
      <c r="CP46" s="180">
        <f t="shared" si="69"/>
        <v>3.125</v>
      </c>
      <c r="CQ46" s="180">
        <f t="shared" si="69"/>
        <v>0.7770007770007803</v>
      </c>
      <c r="CR46" s="180">
        <f t="shared" si="69"/>
        <v>3.1611410948342522</v>
      </c>
      <c r="CS46" s="180">
        <f t="shared" si="69"/>
        <v>0.97159940209265994</v>
      </c>
      <c r="CT46" s="180">
        <f t="shared" si="69"/>
        <v>-1.850481125092529</v>
      </c>
      <c r="CU46" s="180">
        <f t="shared" si="69"/>
        <v>0.22624434389140191</v>
      </c>
      <c r="CV46" s="180">
        <f t="shared" si="69"/>
        <v>3.0097817908201652</v>
      </c>
      <c r="CW46" s="180">
        <f t="shared" si="73"/>
        <v>2.3374726077428631</v>
      </c>
      <c r="CX46" s="180">
        <f t="shared" si="73"/>
        <v>0.1427551748750977</v>
      </c>
      <c r="CY46" s="180">
        <f t="shared" si="73"/>
        <v>-0.49893086243764095</v>
      </c>
      <c r="CZ46" s="180">
        <f t="shared" si="73"/>
        <v>7.1633237822354978E-2</v>
      </c>
      <c r="DA46" s="180">
        <f t="shared" si="37"/>
        <v>0.2</v>
      </c>
      <c r="DB46" s="180">
        <f t="shared" si="11"/>
        <v>0.4</v>
      </c>
      <c r="DC46" s="180">
        <f t="shared" si="22"/>
        <v>0</v>
      </c>
      <c r="DD46" s="180">
        <f t="shared" si="12"/>
        <v>0.3</v>
      </c>
      <c r="DE46" s="180">
        <f t="shared" si="23"/>
        <v>0.5</v>
      </c>
      <c r="DF46" s="180">
        <f t="shared" si="24"/>
        <v>0</v>
      </c>
      <c r="DG46" s="180">
        <f t="shared" si="25"/>
        <v>0.4</v>
      </c>
      <c r="DH46" s="180">
        <f t="shared" si="26"/>
        <v>1</v>
      </c>
      <c r="DI46" s="183"/>
      <c r="DJ46" s="180">
        <f t="shared" si="70"/>
        <v>2.8000000000000025</v>
      </c>
      <c r="DK46" s="180">
        <f t="shared" si="70"/>
        <v>2.8000000000000025</v>
      </c>
      <c r="DL46" s="180">
        <f t="shared" si="70"/>
        <v>3.0000000000000027</v>
      </c>
      <c r="DM46" s="180">
        <f t="shared" si="70"/>
        <v>6.0000000000000053</v>
      </c>
      <c r="DN46" s="180">
        <f t="shared" si="70"/>
        <v>3.7937743190661566</v>
      </c>
      <c r="DO46" s="180">
        <f t="shared" si="70"/>
        <v>4.0856031128404746</v>
      </c>
      <c r="DP46" s="180">
        <f t="shared" si="70"/>
        <v>4.7572815533980739</v>
      </c>
      <c r="DQ46" s="180">
        <f t="shared" si="70"/>
        <v>1.8867924528301883</v>
      </c>
      <c r="DR46" s="180">
        <f t="shared" si="70"/>
        <v>2.3430178069353325</v>
      </c>
      <c r="DS46" s="180">
        <f t="shared" si="70"/>
        <v>3.1775700934579598</v>
      </c>
      <c r="DT46" s="180">
        <f t="shared" si="70"/>
        <v>3.8924930491195386</v>
      </c>
      <c r="DU46" s="180">
        <f t="shared" si="70"/>
        <v>4.3518518518518512</v>
      </c>
      <c r="DV46" s="180">
        <f t="shared" si="70"/>
        <v>3.296703296703285</v>
      </c>
      <c r="DW46" s="180">
        <f t="shared" si="70"/>
        <v>3.7137681159420177</v>
      </c>
      <c r="DX46" s="180">
        <f t="shared" si="70"/>
        <v>2.7653880463871516</v>
      </c>
      <c r="DY46" s="180">
        <f t="shared" si="70"/>
        <v>2.6619343389529648</v>
      </c>
      <c r="DZ46" s="180">
        <f t="shared" si="71"/>
        <v>3.7234042553191626</v>
      </c>
      <c r="EA46" s="180">
        <f t="shared" si="71"/>
        <v>-1.0480349344978213</v>
      </c>
      <c r="EB46" s="180">
        <f t="shared" si="71"/>
        <v>1.649305555555558</v>
      </c>
      <c r="EC46" s="180">
        <f t="shared" si="71"/>
        <v>1.2100259291270454</v>
      </c>
      <c r="ED46" s="180">
        <f t="shared" si="71"/>
        <v>1.6239316239316182</v>
      </c>
      <c r="EE46" s="180">
        <f t="shared" si="71"/>
        <v>5.0308914386584247</v>
      </c>
      <c r="EF46" s="180">
        <f t="shared" si="71"/>
        <v>2.9888983774551736</v>
      </c>
      <c r="EG46" s="180">
        <f t="shared" si="71"/>
        <v>3.7574722459436494</v>
      </c>
      <c r="EH46" s="180">
        <f t="shared" si="71"/>
        <v>4.962153069806563</v>
      </c>
      <c r="EI46" s="180">
        <f t="shared" si="71"/>
        <v>8.151260504201673</v>
      </c>
      <c r="EJ46" s="180">
        <f t="shared" si="71"/>
        <v>7.5456053067993301</v>
      </c>
      <c r="EK46" s="180">
        <f t="shared" si="71"/>
        <v>10.123456790123475</v>
      </c>
      <c r="EL46" s="180">
        <f t="shared" si="71"/>
        <v>8.2532051282051313</v>
      </c>
      <c r="EM46" s="180">
        <f t="shared" si="71"/>
        <v>3.0303030303030276</v>
      </c>
      <c r="EN46" s="180">
        <f t="shared" si="71"/>
        <v>2.4672320740169784</v>
      </c>
      <c r="EO46" s="180">
        <f t="shared" si="71"/>
        <v>2.3168908819132916</v>
      </c>
      <c r="EP46" s="180">
        <f t="shared" si="46"/>
        <v>3.7009622501850581</v>
      </c>
      <c r="EQ46" s="180">
        <f t="shared" si="46"/>
        <v>5.8069381598793601</v>
      </c>
      <c r="ER46" s="180">
        <f t="shared" si="46"/>
        <v>5.0413844996237689</v>
      </c>
      <c r="ES46" s="180">
        <f t="shared" si="46"/>
        <v>2.0452885317750136</v>
      </c>
      <c r="ET46" s="180">
        <f t="shared" si="27"/>
        <v>-0.1</v>
      </c>
      <c r="EU46" s="180">
        <f t="shared" si="16"/>
        <v>0.1</v>
      </c>
      <c r="EV46" s="180">
        <f t="shared" si="17"/>
        <v>0.6</v>
      </c>
      <c r="EW46" s="180">
        <f t="shared" si="44"/>
        <v>0.9</v>
      </c>
      <c r="EX46" s="180">
        <f t="shared" si="29"/>
        <v>1.1000000000000001</v>
      </c>
      <c r="EY46" s="180">
        <f t="shared" si="30"/>
        <v>0.8</v>
      </c>
      <c r="EZ46" s="180">
        <f t="shared" si="31"/>
        <v>1.2</v>
      </c>
      <c r="FA46" s="180">
        <f t="shared" si="32"/>
        <v>1.9</v>
      </c>
      <c r="FB46" s="180">
        <f t="shared" si="72"/>
        <v>3.6499999999999977</v>
      </c>
      <c r="FC46" s="180">
        <f t="shared" si="72"/>
        <v>3.6179450072358899</v>
      </c>
      <c r="FD46" s="180">
        <f t="shared" si="72"/>
        <v>3.4450651769087459</v>
      </c>
      <c r="FE46" s="180">
        <f t="shared" si="72"/>
        <v>3.105310531053096</v>
      </c>
      <c r="FF46" s="180">
        <f t="shared" si="72"/>
        <v>1.3749454386730697</v>
      </c>
      <c r="FG46" s="180">
        <f t="shared" si="72"/>
        <v>3.3369214208826659</v>
      </c>
      <c r="FH46" s="180">
        <f t="shared" si="72"/>
        <v>7.7083333333333393</v>
      </c>
      <c r="FI46" s="180">
        <f t="shared" si="72"/>
        <v>3.9651837524177891</v>
      </c>
      <c r="FJ46" s="180">
        <f t="shared" si="34"/>
        <v>4.0999999999999996</v>
      </c>
      <c r="FK46" s="180">
        <f t="shared" si="34"/>
        <v>0.4</v>
      </c>
      <c r="FL46" s="180">
        <f t="shared" si="35"/>
        <v>1.3</v>
      </c>
      <c r="FM46" s="225">
        <f t="shared" si="36"/>
        <v>0.92693603958313986</v>
      </c>
      <c r="FN46" s="225">
        <f t="shared" si="36"/>
        <v>1.3862399403804346</v>
      </c>
    </row>
    <row r="47" spans="1:170" s="184" customFormat="1" ht="24.95" customHeight="1" x14ac:dyDescent="0.25">
      <c r="A47" s="141">
        <v>45</v>
      </c>
      <c r="B47" s="175"/>
      <c r="C47" s="175" t="s">
        <v>165</v>
      </c>
      <c r="D47" s="176">
        <v>56106</v>
      </c>
      <c r="E47" s="185" t="s">
        <v>203</v>
      </c>
      <c r="F47" s="178">
        <v>4.3</v>
      </c>
      <c r="G47" s="179">
        <v>3.4</v>
      </c>
      <c r="H47" s="179">
        <v>100</v>
      </c>
      <c r="I47" s="179">
        <v>100</v>
      </c>
      <c r="J47" s="179">
        <v>100</v>
      </c>
      <c r="K47" s="179">
        <v>100</v>
      </c>
      <c r="L47" s="179">
        <v>102.2</v>
      </c>
      <c r="M47" s="179">
        <v>103.6</v>
      </c>
      <c r="N47" s="179">
        <v>104.9</v>
      </c>
      <c r="O47" s="179">
        <v>105.8</v>
      </c>
      <c r="P47" s="179">
        <v>106.6</v>
      </c>
      <c r="Q47" s="179">
        <v>107.4</v>
      </c>
      <c r="R47" s="179">
        <v>107.9</v>
      </c>
      <c r="S47" s="179">
        <v>108.4</v>
      </c>
      <c r="T47" s="179">
        <v>109.1</v>
      </c>
      <c r="U47" s="179">
        <v>110.1</v>
      </c>
      <c r="V47" s="179">
        <v>110.9</v>
      </c>
      <c r="W47" s="179">
        <v>112.1</v>
      </c>
      <c r="X47" s="179">
        <v>113.8</v>
      </c>
      <c r="Y47" s="179">
        <v>115.2</v>
      </c>
      <c r="Z47" s="179">
        <v>115.8</v>
      </c>
      <c r="AA47" s="179">
        <v>116.6</v>
      </c>
      <c r="AB47" s="179">
        <v>117.7</v>
      </c>
      <c r="AC47" s="179">
        <v>120.6</v>
      </c>
      <c r="AD47" s="179">
        <v>121.7</v>
      </c>
      <c r="AE47" s="179">
        <v>122.5</v>
      </c>
      <c r="AF47" s="179">
        <v>123.9</v>
      </c>
      <c r="AG47" s="179">
        <v>124.9</v>
      </c>
      <c r="AH47" s="179">
        <v>125.8</v>
      </c>
      <c r="AI47" s="179">
        <v>126.7</v>
      </c>
      <c r="AJ47" s="180">
        <v>128.69999999999999</v>
      </c>
      <c r="AK47" s="180">
        <v>130</v>
      </c>
      <c r="AL47" s="180">
        <v>131.19999999999999</v>
      </c>
      <c r="AM47" s="180">
        <v>131.9</v>
      </c>
      <c r="AN47" s="179">
        <v>133.6</v>
      </c>
      <c r="AO47" s="179">
        <v>134.19999999999999</v>
      </c>
      <c r="AP47" s="179">
        <v>134.30000000000001</v>
      </c>
      <c r="AQ47" s="179">
        <v>135.4</v>
      </c>
      <c r="AR47" s="179">
        <v>136.1</v>
      </c>
      <c r="AS47" s="179">
        <v>136.4</v>
      </c>
      <c r="AT47" s="179">
        <v>137.19999999999999</v>
      </c>
      <c r="AU47" s="179">
        <v>137.9</v>
      </c>
      <c r="AV47" s="223">
        <v>138.6</v>
      </c>
      <c r="AW47" s="223">
        <v>139</v>
      </c>
      <c r="AX47" s="223">
        <v>139.6</v>
      </c>
      <c r="AY47" s="223">
        <v>139.9</v>
      </c>
      <c r="AZ47" s="223">
        <v>140.30000000000001</v>
      </c>
      <c r="BA47" s="223">
        <v>140.69999999999999</v>
      </c>
      <c r="BB47" s="223">
        <v>140.80000000000001</v>
      </c>
      <c r="BC47" s="223">
        <f>VLOOKUP($D47,'[3]Q4 2021'!$D$8:$N$167,11,0)</f>
        <v>141.69999999999999</v>
      </c>
      <c r="BD47" s="181">
        <f t="shared" si="60"/>
        <v>100</v>
      </c>
      <c r="BE47" s="181">
        <f t="shared" si="61"/>
        <v>104.12500000000001</v>
      </c>
      <c r="BF47" s="181">
        <f t="shared" si="62"/>
        <v>107.57499999999999</v>
      </c>
      <c r="BG47" s="181">
        <f t="shared" si="63"/>
        <v>110.55000000000001</v>
      </c>
      <c r="BH47" s="181">
        <f t="shared" si="64"/>
        <v>115.35</v>
      </c>
      <c r="BI47" s="181">
        <f t="shared" si="65"/>
        <v>120.625</v>
      </c>
      <c r="BJ47" s="181">
        <f t="shared" si="66"/>
        <v>125.325</v>
      </c>
      <c r="BK47" s="181">
        <f t="shared" si="67"/>
        <v>130.44999999999999</v>
      </c>
      <c r="BL47" s="181">
        <f t="shared" si="8"/>
        <v>134.375</v>
      </c>
      <c r="BM47" s="181">
        <f t="shared" si="9"/>
        <v>136.9</v>
      </c>
      <c r="BN47" s="223">
        <f t="shared" si="19"/>
        <v>139.30000000000001</v>
      </c>
      <c r="BO47" s="223">
        <f t="shared" si="20"/>
        <v>140.9</v>
      </c>
      <c r="BP47" s="182"/>
      <c r="BQ47" s="180">
        <f t="shared" si="68"/>
        <v>2.200000000000002</v>
      </c>
      <c r="BR47" s="180">
        <f t="shared" si="68"/>
        <v>1.3698630136986134</v>
      </c>
      <c r="BS47" s="180">
        <f t="shared" si="68"/>
        <v>1.254826254826269</v>
      </c>
      <c r="BT47" s="180">
        <f t="shared" si="68"/>
        <v>0.85795996186843748</v>
      </c>
      <c r="BU47" s="180">
        <f t="shared" si="68"/>
        <v>0.75614366729679361</v>
      </c>
      <c r="BV47" s="180">
        <f t="shared" si="68"/>
        <v>0.75046904315199114</v>
      </c>
      <c r="BW47" s="180">
        <f t="shared" si="68"/>
        <v>0.46554934823090921</v>
      </c>
      <c r="BX47" s="180">
        <f t="shared" si="68"/>
        <v>0.4633920296570837</v>
      </c>
      <c r="BY47" s="180">
        <f t="shared" si="68"/>
        <v>0.64575645756457245</v>
      </c>
      <c r="BZ47" s="180">
        <f t="shared" si="68"/>
        <v>0.91659028414299293</v>
      </c>
      <c r="CA47" s="180">
        <f t="shared" si="68"/>
        <v>0.72661217075387086</v>
      </c>
      <c r="CB47" s="180">
        <f t="shared" si="68"/>
        <v>1.0820559062218127</v>
      </c>
      <c r="CC47" s="180">
        <f t="shared" si="68"/>
        <v>1.5165031222123204</v>
      </c>
      <c r="CD47" s="180">
        <f t="shared" si="68"/>
        <v>1.2302284710017597</v>
      </c>
      <c r="CE47" s="180">
        <f t="shared" si="68"/>
        <v>0.52083333333332593</v>
      </c>
      <c r="CF47" s="180">
        <f t="shared" si="68"/>
        <v>0.69084628670119663</v>
      </c>
      <c r="CG47" s="180">
        <f t="shared" si="69"/>
        <v>0.94339622641510523</v>
      </c>
      <c r="CH47" s="180">
        <f t="shared" si="69"/>
        <v>2.4638912489379772</v>
      </c>
      <c r="CI47" s="180">
        <f t="shared" si="69"/>
        <v>0.9121061359867344</v>
      </c>
      <c r="CJ47" s="180">
        <f t="shared" si="69"/>
        <v>0.65735414954806171</v>
      </c>
      <c r="CK47" s="180">
        <f t="shared" si="69"/>
        <v>1.1428571428571566</v>
      </c>
      <c r="CL47" s="180">
        <f t="shared" si="69"/>
        <v>0.80710250201776468</v>
      </c>
      <c r="CM47" s="180">
        <f t="shared" si="69"/>
        <v>0.72057646116892027</v>
      </c>
      <c r="CN47" s="180">
        <f t="shared" si="69"/>
        <v>0.71542130365660483</v>
      </c>
      <c r="CO47" s="180">
        <f t="shared" si="69"/>
        <v>1.5785319652722896</v>
      </c>
      <c r="CP47" s="180">
        <f t="shared" si="69"/>
        <v>1.0101010101010166</v>
      </c>
      <c r="CQ47" s="180">
        <f t="shared" si="69"/>
        <v>0.92307692307691536</v>
      </c>
      <c r="CR47" s="180">
        <f t="shared" si="69"/>
        <v>0.53353658536585691</v>
      </c>
      <c r="CS47" s="180">
        <f t="shared" si="69"/>
        <v>1.2888551933282644</v>
      </c>
      <c r="CT47" s="180">
        <f t="shared" si="69"/>
        <v>0.44910179640718084</v>
      </c>
      <c r="CU47" s="180">
        <f t="shared" si="69"/>
        <v>7.4515648286155312E-2</v>
      </c>
      <c r="CV47" s="180">
        <f t="shared" si="69"/>
        <v>0.81906180193596079</v>
      </c>
      <c r="CW47" s="180">
        <f t="shared" si="73"/>
        <v>0.51698670605611063</v>
      </c>
      <c r="CX47" s="180">
        <f t="shared" si="73"/>
        <v>0.22042615723734116</v>
      </c>
      <c r="CY47" s="180">
        <f t="shared" si="73"/>
        <v>0.58651026392959604</v>
      </c>
      <c r="CZ47" s="180">
        <f t="shared" si="73"/>
        <v>0.51020408163267028</v>
      </c>
      <c r="DA47" s="180">
        <f t="shared" si="37"/>
        <v>0.5</v>
      </c>
      <c r="DB47" s="180">
        <f t="shared" si="11"/>
        <v>0.3</v>
      </c>
      <c r="DC47" s="180">
        <f t="shared" si="22"/>
        <v>0.4</v>
      </c>
      <c r="DD47" s="180">
        <f t="shared" si="12"/>
        <v>0.2</v>
      </c>
      <c r="DE47" s="180">
        <f t="shared" si="23"/>
        <v>0.3</v>
      </c>
      <c r="DF47" s="180">
        <f t="shared" si="24"/>
        <v>0.3</v>
      </c>
      <c r="DG47" s="180">
        <f t="shared" si="25"/>
        <v>0.1</v>
      </c>
      <c r="DH47" s="180">
        <f t="shared" si="26"/>
        <v>0.6</v>
      </c>
      <c r="DI47" s="183"/>
      <c r="DJ47" s="180">
        <f t="shared" si="70"/>
        <v>2.200000000000002</v>
      </c>
      <c r="DK47" s="180">
        <f t="shared" si="70"/>
        <v>3.6000000000000032</v>
      </c>
      <c r="DL47" s="180">
        <f t="shared" si="70"/>
        <v>4.9000000000000155</v>
      </c>
      <c r="DM47" s="180">
        <f t="shared" si="70"/>
        <v>5.8000000000000052</v>
      </c>
      <c r="DN47" s="180">
        <f t="shared" si="70"/>
        <v>4.3052837573385405</v>
      </c>
      <c r="DO47" s="180">
        <f t="shared" si="70"/>
        <v>3.6679536679536717</v>
      </c>
      <c r="DP47" s="180">
        <f t="shared" si="70"/>
        <v>2.8598665395614953</v>
      </c>
      <c r="DQ47" s="180">
        <f t="shared" si="70"/>
        <v>2.457466918714557</v>
      </c>
      <c r="DR47" s="180">
        <f t="shared" si="70"/>
        <v>2.3452157598499168</v>
      </c>
      <c r="DS47" s="180">
        <f t="shared" si="70"/>
        <v>2.5139664804469275</v>
      </c>
      <c r="DT47" s="180">
        <f t="shared" si="70"/>
        <v>2.7803521779425466</v>
      </c>
      <c r="DU47" s="180">
        <f t="shared" si="70"/>
        <v>3.413284132841321</v>
      </c>
      <c r="DV47" s="180">
        <f t="shared" si="70"/>
        <v>4.3079743354720534</v>
      </c>
      <c r="DW47" s="180">
        <f t="shared" si="70"/>
        <v>4.6321525885558712</v>
      </c>
      <c r="DX47" s="180">
        <f t="shared" si="70"/>
        <v>4.4183949504057685</v>
      </c>
      <c r="DY47" s="180">
        <f t="shared" si="70"/>
        <v>4.014272970562005</v>
      </c>
      <c r="DZ47" s="180">
        <f t="shared" si="71"/>
        <v>3.4270650263620528</v>
      </c>
      <c r="EA47" s="180">
        <f t="shared" si="71"/>
        <v>4.6875</v>
      </c>
      <c r="EB47" s="180">
        <f t="shared" si="71"/>
        <v>5.0949913644214195</v>
      </c>
      <c r="EC47" s="180">
        <f t="shared" si="71"/>
        <v>5.0600343053173402</v>
      </c>
      <c r="ED47" s="180">
        <f t="shared" si="71"/>
        <v>5.2676295666949979</v>
      </c>
      <c r="EE47" s="180">
        <f t="shared" si="71"/>
        <v>3.565505804311786</v>
      </c>
      <c r="EF47" s="180">
        <f t="shared" si="71"/>
        <v>3.3689400164338412</v>
      </c>
      <c r="EG47" s="180">
        <f t="shared" si="71"/>
        <v>3.4285714285714253</v>
      </c>
      <c r="EH47" s="180">
        <f t="shared" si="71"/>
        <v>3.874092009685226</v>
      </c>
      <c r="EI47" s="180">
        <f t="shared" si="71"/>
        <v>4.083266613290637</v>
      </c>
      <c r="EJ47" s="180">
        <f t="shared" si="71"/>
        <v>4.2925278219395846</v>
      </c>
      <c r="EK47" s="180">
        <f t="shared" si="71"/>
        <v>4.1041831097079706</v>
      </c>
      <c r="EL47" s="180">
        <f t="shared" si="71"/>
        <v>3.8073038073038079</v>
      </c>
      <c r="EM47" s="180">
        <f t="shared" si="71"/>
        <v>3.2307692307692149</v>
      </c>
      <c r="EN47" s="180">
        <f t="shared" si="71"/>
        <v>2.3628048780488076</v>
      </c>
      <c r="EO47" s="180">
        <f t="shared" si="71"/>
        <v>2.6535253980288109</v>
      </c>
      <c r="EP47" s="180">
        <f t="shared" si="46"/>
        <v>1.8712574850299424</v>
      </c>
      <c r="EQ47" s="180">
        <f t="shared" si="46"/>
        <v>1.6393442622950838</v>
      </c>
      <c r="ER47" s="180">
        <f t="shared" si="46"/>
        <v>2.159344750558434</v>
      </c>
      <c r="ES47" s="180">
        <f t="shared" si="46"/>
        <v>1.8463810930576141</v>
      </c>
      <c r="ET47" s="180">
        <f t="shared" si="27"/>
        <v>1.8</v>
      </c>
      <c r="EU47" s="180">
        <f t="shared" si="16"/>
        <v>1.9</v>
      </c>
      <c r="EV47" s="180">
        <f t="shared" si="17"/>
        <v>1.7</v>
      </c>
      <c r="EW47" s="180">
        <f t="shared" si="44"/>
        <v>1.5</v>
      </c>
      <c r="EX47" s="180">
        <f t="shared" si="29"/>
        <v>1.2</v>
      </c>
      <c r="EY47" s="180">
        <f t="shared" si="30"/>
        <v>1.2</v>
      </c>
      <c r="EZ47" s="180">
        <f t="shared" si="31"/>
        <v>0.9</v>
      </c>
      <c r="FA47" s="180">
        <f t="shared" si="32"/>
        <v>1.3</v>
      </c>
      <c r="FB47" s="180">
        <f t="shared" si="72"/>
        <v>4.1250000000000231</v>
      </c>
      <c r="FC47" s="180">
        <f t="shared" si="72"/>
        <v>3.313325330132022</v>
      </c>
      <c r="FD47" s="180">
        <f t="shared" si="72"/>
        <v>2.765512433186168</v>
      </c>
      <c r="FE47" s="180">
        <f t="shared" si="72"/>
        <v>4.3419267299864117</v>
      </c>
      <c r="FF47" s="180">
        <f t="shared" si="72"/>
        <v>4.5730385782401406</v>
      </c>
      <c r="FG47" s="180">
        <f t="shared" si="72"/>
        <v>3.8963730569948174</v>
      </c>
      <c r="FH47" s="180">
        <f t="shared" si="72"/>
        <v>4.0893676441252635</v>
      </c>
      <c r="FI47" s="180">
        <f t="shared" si="72"/>
        <v>3.008815638175566</v>
      </c>
      <c r="FJ47" s="180">
        <f t="shared" si="34"/>
        <v>1.9</v>
      </c>
      <c r="FK47" s="180">
        <f t="shared" si="34"/>
        <v>1.8</v>
      </c>
      <c r="FL47" s="180">
        <f t="shared" si="35"/>
        <v>1.1000000000000001</v>
      </c>
      <c r="FM47" s="225">
        <f t="shared" si="36"/>
        <v>1.3034583346192505</v>
      </c>
      <c r="FN47" s="225">
        <f t="shared" si="36"/>
        <v>1.368446774380061</v>
      </c>
    </row>
    <row r="48" spans="1:170" s="184" customFormat="1" ht="24.95" customHeight="1" x14ac:dyDescent="0.25">
      <c r="A48" s="131">
        <v>46</v>
      </c>
      <c r="B48" s="175"/>
      <c r="C48" s="175" t="s">
        <v>151</v>
      </c>
      <c r="D48" s="176">
        <v>562</v>
      </c>
      <c r="E48" s="177" t="s">
        <v>204</v>
      </c>
      <c r="F48" s="178">
        <v>0.4</v>
      </c>
      <c r="G48" s="179">
        <v>0.7</v>
      </c>
      <c r="H48" s="179">
        <v>100</v>
      </c>
      <c r="I48" s="179">
        <v>100</v>
      </c>
      <c r="J48" s="179">
        <v>100</v>
      </c>
      <c r="K48" s="179">
        <v>100</v>
      </c>
      <c r="L48" s="179">
        <v>103</v>
      </c>
      <c r="M48" s="179">
        <v>104.2</v>
      </c>
      <c r="N48" s="179">
        <v>105.1</v>
      </c>
      <c r="O48" s="179">
        <v>105.9</v>
      </c>
      <c r="P48" s="179">
        <v>106.6</v>
      </c>
      <c r="Q48" s="179">
        <v>107.1</v>
      </c>
      <c r="R48" s="179">
        <v>107</v>
      </c>
      <c r="S48" s="179">
        <v>107.2</v>
      </c>
      <c r="T48" s="179">
        <v>107.5</v>
      </c>
      <c r="U48" s="179">
        <v>108</v>
      </c>
      <c r="V48" s="179">
        <v>108.3</v>
      </c>
      <c r="W48" s="179">
        <v>109.2</v>
      </c>
      <c r="X48" s="179">
        <v>110.2</v>
      </c>
      <c r="Y48" s="179">
        <v>111.5</v>
      </c>
      <c r="Z48" s="179">
        <v>112</v>
      </c>
      <c r="AA48" s="179">
        <v>112.8</v>
      </c>
      <c r="AB48" s="179">
        <v>113.3</v>
      </c>
      <c r="AC48" s="179">
        <v>114.4</v>
      </c>
      <c r="AD48" s="179">
        <v>115.5</v>
      </c>
      <c r="AE48" s="179">
        <v>116.8</v>
      </c>
      <c r="AF48" s="179">
        <v>117.8</v>
      </c>
      <c r="AG48" s="179">
        <v>118.2</v>
      </c>
      <c r="AH48" s="179">
        <v>118.4</v>
      </c>
      <c r="AI48" s="179">
        <v>118.9</v>
      </c>
      <c r="AJ48" s="180">
        <v>119.5</v>
      </c>
      <c r="AK48" s="180">
        <v>120</v>
      </c>
      <c r="AL48" s="180">
        <v>120.4</v>
      </c>
      <c r="AM48" s="180">
        <v>120.6</v>
      </c>
      <c r="AN48" s="179">
        <v>120.7</v>
      </c>
      <c r="AO48" s="179">
        <v>120.7</v>
      </c>
      <c r="AP48" s="179">
        <v>120.6</v>
      </c>
      <c r="AQ48" s="179">
        <v>120.8</v>
      </c>
      <c r="AR48" s="179">
        <v>120.9</v>
      </c>
      <c r="AS48" s="179">
        <v>121</v>
      </c>
      <c r="AT48" s="179">
        <v>120.9</v>
      </c>
      <c r="AU48" s="179">
        <v>121.1</v>
      </c>
      <c r="AV48" s="223">
        <v>121.3</v>
      </c>
      <c r="AW48" s="223">
        <v>121.4</v>
      </c>
      <c r="AX48" s="223">
        <v>121.4</v>
      </c>
      <c r="AY48" s="223">
        <v>121.3</v>
      </c>
      <c r="AZ48" s="223">
        <v>121.4</v>
      </c>
      <c r="BA48" s="223">
        <v>121.4</v>
      </c>
      <c r="BB48" s="223">
        <v>121.4</v>
      </c>
      <c r="BC48" s="223">
        <f>VLOOKUP($D48,'[3]Q4 2021'!$D$8:$N$167,11,0)</f>
        <v>121.4</v>
      </c>
      <c r="BD48" s="181">
        <f t="shared" si="60"/>
        <v>100</v>
      </c>
      <c r="BE48" s="181">
        <f t="shared" si="61"/>
        <v>104.54999999999998</v>
      </c>
      <c r="BF48" s="181">
        <f t="shared" si="62"/>
        <v>106.97499999999999</v>
      </c>
      <c r="BG48" s="181">
        <f t="shared" si="63"/>
        <v>108.25</v>
      </c>
      <c r="BH48" s="181">
        <f t="shared" si="64"/>
        <v>111.625</v>
      </c>
      <c r="BI48" s="181">
        <f t="shared" si="65"/>
        <v>115</v>
      </c>
      <c r="BJ48" s="181">
        <f t="shared" si="66"/>
        <v>118.32499999999999</v>
      </c>
      <c r="BK48" s="181">
        <f t="shared" si="67"/>
        <v>120.125</v>
      </c>
      <c r="BL48" s="181">
        <f t="shared" si="8"/>
        <v>120.7</v>
      </c>
      <c r="BM48" s="181">
        <f t="shared" si="9"/>
        <v>120.97499999999999</v>
      </c>
      <c r="BN48" s="223">
        <f t="shared" si="19"/>
        <v>121.4</v>
      </c>
      <c r="BO48" s="223">
        <f t="shared" si="20"/>
        <v>121.4</v>
      </c>
      <c r="BP48" s="182"/>
      <c r="BQ48" s="180">
        <f t="shared" si="68"/>
        <v>3.0000000000000027</v>
      </c>
      <c r="BR48" s="180">
        <f t="shared" si="68"/>
        <v>1.1650485436893288</v>
      </c>
      <c r="BS48" s="180">
        <f t="shared" si="68"/>
        <v>0.86372360844528817</v>
      </c>
      <c r="BT48" s="180">
        <f t="shared" si="68"/>
        <v>0.76117982873455947</v>
      </c>
      <c r="BU48" s="180">
        <f t="shared" si="68"/>
        <v>0.66100094428704903</v>
      </c>
      <c r="BV48" s="180">
        <f t="shared" si="68"/>
        <v>0.46904315196998336</v>
      </c>
      <c r="BW48" s="180">
        <f t="shared" si="68"/>
        <v>-9.3370681605975392E-2</v>
      </c>
      <c r="BX48" s="180">
        <f t="shared" si="68"/>
        <v>0.18691588785046953</v>
      </c>
      <c r="BY48" s="180">
        <f t="shared" si="68"/>
        <v>0.27985074626866169</v>
      </c>
      <c r="BZ48" s="180">
        <f t="shared" si="68"/>
        <v>0.46511627906977715</v>
      </c>
      <c r="CA48" s="180">
        <f t="shared" si="68"/>
        <v>0.27777777777777679</v>
      </c>
      <c r="CB48" s="180">
        <f t="shared" si="68"/>
        <v>0.83102493074793671</v>
      </c>
      <c r="CC48" s="180">
        <f t="shared" si="68"/>
        <v>0.9157509157509125</v>
      </c>
      <c r="CD48" s="180">
        <f t="shared" si="68"/>
        <v>1.1796733212341204</v>
      </c>
      <c r="CE48" s="180">
        <f t="shared" si="68"/>
        <v>0.4484304932735439</v>
      </c>
      <c r="CF48" s="180">
        <f t="shared" si="68"/>
        <v>0.71428571428571175</v>
      </c>
      <c r="CG48" s="180">
        <f t="shared" si="69"/>
        <v>0.44326241134751143</v>
      </c>
      <c r="CH48" s="180">
        <f t="shared" si="69"/>
        <v>0.97087378640776656</v>
      </c>
      <c r="CI48" s="180">
        <f t="shared" si="69"/>
        <v>0.96153846153845812</v>
      </c>
      <c r="CJ48" s="180">
        <f t="shared" si="69"/>
        <v>1.1255411255411296</v>
      </c>
      <c r="CK48" s="180">
        <f t="shared" si="69"/>
        <v>0.85616438356164171</v>
      </c>
      <c r="CL48" s="180">
        <f t="shared" si="69"/>
        <v>0.33955857385399302</v>
      </c>
      <c r="CM48" s="180">
        <f t="shared" si="69"/>
        <v>0.16920473773265332</v>
      </c>
      <c r="CN48" s="180">
        <f t="shared" si="69"/>
        <v>0.4222972972973027</v>
      </c>
      <c r="CO48" s="180">
        <f t="shared" si="69"/>
        <v>0.5046257359125228</v>
      </c>
      <c r="CP48" s="180">
        <f t="shared" si="69"/>
        <v>0.41841004184099972</v>
      </c>
      <c r="CQ48" s="180">
        <f t="shared" si="69"/>
        <v>0.33333333333334103</v>
      </c>
      <c r="CR48" s="180">
        <f t="shared" si="69"/>
        <v>0.16611295681061566</v>
      </c>
      <c r="CS48" s="180">
        <f t="shared" si="69"/>
        <v>8.2918739635173822E-2</v>
      </c>
      <c r="CT48" s="180">
        <f t="shared" si="69"/>
        <v>0</v>
      </c>
      <c r="CU48" s="180">
        <f t="shared" si="69"/>
        <v>-8.2850041425031051E-2</v>
      </c>
      <c r="CV48" s="180">
        <f t="shared" si="69"/>
        <v>0.16583747927032544</v>
      </c>
      <c r="CW48" s="180">
        <f t="shared" si="73"/>
        <v>8.2781456953640031E-2</v>
      </c>
      <c r="CX48" s="180">
        <f t="shared" si="73"/>
        <v>8.2712985938782069E-2</v>
      </c>
      <c r="CY48" s="180">
        <f t="shared" si="73"/>
        <v>-8.2644628099171058E-2</v>
      </c>
      <c r="CZ48" s="180">
        <f t="shared" si="73"/>
        <v>0.16542597187758634</v>
      </c>
      <c r="DA48" s="180">
        <f t="shared" si="37"/>
        <v>0.2</v>
      </c>
      <c r="DB48" s="180">
        <f t="shared" si="11"/>
        <v>0.1</v>
      </c>
      <c r="DC48" s="180">
        <f t="shared" si="22"/>
        <v>0</v>
      </c>
      <c r="DD48" s="180">
        <f t="shared" si="12"/>
        <v>-0.1</v>
      </c>
      <c r="DE48" s="180">
        <f t="shared" si="23"/>
        <v>0.1</v>
      </c>
      <c r="DF48" s="180">
        <f t="shared" si="24"/>
        <v>0</v>
      </c>
      <c r="DG48" s="180">
        <f t="shared" si="25"/>
        <v>0</v>
      </c>
      <c r="DH48" s="180">
        <f t="shared" si="26"/>
        <v>0</v>
      </c>
      <c r="DI48" s="183"/>
      <c r="DJ48" s="180">
        <f t="shared" si="70"/>
        <v>3.0000000000000027</v>
      </c>
      <c r="DK48" s="180">
        <f t="shared" si="70"/>
        <v>4.2000000000000037</v>
      </c>
      <c r="DL48" s="180">
        <f t="shared" si="70"/>
        <v>5.0999999999999934</v>
      </c>
      <c r="DM48" s="180">
        <f t="shared" si="70"/>
        <v>5.9000000000000163</v>
      </c>
      <c r="DN48" s="180">
        <f t="shared" si="70"/>
        <v>3.4951456310679641</v>
      </c>
      <c r="DO48" s="180">
        <f t="shared" si="70"/>
        <v>2.7831094049904026</v>
      </c>
      <c r="DP48" s="180">
        <f t="shared" si="70"/>
        <v>1.8078020932445371</v>
      </c>
      <c r="DQ48" s="180">
        <f t="shared" si="70"/>
        <v>1.227573182247399</v>
      </c>
      <c r="DR48" s="180">
        <f t="shared" si="70"/>
        <v>0.84427767354597894</v>
      </c>
      <c r="DS48" s="180">
        <f t="shared" si="70"/>
        <v>0.84033613445377853</v>
      </c>
      <c r="DT48" s="180">
        <f t="shared" si="70"/>
        <v>1.2149532710280297</v>
      </c>
      <c r="DU48" s="180">
        <f t="shared" si="70"/>
        <v>1.8656716417910557</v>
      </c>
      <c r="DV48" s="180">
        <f t="shared" si="70"/>
        <v>2.5116279069767433</v>
      </c>
      <c r="DW48" s="180">
        <f t="shared" si="70"/>
        <v>3.240740740740744</v>
      </c>
      <c r="DX48" s="180">
        <f t="shared" si="70"/>
        <v>3.4164358264081374</v>
      </c>
      <c r="DY48" s="180">
        <f t="shared" si="70"/>
        <v>3.296703296703285</v>
      </c>
      <c r="DZ48" s="180">
        <f t="shared" si="71"/>
        <v>2.8130671506352067</v>
      </c>
      <c r="EA48" s="180">
        <f t="shared" si="71"/>
        <v>2.6008968609865457</v>
      </c>
      <c r="EB48" s="180">
        <f t="shared" si="71"/>
        <v>3.125</v>
      </c>
      <c r="EC48" s="180">
        <f t="shared" si="71"/>
        <v>3.5460992907801359</v>
      </c>
      <c r="ED48" s="180">
        <f t="shared" si="71"/>
        <v>3.9717563989408733</v>
      </c>
      <c r="EE48" s="180">
        <f t="shared" si="71"/>
        <v>3.3216783216783119</v>
      </c>
      <c r="EF48" s="180">
        <f t="shared" si="71"/>
        <v>2.510822510822508</v>
      </c>
      <c r="EG48" s="180">
        <f t="shared" si="71"/>
        <v>1.7979452054794676</v>
      </c>
      <c r="EH48" s="180">
        <f t="shared" si="71"/>
        <v>1.4431239388794648</v>
      </c>
      <c r="EI48" s="180">
        <f t="shared" si="71"/>
        <v>1.5228426395939021</v>
      </c>
      <c r="EJ48" s="180">
        <f t="shared" si="71"/>
        <v>1.6891891891891886</v>
      </c>
      <c r="EK48" s="180">
        <f t="shared" si="71"/>
        <v>1.4297729184188368</v>
      </c>
      <c r="EL48" s="180">
        <f t="shared" si="71"/>
        <v>1.0041841004184038</v>
      </c>
      <c r="EM48" s="180">
        <f t="shared" si="71"/>
        <v>0.5833333333333357</v>
      </c>
      <c r="EN48" s="180">
        <f t="shared" si="71"/>
        <v>0.16611295681061566</v>
      </c>
      <c r="EO48" s="180">
        <f t="shared" si="71"/>
        <v>0.16583747927032544</v>
      </c>
      <c r="EP48" s="180">
        <f t="shared" si="46"/>
        <v>0.1657000828500399</v>
      </c>
      <c r="EQ48" s="180">
        <f t="shared" si="46"/>
        <v>0.24855012427504874</v>
      </c>
      <c r="ER48" s="180">
        <f t="shared" si="46"/>
        <v>0.24875621890547706</v>
      </c>
      <c r="ES48" s="180">
        <f t="shared" si="46"/>
        <v>0.24834437086092009</v>
      </c>
      <c r="ET48" s="180">
        <f t="shared" si="27"/>
        <v>0.3</v>
      </c>
      <c r="EU48" s="180">
        <f t="shared" si="16"/>
        <v>0.3</v>
      </c>
      <c r="EV48" s="180">
        <f t="shared" si="17"/>
        <v>0.4</v>
      </c>
      <c r="EW48" s="180">
        <f t="shared" si="44"/>
        <v>0.2</v>
      </c>
      <c r="EX48" s="180">
        <f t="shared" si="29"/>
        <v>0.1</v>
      </c>
      <c r="EY48" s="180">
        <f t="shared" si="30"/>
        <v>0</v>
      </c>
      <c r="EZ48" s="180">
        <f t="shared" si="31"/>
        <v>0</v>
      </c>
      <c r="FA48" s="180">
        <f t="shared" si="32"/>
        <v>0.1</v>
      </c>
      <c r="FB48" s="180">
        <f t="shared" si="72"/>
        <v>4.5499999999999874</v>
      </c>
      <c r="FC48" s="180">
        <f t="shared" si="72"/>
        <v>2.3194643711143215</v>
      </c>
      <c r="FD48" s="180">
        <f t="shared" si="72"/>
        <v>1.1918672587053036</v>
      </c>
      <c r="FE48" s="180">
        <f t="shared" si="72"/>
        <v>3.1177829099307219</v>
      </c>
      <c r="FF48" s="180">
        <f t="shared" si="72"/>
        <v>3.0235162374020241</v>
      </c>
      <c r="FG48" s="180">
        <f t="shared" si="72"/>
        <v>2.8913043478260736</v>
      </c>
      <c r="FH48" s="180">
        <f t="shared" si="72"/>
        <v>1.5212338897105493</v>
      </c>
      <c r="FI48" s="180">
        <f t="shared" si="72"/>
        <v>0.47866805411029834</v>
      </c>
      <c r="FJ48" s="180">
        <f t="shared" si="34"/>
        <v>0.2</v>
      </c>
      <c r="FK48" s="180">
        <f t="shared" si="34"/>
        <v>0.4</v>
      </c>
      <c r="FL48" s="180">
        <f t="shared" si="35"/>
        <v>0</v>
      </c>
      <c r="FM48" s="461">
        <f t="shared" si="36"/>
        <v>0.20656911085916363</v>
      </c>
      <c r="FN48" s="225">
        <f t="shared" si="36"/>
        <v>0.12378795743958904</v>
      </c>
    </row>
    <row r="49" spans="1:170" s="184" customFormat="1" ht="24.95" customHeight="1" x14ac:dyDescent="0.25">
      <c r="A49" s="131">
        <v>47</v>
      </c>
      <c r="B49" s="175"/>
      <c r="C49" s="175" t="s">
        <v>163</v>
      </c>
      <c r="D49" s="176">
        <v>5621</v>
      </c>
      <c r="E49" s="185" t="s">
        <v>205</v>
      </c>
      <c r="F49" s="178">
        <v>0.4</v>
      </c>
      <c r="G49" s="179">
        <v>0.7</v>
      </c>
      <c r="H49" s="179">
        <v>100</v>
      </c>
      <c r="I49" s="179">
        <v>100</v>
      </c>
      <c r="J49" s="179">
        <v>100</v>
      </c>
      <c r="K49" s="179">
        <v>100</v>
      </c>
      <c r="L49" s="179">
        <v>103</v>
      </c>
      <c r="M49" s="179">
        <v>104.2</v>
      </c>
      <c r="N49" s="179">
        <v>105.1</v>
      </c>
      <c r="O49" s="179">
        <v>105.9</v>
      </c>
      <c r="P49" s="179">
        <v>106.6</v>
      </c>
      <c r="Q49" s="179">
        <v>107.1</v>
      </c>
      <c r="R49" s="179">
        <v>107</v>
      </c>
      <c r="S49" s="179">
        <v>107.2</v>
      </c>
      <c r="T49" s="179">
        <v>107.5</v>
      </c>
      <c r="U49" s="179">
        <v>108</v>
      </c>
      <c r="V49" s="179">
        <v>108.3</v>
      </c>
      <c r="W49" s="179">
        <v>109.2</v>
      </c>
      <c r="X49" s="179">
        <v>110.2</v>
      </c>
      <c r="Y49" s="179">
        <v>111.5</v>
      </c>
      <c r="Z49" s="179">
        <v>112</v>
      </c>
      <c r="AA49" s="179">
        <v>112.8</v>
      </c>
      <c r="AB49" s="179">
        <v>113.3</v>
      </c>
      <c r="AC49" s="179">
        <v>114.4</v>
      </c>
      <c r="AD49" s="179">
        <v>115.5</v>
      </c>
      <c r="AE49" s="179">
        <v>116.8</v>
      </c>
      <c r="AF49" s="179">
        <v>117.8</v>
      </c>
      <c r="AG49" s="179">
        <v>118.2</v>
      </c>
      <c r="AH49" s="179">
        <v>118.4</v>
      </c>
      <c r="AI49" s="179">
        <v>118.9</v>
      </c>
      <c r="AJ49" s="180">
        <v>119.5</v>
      </c>
      <c r="AK49" s="180">
        <v>120</v>
      </c>
      <c r="AL49" s="180">
        <v>120.4</v>
      </c>
      <c r="AM49" s="180">
        <v>120.6</v>
      </c>
      <c r="AN49" s="179">
        <v>120.7</v>
      </c>
      <c r="AO49" s="179">
        <v>120.7</v>
      </c>
      <c r="AP49" s="179">
        <v>120.6</v>
      </c>
      <c r="AQ49" s="179">
        <v>120.8</v>
      </c>
      <c r="AR49" s="179">
        <v>120.9</v>
      </c>
      <c r="AS49" s="179">
        <v>121</v>
      </c>
      <c r="AT49" s="179">
        <v>120.9</v>
      </c>
      <c r="AU49" s="179">
        <v>121.1</v>
      </c>
      <c r="AV49" s="223">
        <v>121.3</v>
      </c>
      <c r="AW49" s="223">
        <v>121.4</v>
      </c>
      <c r="AX49" s="223">
        <v>121.4</v>
      </c>
      <c r="AY49" s="223">
        <v>121.3</v>
      </c>
      <c r="AZ49" s="223">
        <v>121.4</v>
      </c>
      <c r="BA49" s="223">
        <v>121.4</v>
      </c>
      <c r="BB49" s="223">
        <v>121.4</v>
      </c>
      <c r="BC49" s="223">
        <f>VLOOKUP($D49,'[3]Q4 2021'!$D$8:$N$167,11,0)</f>
        <v>121.4</v>
      </c>
      <c r="BD49" s="181">
        <f t="shared" si="60"/>
        <v>100</v>
      </c>
      <c r="BE49" s="181">
        <f t="shared" si="61"/>
        <v>104.54999999999998</v>
      </c>
      <c r="BF49" s="181">
        <f t="shared" si="62"/>
        <v>106.97499999999999</v>
      </c>
      <c r="BG49" s="181">
        <f t="shared" si="63"/>
        <v>108.25</v>
      </c>
      <c r="BH49" s="181">
        <f t="shared" si="64"/>
        <v>111.625</v>
      </c>
      <c r="BI49" s="181">
        <f t="shared" si="65"/>
        <v>115</v>
      </c>
      <c r="BJ49" s="181">
        <f t="shared" si="66"/>
        <v>118.32499999999999</v>
      </c>
      <c r="BK49" s="181">
        <f t="shared" si="67"/>
        <v>120.125</v>
      </c>
      <c r="BL49" s="181">
        <f t="shared" si="8"/>
        <v>120.7</v>
      </c>
      <c r="BM49" s="181">
        <f t="shared" si="9"/>
        <v>120.97499999999999</v>
      </c>
      <c r="BN49" s="223">
        <f t="shared" si="19"/>
        <v>121.4</v>
      </c>
      <c r="BO49" s="223">
        <f t="shared" si="20"/>
        <v>121.4</v>
      </c>
      <c r="BP49" s="182"/>
      <c r="BQ49" s="180">
        <f t="shared" si="68"/>
        <v>3.0000000000000027</v>
      </c>
      <c r="BR49" s="180">
        <f t="shared" si="68"/>
        <v>1.1650485436893288</v>
      </c>
      <c r="BS49" s="180">
        <f t="shared" si="68"/>
        <v>0.86372360844528817</v>
      </c>
      <c r="BT49" s="180">
        <f t="shared" si="68"/>
        <v>0.76117982873455947</v>
      </c>
      <c r="BU49" s="180">
        <f t="shared" si="68"/>
        <v>0.66100094428704903</v>
      </c>
      <c r="BV49" s="180">
        <f t="shared" si="68"/>
        <v>0.46904315196998336</v>
      </c>
      <c r="BW49" s="180">
        <f t="shared" si="68"/>
        <v>-9.3370681605975392E-2</v>
      </c>
      <c r="BX49" s="180">
        <f t="shared" si="68"/>
        <v>0.18691588785046953</v>
      </c>
      <c r="BY49" s="180">
        <f t="shared" si="68"/>
        <v>0.27985074626866169</v>
      </c>
      <c r="BZ49" s="180">
        <f t="shared" si="68"/>
        <v>0.46511627906977715</v>
      </c>
      <c r="CA49" s="180">
        <f t="shared" si="68"/>
        <v>0.27777777777777679</v>
      </c>
      <c r="CB49" s="180">
        <f t="shared" si="68"/>
        <v>0.83102493074793671</v>
      </c>
      <c r="CC49" s="180">
        <f t="shared" si="68"/>
        <v>0.9157509157509125</v>
      </c>
      <c r="CD49" s="180">
        <f t="shared" si="68"/>
        <v>1.1796733212341204</v>
      </c>
      <c r="CE49" s="180">
        <f t="shared" si="68"/>
        <v>0.4484304932735439</v>
      </c>
      <c r="CF49" s="180">
        <f t="shared" si="68"/>
        <v>0.71428571428571175</v>
      </c>
      <c r="CG49" s="180">
        <f t="shared" si="69"/>
        <v>0.44326241134751143</v>
      </c>
      <c r="CH49" s="180">
        <f t="shared" si="69"/>
        <v>0.97087378640776656</v>
      </c>
      <c r="CI49" s="180">
        <f t="shared" si="69"/>
        <v>0.96153846153845812</v>
      </c>
      <c r="CJ49" s="180">
        <f t="shared" si="69"/>
        <v>1.1255411255411296</v>
      </c>
      <c r="CK49" s="180">
        <f t="shared" si="69"/>
        <v>0.85616438356164171</v>
      </c>
      <c r="CL49" s="180">
        <f t="shared" si="69"/>
        <v>0.33955857385399302</v>
      </c>
      <c r="CM49" s="180">
        <f t="shared" si="69"/>
        <v>0.16920473773265332</v>
      </c>
      <c r="CN49" s="180">
        <f t="shared" si="69"/>
        <v>0.4222972972973027</v>
      </c>
      <c r="CO49" s="180">
        <f t="shared" si="69"/>
        <v>0.5046257359125228</v>
      </c>
      <c r="CP49" s="180">
        <f t="shared" si="69"/>
        <v>0.41841004184099972</v>
      </c>
      <c r="CQ49" s="180">
        <f t="shared" si="69"/>
        <v>0.33333333333334103</v>
      </c>
      <c r="CR49" s="180">
        <f t="shared" si="69"/>
        <v>0.16611295681061566</v>
      </c>
      <c r="CS49" s="180">
        <f t="shared" si="69"/>
        <v>8.2918739635173822E-2</v>
      </c>
      <c r="CT49" s="180">
        <f t="shared" si="69"/>
        <v>0</v>
      </c>
      <c r="CU49" s="180">
        <f t="shared" si="69"/>
        <v>-8.2850041425031051E-2</v>
      </c>
      <c r="CV49" s="180">
        <f t="shared" si="69"/>
        <v>0.16583747927032544</v>
      </c>
      <c r="CW49" s="180">
        <f t="shared" si="73"/>
        <v>8.2781456953640031E-2</v>
      </c>
      <c r="CX49" s="180">
        <f t="shared" si="73"/>
        <v>8.2712985938782069E-2</v>
      </c>
      <c r="CY49" s="180">
        <f t="shared" si="73"/>
        <v>-8.2644628099171058E-2</v>
      </c>
      <c r="CZ49" s="180">
        <f t="shared" si="73"/>
        <v>0.16542597187758634</v>
      </c>
      <c r="DA49" s="180">
        <f t="shared" si="37"/>
        <v>0.2</v>
      </c>
      <c r="DB49" s="180">
        <f t="shared" si="11"/>
        <v>0.1</v>
      </c>
      <c r="DC49" s="180">
        <f t="shared" si="22"/>
        <v>0</v>
      </c>
      <c r="DD49" s="180">
        <f t="shared" si="12"/>
        <v>-0.1</v>
      </c>
      <c r="DE49" s="180">
        <f t="shared" si="23"/>
        <v>0.1</v>
      </c>
      <c r="DF49" s="180">
        <f t="shared" si="24"/>
        <v>0</v>
      </c>
      <c r="DG49" s="180">
        <f t="shared" si="25"/>
        <v>0</v>
      </c>
      <c r="DH49" s="180">
        <f t="shared" si="26"/>
        <v>0</v>
      </c>
      <c r="DI49" s="183"/>
      <c r="DJ49" s="180">
        <f t="shared" si="70"/>
        <v>3.0000000000000027</v>
      </c>
      <c r="DK49" s="180">
        <f t="shared" si="70"/>
        <v>4.2000000000000037</v>
      </c>
      <c r="DL49" s="180">
        <f t="shared" si="70"/>
        <v>5.0999999999999934</v>
      </c>
      <c r="DM49" s="180">
        <f t="shared" si="70"/>
        <v>5.9000000000000163</v>
      </c>
      <c r="DN49" s="180">
        <f t="shared" si="70"/>
        <v>3.4951456310679641</v>
      </c>
      <c r="DO49" s="180">
        <f t="shared" si="70"/>
        <v>2.7831094049904026</v>
      </c>
      <c r="DP49" s="180">
        <f t="shared" si="70"/>
        <v>1.8078020932445371</v>
      </c>
      <c r="DQ49" s="180">
        <f t="shared" si="70"/>
        <v>1.227573182247399</v>
      </c>
      <c r="DR49" s="180">
        <f t="shared" si="70"/>
        <v>0.84427767354597894</v>
      </c>
      <c r="DS49" s="180">
        <f t="shared" si="70"/>
        <v>0.84033613445377853</v>
      </c>
      <c r="DT49" s="180">
        <f t="shared" si="70"/>
        <v>1.2149532710280297</v>
      </c>
      <c r="DU49" s="180">
        <f t="shared" si="70"/>
        <v>1.8656716417910557</v>
      </c>
      <c r="DV49" s="180">
        <f t="shared" si="70"/>
        <v>2.5116279069767433</v>
      </c>
      <c r="DW49" s="180">
        <f t="shared" si="70"/>
        <v>3.240740740740744</v>
      </c>
      <c r="DX49" s="180">
        <f t="shared" si="70"/>
        <v>3.4164358264081374</v>
      </c>
      <c r="DY49" s="180">
        <f t="shared" si="70"/>
        <v>3.296703296703285</v>
      </c>
      <c r="DZ49" s="180">
        <f t="shared" si="71"/>
        <v>2.8130671506352067</v>
      </c>
      <c r="EA49" s="180">
        <f t="shared" si="71"/>
        <v>2.6008968609865457</v>
      </c>
      <c r="EB49" s="180">
        <f t="shared" si="71"/>
        <v>3.125</v>
      </c>
      <c r="EC49" s="180">
        <f t="shared" si="71"/>
        <v>3.5460992907801359</v>
      </c>
      <c r="ED49" s="180">
        <f t="shared" si="71"/>
        <v>3.9717563989408733</v>
      </c>
      <c r="EE49" s="180">
        <f t="shared" si="71"/>
        <v>3.3216783216783119</v>
      </c>
      <c r="EF49" s="180">
        <f t="shared" si="71"/>
        <v>2.510822510822508</v>
      </c>
      <c r="EG49" s="180">
        <f t="shared" si="71"/>
        <v>1.7979452054794676</v>
      </c>
      <c r="EH49" s="180">
        <f t="shared" si="71"/>
        <v>1.4431239388794648</v>
      </c>
      <c r="EI49" s="180">
        <f t="shared" si="71"/>
        <v>1.5228426395939021</v>
      </c>
      <c r="EJ49" s="180">
        <f t="shared" si="71"/>
        <v>1.6891891891891886</v>
      </c>
      <c r="EK49" s="180">
        <f t="shared" si="71"/>
        <v>1.4297729184188368</v>
      </c>
      <c r="EL49" s="180">
        <f t="shared" si="71"/>
        <v>1.0041841004184038</v>
      </c>
      <c r="EM49" s="180">
        <f t="shared" si="71"/>
        <v>0.5833333333333357</v>
      </c>
      <c r="EN49" s="180">
        <f t="shared" si="71"/>
        <v>0.16611295681061566</v>
      </c>
      <c r="EO49" s="180">
        <f t="shared" si="71"/>
        <v>0.16583747927032544</v>
      </c>
      <c r="EP49" s="180">
        <f t="shared" si="46"/>
        <v>0.1657000828500399</v>
      </c>
      <c r="EQ49" s="180">
        <f t="shared" si="46"/>
        <v>0.24855012427504874</v>
      </c>
      <c r="ER49" s="180">
        <f t="shared" si="46"/>
        <v>0.24875621890547706</v>
      </c>
      <c r="ES49" s="180">
        <f t="shared" si="46"/>
        <v>0.24834437086092009</v>
      </c>
      <c r="ET49" s="180">
        <f t="shared" si="27"/>
        <v>0.3</v>
      </c>
      <c r="EU49" s="180">
        <f t="shared" si="16"/>
        <v>0.3</v>
      </c>
      <c r="EV49" s="180">
        <f t="shared" si="17"/>
        <v>0.4</v>
      </c>
      <c r="EW49" s="180">
        <f t="shared" si="44"/>
        <v>0.2</v>
      </c>
      <c r="EX49" s="180">
        <f t="shared" si="29"/>
        <v>0.1</v>
      </c>
      <c r="EY49" s="180">
        <f t="shared" si="30"/>
        <v>0</v>
      </c>
      <c r="EZ49" s="180">
        <f t="shared" si="31"/>
        <v>0</v>
      </c>
      <c r="FA49" s="180">
        <f t="shared" si="32"/>
        <v>0.1</v>
      </c>
      <c r="FB49" s="180">
        <f t="shared" si="72"/>
        <v>4.5499999999999874</v>
      </c>
      <c r="FC49" s="180">
        <f t="shared" si="72"/>
        <v>2.3194643711143215</v>
      </c>
      <c r="FD49" s="180">
        <f t="shared" si="72"/>
        <v>1.1918672587053036</v>
      </c>
      <c r="FE49" s="180">
        <f t="shared" si="72"/>
        <v>3.1177829099307219</v>
      </c>
      <c r="FF49" s="180">
        <f t="shared" si="72"/>
        <v>3.0235162374020241</v>
      </c>
      <c r="FG49" s="180">
        <f t="shared" si="72"/>
        <v>2.8913043478260736</v>
      </c>
      <c r="FH49" s="180">
        <f t="shared" si="72"/>
        <v>1.5212338897105493</v>
      </c>
      <c r="FI49" s="180">
        <f t="shared" si="72"/>
        <v>0.47866805411029834</v>
      </c>
      <c r="FJ49" s="180">
        <f t="shared" si="34"/>
        <v>0.2</v>
      </c>
      <c r="FK49" s="180">
        <f t="shared" si="34"/>
        <v>0.4</v>
      </c>
      <c r="FL49" s="180">
        <f t="shared" si="35"/>
        <v>0</v>
      </c>
      <c r="FM49" s="225">
        <f t="shared" si="36"/>
        <v>0.20656911085916363</v>
      </c>
      <c r="FN49" s="225">
        <f t="shared" si="36"/>
        <v>0.12378795743958904</v>
      </c>
    </row>
    <row r="50" spans="1:170" s="184" customFormat="1" ht="24.95" customHeight="1" x14ac:dyDescent="0.25">
      <c r="A50" s="141">
        <v>48</v>
      </c>
      <c r="B50" s="175"/>
      <c r="C50" s="175" t="s">
        <v>165</v>
      </c>
      <c r="D50" s="176">
        <v>56210</v>
      </c>
      <c r="E50" s="185" t="s">
        <v>206</v>
      </c>
      <c r="F50" s="178">
        <v>0.4</v>
      </c>
      <c r="G50" s="179">
        <v>0.7</v>
      </c>
      <c r="H50" s="179">
        <v>100</v>
      </c>
      <c r="I50" s="179">
        <v>100</v>
      </c>
      <c r="J50" s="179">
        <v>100</v>
      </c>
      <c r="K50" s="179">
        <v>100</v>
      </c>
      <c r="L50" s="179">
        <v>103</v>
      </c>
      <c r="M50" s="179">
        <v>104.2</v>
      </c>
      <c r="N50" s="179">
        <v>105.1</v>
      </c>
      <c r="O50" s="179">
        <v>105.9</v>
      </c>
      <c r="P50" s="179">
        <v>106.6</v>
      </c>
      <c r="Q50" s="179">
        <v>107.1</v>
      </c>
      <c r="R50" s="179">
        <v>107</v>
      </c>
      <c r="S50" s="179">
        <v>107.2</v>
      </c>
      <c r="T50" s="179">
        <v>107.5</v>
      </c>
      <c r="U50" s="179">
        <v>108</v>
      </c>
      <c r="V50" s="179">
        <v>108.3</v>
      </c>
      <c r="W50" s="179">
        <v>109.2</v>
      </c>
      <c r="X50" s="179">
        <v>110.2</v>
      </c>
      <c r="Y50" s="179">
        <v>111.5</v>
      </c>
      <c r="Z50" s="179">
        <v>112</v>
      </c>
      <c r="AA50" s="179">
        <v>112.8</v>
      </c>
      <c r="AB50" s="179">
        <v>113.3</v>
      </c>
      <c r="AC50" s="179">
        <v>114.4</v>
      </c>
      <c r="AD50" s="179">
        <v>115.5</v>
      </c>
      <c r="AE50" s="179">
        <v>116.8</v>
      </c>
      <c r="AF50" s="179">
        <v>117.8</v>
      </c>
      <c r="AG50" s="179">
        <v>118.2</v>
      </c>
      <c r="AH50" s="179">
        <v>118.4</v>
      </c>
      <c r="AI50" s="179">
        <v>118.9</v>
      </c>
      <c r="AJ50" s="180">
        <v>119.5</v>
      </c>
      <c r="AK50" s="180">
        <v>120</v>
      </c>
      <c r="AL50" s="180">
        <v>120.4</v>
      </c>
      <c r="AM50" s="180">
        <v>120.6</v>
      </c>
      <c r="AN50" s="179">
        <v>120.7</v>
      </c>
      <c r="AO50" s="179">
        <v>120.7</v>
      </c>
      <c r="AP50" s="179">
        <v>120.6</v>
      </c>
      <c r="AQ50" s="179">
        <v>120.8</v>
      </c>
      <c r="AR50" s="179">
        <v>120.9</v>
      </c>
      <c r="AS50" s="179">
        <v>121</v>
      </c>
      <c r="AT50" s="179">
        <v>120.9</v>
      </c>
      <c r="AU50" s="179">
        <v>121.1</v>
      </c>
      <c r="AV50" s="223">
        <v>121.3</v>
      </c>
      <c r="AW50" s="223">
        <v>121.4</v>
      </c>
      <c r="AX50" s="223">
        <v>121.44</v>
      </c>
      <c r="AY50" s="223">
        <v>121.3</v>
      </c>
      <c r="AZ50" s="223">
        <v>121.4</v>
      </c>
      <c r="BA50" s="223">
        <v>121.4</v>
      </c>
      <c r="BB50" s="223">
        <v>121.4</v>
      </c>
      <c r="BC50" s="223">
        <f>VLOOKUP($D50,'[3]Q4 2021'!$D$8:$N$167,11,0)</f>
        <v>121.4</v>
      </c>
      <c r="BD50" s="181">
        <f t="shared" si="60"/>
        <v>100</v>
      </c>
      <c r="BE50" s="181">
        <f t="shared" si="61"/>
        <v>104.54999999999998</v>
      </c>
      <c r="BF50" s="181">
        <f t="shared" si="62"/>
        <v>106.97499999999999</v>
      </c>
      <c r="BG50" s="181">
        <f t="shared" si="63"/>
        <v>108.25</v>
      </c>
      <c r="BH50" s="181">
        <f t="shared" si="64"/>
        <v>111.625</v>
      </c>
      <c r="BI50" s="181">
        <f t="shared" si="65"/>
        <v>115</v>
      </c>
      <c r="BJ50" s="181">
        <f t="shared" si="66"/>
        <v>118.32499999999999</v>
      </c>
      <c r="BK50" s="181">
        <f t="shared" si="67"/>
        <v>120.125</v>
      </c>
      <c r="BL50" s="181">
        <f t="shared" si="8"/>
        <v>120.7</v>
      </c>
      <c r="BM50" s="181">
        <f t="shared" si="9"/>
        <v>120.97499999999999</v>
      </c>
      <c r="BN50" s="223">
        <f t="shared" si="19"/>
        <v>121.4</v>
      </c>
      <c r="BO50" s="223">
        <f t="shared" si="20"/>
        <v>121.4</v>
      </c>
      <c r="BP50" s="182"/>
      <c r="BQ50" s="180">
        <f t="shared" si="68"/>
        <v>3.0000000000000027</v>
      </c>
      <c r="BR50" s="180">
        <f t="shared" si="68"/>
        <v>1.1650485436893288</v>
      </c>
      <c r="BS50" s="180">
        <f t="shared" si="68"/>
        <v>0.86372360844528817</v>
      </c>
      <c r="BT50" s="180">
        <f t="shared" si="68"/>
        <v>0.76117982873455947</v>
      </c>
      <c r="BU50" s="180">
        <f t="shared" si="68"/>
        <v>0.66100094428704903</v>
      </c>
      <c r="BV50" s="180">
        <f t="shared" si="68"/>
        <v>0.46904315196998336</v>
      </c>
      <c r="BW50" s="180">
        <f t="shared" si="68"/>
        <v>-9.3370681605975392E-2</v>
      </c>
      <c r="BX50" s="180">
        <f t="shared" si="68"/>
        <v>0.18691588785046953</v>
      </c>
      <c r="BY50" s="180">
        <f t="shared" si="68"/>
        <v>0.27985074626866169</v>
      </c>
      <c r="BZ50" s="180">
        <f t="shared" si="68"/>
        <v>0.46511627906977715</v>
      </c>
      <c r="CA50" s="180">
        <f t="shared" si="68"/>
        <v>0.27777777777777679</v>
      </c>
      <c r="CB50" s="180">
        <f t="shared" si="68"/>
        <v>0.83102493074793671</v>
      </c>
      <c r="CC50" s="180">
        <f t="shared" si="68"/>
        <v>0.9157509157509125</v>
      </c>
      <c r="CD50" s="180">
        <f t="shared" si="68"/>
        <v>1.1796733212341204</v>
      </c>
      <c r="CE50" s="180">
        <f t="shared" si="68"/>
        <v>0.4484304932735439</v>
      </c>
      <c r="CF50" s="180">
        <f t="shared" si="68"/>
        <v>0.71428571428571175</v>
      </c>
      <c r="CG50" s="180">
        <f t="shared" si="69"/>
        <v>0.44326241134751143</v>
      </c>
      <c r="CH50" s="180">
        <f t="shared" si="69"/>
        <v>0.97087378640776656</v>
      </c>
      <c r="CI50" s="180">
        <f t="shared" si="69"/>
        <v>0.96153846153845812</v>
      </c>
      <c r="CJ50" s="180">
        <f t="shared" si="69"/>
        <v>1.1255411255411296</v>
      </c>
      <c r="CK50" s="180">
        <f t="shared" si="69"/>
        <v>0.85616438356164171</v>
      </c>
      <c r="CL50" s="180">
        <f t="shared" si="69"/>
        <v>0.33955857385399302</v>
      </c>
      <c r="CM50" s="180">
        <f t="shared" si="69"/>
        <v>0.16920473773265332</v>
      </c>
      <c r="CN50" s="180">
        <f t="shared" si="69"/>
        <v>0.4222972972973027</v>
      </c>
      <c r="CO50" s="180">
        <f t="shared" si="69"/>
        <v>0.5046257359125228</v>
      </c>
      <c r="CP50" s="180">
        <f t="shared" si="69"/>
        <v>0.41841004184099972</v>
      </c>
      <c r="CQ50" s="180">
        <f t="shared" si="69"/>
        <v>0.33333333333334103</v>
      </c>
      <c r="CR50" s="180">
        <f t="shared" si="69"/>
        <v>0.16611295681061566</v>
      </c>
      <c r="CS50" s="180">
        <f t="shared" si="69"/>
        <v>8.2918739635173822E-2</v>
      </c>
      <c r="CT50" s="180">
        <f t="shared" si="69"/>
        <v>0</v>
      </c>
      <c r="CU50" s="180">
        <f t="shared" si="69"/>
        <v>-8.2850041425031051E-2</v>
      </c>
      <c r="CV50" s="180">
        <f t="shared" si="69"/>
        <v>0.16583747927032544</v>
      </c>
      <c r="CW50" s="180">
        <f t="shared" si="73"/>
        <v>8.2781456953640031E-2</v>
      </c>
      <c r="CX50" s="180">
        <f t="shared" si="73"/>
        <v>8.2712985938782069E-2</v>
      </c>
      <c r="CY50" s="180">
        <f t="shared" si="73"/>
        <v>-8.2644628099171058E-2</v>
      </c>
      <c r="CZ50" s="180">
        <f t="shared" si="73"/>
        <v>0.16542597187758634</v>
      </c>
      <c r="DA50" s="180">
        <f t="shared" si="37"/>
        <v>0.2</v>
      </c>
      <c r="DB50" s="180">
        <f t="shared" si="11"/>
        <v>0.1</v>
      </c>
      <c r="DC50" s="180">
        <f t="shared" si="22"/>
        <v>0</v>
      </c>
      <c r="DD50" s="180">
        <f t="shared" si="12"/>
        <v>-0.1</v>
      </c>
      <c r="DE50" s="180">
        <f t="shared" si="23"/>
        <v>0.1</v>
      </c>
      <c r="DF50" s="180">
        <f t="shared" si="24"/>
        <v>0</v>
      </c>
      <c r="DG50" s="180">
        <f t="shared" si="25"/>
        <v>0</v>
      </c>
      <c r="DH50" s="180">
        <f t="shared" si="26"/>
        <v>0</v>
      </c>
      <c r="DI50" s="183"/>
      <c r="DJ50" s="180">
        <f t="shared" si="70"/>
        <v>3.0000000000000027</v>
      </c>
      <c r="DK50" s="180">
        <f t="shared" si="70"/>
        <v>4.2000000000000037</v>
      </c>
      <c r="DL50" s="180">
        <f t="shared" si="70"/>
        <v>5.0999999999999934</v>
      </c>
      <c r="DM50" s="180">
        <f t="shared" si="70"/>
        <v>5.9000000000000163</v>
      </c>
      <c r="DN50" s="180">
        <f t="shared" si="70"/>
        <v>3.4951456310679641</v>
      </c>
      <c r="DO50" s="180">
        <f t="shared" si="70"/>
        <v>2.7831094049904026</v>
      </c>
      <c r="DP50" s="180">
        <f t="shared" si="70"/>
        <v>1.8078020932445371</v>
      </c>
      <c r="DQ50" s="180">
        <f t="shared" si="70"/>
        <v>1.227573182247399</v>
      </c>
      <c r="DR50" s="180">
        <f t="shared" si="70"/>
        <v>0.84427767354597894</v>
      </c>
      <c r="DS50" s="180">
        <f t="shared" si="70"/>
        <v>0.84033613445377853</v>
      </c>
      <c r="DT50" s="180">
        <f t="shared" si="70"/>
        <v>1.2149532710280297</v>
      </c>
      <c r="DU50" s="180">
        <f t="shared" si="70"/>
        <v>1.8656716417910557</v>
      </c>
      <c r="DV50" s="180">
        <f t="shared" si="70"/>
        <v>2.5116279069767433</v>
      </c>
      <c r="DW50" s="180">
        <f t="shared" si="70"/>
        <v>3.240740740740744</v>
      </c>
      <c r="DX50" s="180">
        <f t="shared" si="70"/>
        <v>3.4164358264081374</v>
      </c>
      <c r="DY50" s="180">
        <f t="shared" si="70"/>
        <v>3.296703296703285</v>
      </c>
      <c r="DZ50" s="180">
        <f t="shared" si="71"/>
        <v>2.8130671506352067</v>
      </c>
      <c r="EA50" s="180">
        <f t="shared" si="71"/>
        <v>2.6008968609865457</v>
      </c>
      <c r="EB50" s="180">
        <f t="shared" si="71"/>
        <v>3.125</v>
      </c>
      <c r="EC50" s="180">
        <f t="shared" si="71"/>
        <v>3.5460992907801359</v>
      </c>
      <c r="ED50" s="180">
        <f t="shared" si="71"/>
        <v>3.9717563989408733</v>
      </c>
      <c r="EE50" s="180">
        <f t="shared" si="71"/>
        <v>3.3216783216783119</v>
      </c>
      <c r="EF50" s="180">
        <f t="shared" si="71"/>
        <v>2.510822510822508</v>
      </c>
      <c r="EG50" s="180">
        <f t="shared" si="71"/>
        <v>1.7979452054794676</v>
      </c>
      <c r="EH50" s="180">
        <f t="shared" si="71"/>
        <v>1.4431239388794648</v>
      </c>
      <c r="EI50" s="180">
        <f t="shared" si="71"/>
        <v>1.5228426395939021</v>
      </c>
      <c r="EJ50" s="180">
        <f t="shared" si="71"/>
        <v>1.6891891891891886</v>
      </c>
      <c r="EK50" s="180">
        <f t="shared" si="71"/>
        <v>1.4297729184188368</v>
      </c>
      <c r="EL50" s="180">
        <f t="shared" si="71"/>
        <v>1.0041841004184038</v>
      </c>
      <c r="EM50" s="180">
        <f t="shared" si="71"/>
        <v>0.5833333333333357</v>
      </c>
      <c r="EN50" s="180">
        <f t="shared" si="71"/>
        <v>0.16611295681061566</v>
      </c>
      <c r="EO50" s="180">
        <f t="shared" si="71"/>
        <v>0.16583747927032544</v>
      </c>
      <c r="EP50" s="180">
        <f t="shared" si="46"/>
        <v>0.1657000828500399</v>
      </c>
      <c r="EQ50" s="180">
        <f t="shared" si="46"/>
        <v>0.24855012427504874</v>
      </c>
      <c r="ER50" s="180">
        <f t="shared" si="46"/>
        <v>0.24875621890547706</v>
      </c>
      <c r="ES50" s="180">
        <f t="shared" si="46"/>
        <v>0.24834437086092009</v>
      </c>
      <c r="ET50" s="180">
        <f t="shared" si="27"/>
        <v>0.3</v>
      </c>
      <c r="EU50" s="180">
        <f t="shared" si="16"/>
        <v>0.3</v>
      </c>
      <c r="EV50" s="180">
        <f t="shared" si="17"/>
        <v>0.4</v>
      </c>
      <c r="EW50" s="180">
        <f t="shared" si="44"/>
        <v>0.2</v>
      </c>
      <c r="EX50" s="180">
        <f t="shared" si="29"/>
        <v>0.1</v>
      </c>
      <c r="EY50" s="180">
        <f t="shared" si="30"/>
        <v>0</v>
      </c>
      <c r="EZ50" s="180">
        <f t="shared" si="31"/>
        <v>0</v>
      </c>
      <c r="FA50" s="180">
        <f t="shared" si="32"/>
        <v>0.1</v>
      </c>
      <c r="FB50" s="180">
        <f t="shared" si="72"/>
        <v>4.5499999999999874</v>
      </c>
      <c r="FC50" s="180">
        <f t="shared" si="72"/>
        <v>2.3194643711143215</v>
      </c>
      <c r="FD50" s="180">
        <f t="shared" si="72"/>
        <v>1.1918672587053036</v>
      </c>
      <c r="FE50" s="180">
        <f t="shared" si="72"/>
        <v>3.1177829099307219</v>
      </c>
      <c r="FF50" s="180">
        <f t="shared" si="72"/>
        <v>3.0235162374020241</v>
      </c>
      <c r="FG50" s="180">
        <f t="shared" si="72"/>
        <v>2.8913043478260736</v>
      </c>
      <c r="FH50" s="180">
        <f t="shared" si="72"/>
        <v>1.5212338897105493</v>
      </c>
      <c r="FI50" s="180">
        <f t="shared" si="72"/>
        <v>0.47866805411029834</v>
      </c>
      <c r="FJ50" s="180">
        <f t="shared" si="34"/>
        <v>0.2</v>
      </c>
      <c r="FK50" s="180">
        <f t="shared" si="34"/>
        <v>0.4</v>
      </c>
      <c r="FL50" s="180">
        <f t="shared" si="35"/>
        <v>0</v>
      </c>
      <c r="FM50" s="225">
        <f t="shared" si="36"/>
        <v>0.20656911085916363</v>
      </c>
      <c r="FN50" s="225">
        <f t="shared" si="36"/>
        <v>0.12378795743958904</v>
      </c>
    </row>
    <row r="51" spans="1:170" s="184" customFormat="1" ht="24.95" customHeight="1" x14ac:dyDescent="0.25">
      <c r="A51" s="131">
        <v>49</v>
      </c>
      <c r="B51" s="175"/>
      <c r="C51" s="175" t="s">
        <v>151</v>
      </c>
      <c r="D51" s="176">
        <v>563</v>
      </c>
      <c r="E51" s="177" t="s">
        <v>207</v>
      </c>
      <c r="F51" s="178">
        <v>1.7</v>
      </c>
      <c r="G51" s="179">
        <v>1.4</v>
      </c>
      <c r="H51" s="179">
        <v>100</v>
      </c>
      <c r="I51" s="179">
        <v>100</v>
      </c>
      <c r="J51" s="179">
        <v>100</v>
      </c>
      <c r="K51" s="179">
        <v>100</v>
      </c>
      <c r="L51" s="179">
        <v>103.9</v>
      </c>
      <c r="M51" s="179">
        <v>105.7</v>
      </c>
      <c r="N51" s="179">
        <v>106.7</v>
      </c>
      <c r="O51" s="179">
        <v>107.4</v>
      </c>
      <c r="P51" s="179">
        <v>108.2</v>
      </c>
      <c r="Q51" s="179">
        <v>108.9</v>
      </c>
      <c r="R51" s="179">
        <v>109.5</v>
      </c>
      <c r="S51" s="179">
        <v>110.1</v>
      </c>
      <c r="T51" s="179">
        <v>110.7</v>
      </c>
      <c r="U51" s="179">
        <v>111.5</v>
      </c>
      <c r="V51" s="179">
        <v>112.1</v>
      </c>
      <c r="W51" s="179">
        <v>113.4</v>
      </c>
      <c r="X51" s="179">
        <v>115.7</v>
      </c>
      <c r="Y51" s="179">
        <v>117.1</v>
      </c>
      <c r="Z51" s="179">
        <v>118</v>
      </c>
      <c r="AA51" s="179">
        <v>118.6</v>
      </c>
      <c r="AB51" s="179">
        <v>119.5</v>
      </c>
      <c r="AC51" s="179">
        <v>122.5</v>
      </c>
      <c r="AD51" s="179">
        <v>123.6</v>
      </c>
      <c r="AE51" s="179">
        <v>124.6</v>
      </c>
      <c r="AF51" s="179">
        <v>125.5</v>
      </c>
      <c r="AG51" s="179">
        <v>126.2</v>
      </c>
      <c r="AH51" s="179">
        <v>126.8</v>
      </c>
      <c r="AI51" s="179">
        <v>127.3</v>
      </c>
      <c r="AJ51" s="180">
        <v>128.6</v>
      </c>
      <c r="AK51" s="180">
        <v>129.6</v>
      </c>
      <c r="AL51" s="180">
        <v>130.6</v>
      </c>
      <c r="AM51" s="180">
        <v>131.5</v>
      </c>
      <c r="AN51" s="179">
        <v>132.80000000000001</v>
      </c>
      <c r="AO51" s="179">
        <v>133.4</v>
      </c>
      <c r="AP51" s="179">
        <v>133.4</v>
      </c>
      <c r="AQ51" s="179">
        <v>133.9</v>
      </c>
      <c r="AR51" s="179">
        <v>134.4</v>
      </c>
      <c r="AS51" s="179">
        <v>134.80000000000001</v>
      </c>
      <c r="AT51" s="179">
        <v>135.30000000000001</v>
      </c>
      <c r="AU51" s="179">
        <v>135.69999999999999</v>
      </c>
      <c r="AV51" s="223">
        <v>136.19999999999999</v>
      </c>
      <c r="AW51" s="223">
        <v>136.4</v>
      </c>
      <c r="AX51" s="223">
        <v>136.69999999999999</v>
      </c>
      <c r="AY51" s="223">
        <v>137</v>
      </c>
      <c r="AZ51" s="223">
        <v>137.19999999999999</v>
      </c>
      <c r="BA51" s="223">
        <v>137.4</v>
      </c>
      <c r="BB51" s="223">
        <v>137.5</v>
      </c>
      <c r="BC51" s="223">
        <f>VLOOKUP($D51,'[3]Q4 2021'!$D$8:$N$167,11,0)</f>
        <v>138.1</v>
      </c>
      <c r="BD51" s="181">
        <f t="shared" si="60"/>
        <v>100</v>
      </c>
      <c r="BE51" s="181">
        <f t="shared" si="61"/>
        <v>105.92500000000001</v>
      </c>
      <c r="BF51" s="181">
        <f t="shared" si="62"/>
        <v>109.17500000000001</v>
      </c>
      <c r="BG51" s="181">
        <f t="shared" si="63"/>
        <v>111.92499999999998</v>
      </c>
      <c r="BH51" s="181">
        <f t="shared" si="64"/>
        <v>117.35</v>
      </c>
      <c r="BI51" s="181">
        <f t="shared" si="65"/>
        <v>122.55000000000001</v>
      </c>
      <c r="BJ51" s="181">
        <f t="shared" si="66"/>
        <v>126.45</v>
      </c>
      <c r="BK51" s="181">
        <f t="shared" si="67"/>
        <v>130.07499999999999</v>
      </c>
      <c r="BL51" s="181">
        <f t="shared" si="8"/>
        <v>133.375</v>
      </c>
      <c r="BM51" s="181">
        <f t="shared" si="9"/>
        <v>135.05000000000001</v>
      </c>
      <c r="BN51" s="223">
        <f t="shared" si="19"/>
        <v>136.6</v>
      </c>
      <c r="BO51" s="223">
        <f t="shared" si="20"/>
        <v>137.6</v>
      </c>
      <c r="BP51" s="182"/>
      <c r="BQ51" s="180">
        <f t="shared" si="68"/>
        <v>3.9000000000000146</v>
      </c>
      <c r="BR51" s="180">
        <f t="shared" si="68"/>
        <v>1.7324350336862304</v>
      </c>
      <c r="BS51" s="180">
        <f t="shared" si="68"/>
        <v>0.94607379375590828</v>
      </c>
      <c r="BT51" s="180">
        <f t="shared" si="68"/>
        <v>0.65604498594189486</v>
      </c>
      <c r="BU51" s="180">
        <f t="shared" si="68"/>
        <v>0.74487895716945918</v>
      </c>
      <c r="BV51" s="180">
        <f t="shared" si="68"/>
        <v>0.64695009242143886</v>
      </c>
      <c r="BW51" s="180">
        <f t="shared" si="68"/>
        <v>0.55096418732782926</v>
      </c>
      <c r="BX51" s="180">
        <f t="shared" si="68"/>
        <v>0.5479452054794498</v>
      </c>
      <c r="BY51" s="180">
        <f t="shared" si="68"/>
        <v>0.54495912806540314</v>
      </c>
      <c r="BZ51" s="180">
        <f t="shared" si="68"/>
        <v>0.72267389340558985</v>
      </c>
      <c r="CA51" s="180">
        <f t="shared" si="68"/>
        <v>0.53811659192823935</v>
      </c>
      <c r="CB51" s="180">
        <f t="shared" si="68"/>
        <v>1.1596788581623718</v>
      </c>
      <c r="CC51" s="180">
        <f t="shared" si="68"/>
        <v>2.0282186948853642</v>
      </c>
      <c r="CD51" s="180">
        <f t="shared" si="68"/>
        <v>1.2100259291270454</v>
      </c>
      <c r="CE51" s="180">
        <f t="shared" si="68"/>
        <v>0.76857386848847575</v>
      </c>
      <c r="CF51" s="180">
        <f t="shared" si="68"/>
        <v>0.50847457627118953</v>
      </c>
      <c r="CG51" s="180">
        <f t="shared" si="69"/>
        <v>0.75885328836424737</v>
      </c>
      <c r="CH51" s="180">
        <f t="shared" si="69"/>
        <v>2.5104602510460206</v>
      </c>
      <c r="CI51" s="180">
        <f t="shared" si="69"/>
        <v>0.89795918367345795</v>
      </c>
      <c r="CJ51" s="180">
        <f t="shared" si="69"/>
        <v>0.8090614886731462</v>
      </c>
      <c r="CK51" s="180">
        <f t="shared" si="69"/>
        <v>0.72231139646870002</v>
      </c>
      <c r="CL51" s="180">
        <f t="shared" si="69"/>
        <v>0.55776892430279279</v>
      </c>
      <c r="CM51" s="180">
        <f t="shared" si="69"/>
        <v>0.47543581616480424</v>
      </c>
      <c r="CN51" s="180">
        <f t="shared" si="69"/>
        <v>0.39432176656151174</v>
      </c>
      <c r="CO51" s="180">
        <f t="shared" si="69"/>
        <v>1.021209740769824</v>
      </c>
      <c r="CP51" s="180">
        <f t="shared" si="69"/>
        <v>0.77760497667185291</v>
      </c>
      <c r="CQ51" s="180">
        <f t="shared" si="69"/>
        <v>0.77160493827159726</v>
      </c>
      <c r="CR51" s="180">
        <f t="shared" si="69"/>
        <v>0.68912710566615409</v>
      </c>
      <c r="CS51" s="180">
        <f t="shared" si="69"/>
        <v>0.98859315589354679</v>
      </c>
      <c r="CT51" s="180">
        <f t="shared" si="69"/>
        <v>0.45180722891566827</v>
      </c>
      <c r="CU51" s="180">
        <f t="shared" si="69"/>
        <v>0</v>
      </c>
      <c r="CV51" s="180">
        <f t="shared" si="69"/>
        <v>0.37481259370315545</v>
      </c>
      <c r="CW51" s="180">
        <f t="shared" si="73"/>
        <v>0.37341299477222645</v>
      </c>
      <c r="CX51" s="180">
        <f t="shared" si="73"/>
        <v>0.29761904761904656</v>
      </c>
      <c r="CY51" s="180">
        <f t="shared" si="73"/>
        <v>0.37091988130564246</v>
      </c>
      <c r="CZ51" s="180">
        <f t="shared" si="73"/>
        <v>0.2956393200295393</v>
      </c>
      <c r="DA51" s="180">
        <f t="shared" si="37"/>
        <v>0.4</v>
      </c>
      <c r="DB51" s="180">
        <f t="shared" si="11"/>
        <v>0.1</v>
      </c>
      <c r="DC51" s="180">
        <f t="shared" si="22"/>
        <v>0.2</v>
      </c>
      <c r="DD51" s="180">
        <f t="shared" si="12"/>
        <v>0.2</v>
      </c>
      <c r="DE51" s="180">
        <f t="shared" si="23"/>
        <v>0.1</v>
      </c>
      <c r="DF51" s="180">
        <f t="shared" si="24"/>
        <v>0.1</v>
      </c>
      <c r="DG51" s="180">
        <f t="shared" si="25"/>
        <v>0.1</v>
      </c>
      <c r="DH51" s="180">
        <f t="shared" si="26"/>
        <v>0.4</v>
      </c>
      <c r="DI51" s="183"/>
      <c r="DJ51" s="180">
        <f t="shared" si="70"/>
        <v>3.9000000000000146</v>
      </c>
      <c r="DK51" s="180">
        <f t="shared" si="70"/>
        <v>5.699999999999994</v>
      </c>
      <c r="DL51" s="180">
        <f t="shared" si="70"/>
        <v>6.6999999999999948</v>
      </c>
      <c r="DM51" s="180">
        <f t="shared" si="70"/>
        <v>7.4000000000000066</v>
      </c>
      <c r="DN51" s="180">
        <f t="shared" si="70"/>
        <v>4.1385948026948949</v>
      </c>
      <c r="DO51" s="180">
        <f t="shared" si="70"/>
        <v>3.0274361400189242</v>
      </c>
      <c r="DP51" s="180">
        <f t="shared" si="70"/>
        <v>2.6241799437675795</v>
      </c>
      <c r="DQ51" s="180">
        <f t="shared" si="70"/>
        <v>2.5139664804469275</v>
      </c>
      <c r="DR51" s="180">
        <f t="shared" si="70"/>
        <v>2.310536044362288</v>
      </c>
      <c r="DS51" s="180">
        <f t="shared" si="70"/>
        <v>2.3875114784205564</v>
      </c>
      <c r="DT51" s="180">
        <f t="shared" si="70"/>
        <v>2.3744292237442899</v>
      </c>
      <c r="DU51" s="180">
        <f t="shared" si="70"/>
        <v>2.997275204359684</v>
      </c>
      <c r="DV51" s="180">
        <f t="shared" si="70"/>
        <v>4.5167118337850143</v>
      </c>
      <c r="DW51" s="180">
        <f t="shared" si="70"/>
        <v>5.0224215246636783</v>
      </c>
      <c r="DX51" s="180">
        <f t="shared" si="70"/>
        <v>5.2631578947368585</v>
      </c>
      <c r="DY51" s="180">
        <f t="shared" si="70"/>
        <v>4.5855379188712408</v>
      </c>
      <c r="DZ51" s="180">
        <f t="shared" si="71"/>
        <v>3.2843560933448535</v>
      </c>
      <c r="EA51" s="180">
        <f t="shared" si="71"/>
        <v>4.6114432109308323</v>
      </c>
      <c r="EB51" s="180">
        <f t="shared" si="71"/>
        <v>4.7457627118643986</v>
      </c>
      <c r="EC51" s="180">
        <f t="shared" si="71"/>
        <v>5.0590219224283306</v>
      </c>
      <c r="ED51" s="180">
        <f t="shared" si="71"/>
        <v>5.0209205020920411</v>
      </c>
      <c r="EE51" s="180">
        <f t="shared" si="71"/>
        <v>3.0204081632652979</v>
      </c>
      <c r="EF51" s="180">
        <f t="shared" si="71"/>
        <v>2.5889967637540368</v>
      </c>
      <c r="EG51" s="180">
        <f t="shared" si="71"/>
        <v>2.1669341894061001</v>
      </c>
      <c r="EH51" s="180">
        <f t="shared" si="71"/>
        <v>2.4701195219123395</v>
      </c>
      <c r="EI51" s="180">
        <f t="shared" si="71"/>
        <v>2.694136291600624</v>
      </c>
      <c r="EJ51" s="180">
        <f t="shared" si="71"/>
        <v>2.9968454258675115</v>
      </c>
      <c r="EK51" s="180">
        <f t="shared" si="71"/>
        <v>3.2992930086410022</v>
      </c>
      <c r="EL51" s="180">
        <f t="shared" si="71"/>
        <v>3.2659409020217911</v>
      </c>
      <c r="EM51" s="180">
        <f t="shared" si="71"/>
        <v>2.9320987654321007</v>
      </c>
      <c r="EN51" s="180">
        <f t="shared" si="71"/>
        <v>2.14395099540583</v>
      </c>
      <c r="EO51" s="180">
        <f t="shared" si="71"/>
        <v>1.8250950570342317</v>
      </c>
      <c r="EP51" s="180">
        <f t="shared" si="46"/>
        <v>1.2048192771084265</v>
      </c>
      <c r="EQ51" s="180">
        <f t="shared" si="46"/>
        <v>1.0494752623688264</v>
      </c>
      <c r="ER51" s="180">
        <f t="shared" si="46"/>
        <v>1.4242878560719596</v>
      </c>
      <c r="ES51" s="180">
        <f t="shared" si="46"/>
        <v>1.3442867811799708</v>
      </c>
      <c r="ET51" s="180">
        <f t="shared" si="27"/>
        <v>1.3</v>
      </c>
      <c r="EU51" s="180">
        <f t="shared" si="16"/>
        <v>1.2</v>
      </c>
      <c r="EV51" s="180">
        <f t="shared" si="17"/>
        <v>1</v>
      </c>
      <c r="EW51" s="180">
        <f t="shared" si="44"/>
        <v>1</v>
      </c>
      <c r="EX51" s="180">
        <f t="shared" si="29"/>
        <v>0.7</v>
      </c>
      <c r="EY51" s="180">
        <f t="shared" si="30"/>
        <v>0.7</v>
      </c>
      <c r="EZ51" s="180">
        <f t="shared" si="31"/>
        <v>0.6</v>
      </c>
      <c r="FA51" s="180">
        <f t="shared" si="32"/>
        <v>0.8</v>
      </c>
      <c r="FB51" s="180">
        <f t="shared" si="72"/>
        <v>5.9250000000000025</v>
      </c>
      <c r="FC51" s="180">
        <f t="shared" si="72"/>
        <v>3.0682086381873974</v>
      </c>
      <c r="FD51" s="180">
        <f t="shared" si="72"/>
        <v>2.5188916876573986</v>
      </c>
      <c r="FE51" s="180">
        <f t="shared" si="72"/>
        <v>4.8469957560866694</v>
      </c>
      <c r="FF51" s="180">
        <f t="shared" si="72"/>
        <v>4.4311887515978032</v>
      </c>
      <c r="FG51" s="180">
        <f t="shared" si="72"/>
        <v>3.1823745410036741</v>
      </c>
      <c r="FH51" s="180">
        <f t="shared" si="72"/>
        <v>2.8667457493080084</v>
      </c>
      <c r="FI51" s="180">
        <f t="shared" si="72"/>
        <v>2.5369978858351017</v>
      </c>
      <c r="FJ51" s="180">
        <f t="shared" si="34"/>
        <v>1.3</v>
      </c>
      <c r="FK51" s="180">
        <f t="shared" si="34"/>
        <v>1.1000000000000001</v>
      </c>
      <c r="FL51" s="180">
        <f t="shared" si="35"/>
        <v>0.7</v>
      </c>
      <c r="FM51" s="461">
        <f t="shared" si="36"/>
        <v>0.80972981818896983</v>
      </c>
      <c r="FN51" s="225">
        <f t="shared" si="36"/>
        <v>0.88042784495554827</v>
      </c>
    </row>
    <row r="52" spans="1:170" s="184" customFormat="1" ht="24.95" customHeight="1" x14ac:dyDescent="0.25">
      <c r="A52" s="131">
        <v>50</v>
      </c>
      <c r="B52" s="175"/>
      <c r="C52" s="175" t="s">
        <v>163</v>
      </c>
      <c r="D52" s="176">
        <v>5630</v>
      </c>
      <c r="E52" s="185" t="s">
        <v>207</v>
      </c>
      <c r="F52" s="178">
        <v>1.7</v>
      </c>
      <c r="G52" s="179">
        <v>1.4</v>
      </c>
      <c r="H52" s="179">
        <v>100</v>
      </c>
      <c r="I52" s="179">
        <v>100</v>
      </c>
      <c r="J52" s="179">
        <v>100</v>
      </c>
      <c r="K52" s="179">
        <v>100</v>
      </c>
      <c r="L52" s="179">
        <v>103.9</v>
      </c>
      <c r="M52" s="179">
        <v>105.7</v>
      </c>
      <c r="N52" s="179">
        <v>106.7</v>
      </c>
      <c r="O52" s="179">
        <v>107.4</v>
      </c>
      <c r="P52" s="179">
        <v>108.2</v>
      </c>
      <c r="Q52" s="179">
        <v>108.9</v>
      </c>
      <c r="R52" s="179">
        <v>109.5</v>
      </c>
      <c r="S52" s="179">
        <v>110.1</v>
      </c>
      <c r="T52" s="179">
        <v>110.7</v>
      </c>
      <c r="U52" s="179">
        <v>111.5</v>
      </c>
      <c r="V52" s="179">
        <v>112.1</v>
      </c>
      <c r="W52" s="179">
        <v>113.4</v>
      </c>
      <c r="X52" s="179">
        <v>115.7</v>
      </c>
      <c r="Y52" s="179">
        <v>117.1</v>
      </c>
      <c r="Z52" s="179">
        <v>118</v>
      </c>
      <c r="AA52" s="179">
        <v>118.6</v>
      </c>
      <c r="AB52" s="179">
        <v>119.5</v>
      </c>
      <c r="AC52" s="179">
        <v>122.5</v>
      </c>
      <c r="AD52" s="179">
        <v>123.6</v>
      </c>
      <c r="AE52" s="179">
        <v>124.6</v>
      </c>
      <c r="AF52" s="179">
        <v>125.5</v>
      </c>
      <c r="AG52" s="179">
        <v>126.2</v>
      </c>
      <c r="AH52" s="179">
        <v>126.8</v>
      </c>
      <c r="AI52" s="179">
        <v>127.3</v>
      </c>
      <c r="AJ52" s="180">
        <v>128.6</v>
      </c>
      <c r="AK52" s="180">
        <v>129.6</v>
      </c>
      <c r="AL52" s="180">
        <v>130.6</v>
      </c>
      <c r="AM52" s="180">
        <v>131.5</v>
      </c>
      <c r="AN52" s="179">
        <v>132.80000000000001</v>
      </c>
      <c r="AO52" s="179">
        <v>133.4</v>
      </c>
      <c r="AP52" s="179">
        <v>133.4</v>
      </c>
      <c r="AQ52" s="179">
        <v>133.9</v>
      </c>
      <c r="AR52" s="179">
        <v>134.4</v>
      </c>
      <c r="AS52" s="179">
        <v>134.80000000000001</v>
      </c>
      <c r="AT52" s="179">
        <v>135.30000000000001</v>
      </c>
      <c r="AU52" s="179">
        <v>135.69999999999999</v>
      </c>
      <c r="AV52" s="223">
        <v>136.19999999999999</v>
      </c>
      <c r="AW52" s="223">
        <v>136.4</v>
      </c>
      <c r="AX52" s="223">
        <v>136.69999999999999</v>
      </c>
      <c r="AY52" s="223">
        <v>137</v>
      </c>
      <c r="AZ52" s="223">
        <v>137.19999999999999</v>
      </c>
      <c r="BA52" s="223">
        <v>137.4</v>
      </c>
      <c r="BB52" s="223">
        <v>137.5</v>
      </c>
      <c r="BC52" s="223">
        <f>VLOOKUP($D52,'[3]Q4 2021'!$D$8:$N$167,11,0)</f>
        <v>138.1</v>
      </c>
      <c r="BD52" s="181">
        <f t="shared" si="60"/>
        <v>100</v>
      </c>
      <c r="BE52" s="181">
        <f t="shared" si="61"/>
        <v>105.92500000000001</v>
      </c>
      <c r="BF52" s="181">
        <f t="shared" si="62"/>
        <v>109.17500000000001</v>
      </c>
      <c r="BG52" s="181">
        <f t="shared" si="63"/>
        <v>111.92499999999998</v>
      </c>
      <c r="BH52" s="181">
        <f t="shared" si="64"/>
        <v>117.35</v>
      </c>
      <c r="BI52" s="181">
        <f t="shared" si="65"/>
        <v>122.55000000000001</v>
      </c>
      <c r="BJ52" s="181">
        <f t="shared" si="66"/>
        <v>126.45</v>
      </c>
      <c r="BK52" s="181">
        <f t="shared" si="67"/>
        <v>130.07499999999999</v>
      </c>
      <c r="BL52" s="181">
        <f t="shared" si="8"/>
        <v>133.375</v>
      </c>
      <c r="BM52" s="181">
        <f t="shared" si="9"/>
        <v>135.05000000000001</v>
      </c>
      <c r="BN52" s="223">
        <f t="shared" si="19"/>
        <v>136.6</v>
      </c>
      <c r="BO52" s="223">
        <f t="shared" si="20"/>
        <v>137.6</v>
      </c>
      <c r="BP52" s="182"/>
      <c r="BQ52" s="180">
        <f t="shared" si="68"/>
        <v>3.9000000000000146</v>
      </c>
      <c r="BR52" s="180">
        <f t="shared" si="68"/>
        <v>1.7324350336862304</v>
      </c>
      <c r="BS52" s="180">
        <f t="shared" si="68"/>
        <v>0.94607379375590828</v>
      </c>
      <c r="BT52" s="180">
        <f t="shared" si="68"/>
        <v>0.65604498594189486</v>
      </c>
      <c r="BU52" s="180">
        <f t="shared" si="68"/>
        <v>0.74487895716945918</v>
      </c>
      <c r="BV52" s="180">
        <f t="shared" si="68"/>
        <v>0.64695009242143886</v>
      </c>
      <c r="BW52" s="180">
        <f t="shared" si="68"/>
        <v>0.55096418732782926</v>
      </c>
      <c r="BX52" s="180">
        <f t="shared" si="68"/>
        <v>0.5479452054794498</v>
      </c>
      <c r="BY52" s="180">
        <f t="shared" si="68"/>
        <v>0.54495912806540314</v>
      </c>
      <c r="BZ52" s="180">
        <f t="shared" si="68"/>
        <v>0.72267389340558985</v>
      </c>
      <c r="CA52" s="180">
        <f t="shared" si="68"/>
        <v>0.53811659192823935</v>
      </c>
      <c r="CB52" s="180">
        <f t="shared" si="68"/>
        <v>1.1596788581623718</v>
      </c>
      <c r="CC52" s="180">
        <f t="shared" si="68"/>
        <v>2.0282186948853642</v>
      </c>
      <c r="CD52" s="180">
        <f t="shared" si="68"/>
        <v>1.2100259291270454</v>
      </c>
      <c r="CE52" s="180">
        <f t="shared" si="68"/>
        <v>0.76857386848847575</v>
      </c>
      <c r="CF52" s="180">
        <f t="shared" si="68"/>
        <v>0.50847457627118953</v>
      </c>
      <c r="CG52" s="180">
        <f t="shared" si="69"/>
        <v>0.75885328836424737</v>
      </c>
      <c r="CH52" s="180">
        <f t="shared" si="69"/>
        <v>2.5104602510460206</v>
      </c>
      <c r="CI52" s="180">
        <f t="shared" si="69"/>
        <v>0.89795918367345795</v>
      </c>
      <c r="CJ52" s="180">
        <f t="shared" si="69"/>
        <v>0.8090614886731462</v>
      </c>
      <c r="CK52" s="180">
        <f t="shared" si="69"/>
        <v>0.72231139646870002</v>
      </c>
      <c r="CL52" s="180">
        <f t="shared" si="69"/>
        <v>0.55776892430279279</v>
      </c>
      <c r="CM52" s="180">
        <f t="shared" si="69"/>
        <v>0.47543581616480424</v>
      </c>
      <c r="CN52" s="180">
        <f t="shared" si="69"/>
        <v>0.39432176656151174</v>
      </c>
      <c r="CO52" s="180">
        <f t="shared" si="69"/>
        <v>1.021209740769824</v>
      </c>
      <c r="CP52" s="180">
        <f t="shared" si="69"/>
        <v>0.77760497667185291</v>
      </c>
      <c r="CQ52" s="180">
        <f t="shared" si="69"/>
        <v>0.77160493827159726</v>
      </c>
      <c r="CR52" s="180">
        <f t="shared" si="69"/>
        <v>0.68912710566615409</v>
      </c>
      <c r="CS52" s="180">
        <f t="shared" si="69"/>
        <v>0.98859315589354679</v>
      </c>
      <c r="CT52" s="180">
        <f t="shared" si="69"/>
        <v>0.45180722891566827</v>
      </c>
      <c r="CU52" s="180">
        <f t="shared" si="69"/>
        <v>0</v>
      </c>
      <c r="CV52" s="180">
        <f t="shared" si="69"/>
        <v>0.37481259370315545</v>
      </c>
      <c r="CW52" s="180">
        <f t="shared" si="73"/>
        <v>0.37341299477222645</v>
      </c>
      <c r="CX52" s="180">
        <f t="shared" si="73"/>
        <v>0.29761904761904656</v>
      </c>
      <c r="CY52" s="180">
        <f t="shared" si="73"/>
        <v>0.37091988130564246</v>
      </c>
      <c r="CZ52" s="180">
        <f t="shared" si="73"/>
        <v>0.2956393200295393</v>
      </c>
      <c r="DA52" s="180">
        <f t="shared" si="37"/>
        <v>0.4</v>
      </c>
      <c r="DB52" s="180">
        <f t="shared" si="11"/>
        <v>0.1</v>
      </c>
      <c r="DC52" s="180">
        <f t="shared" si="22"/>
        <v>0.2</v>
      </c>
      <c r="DD52" s="180">
        <f t="shared" si="12"/>
        <v>0.2</v>
      </c>
      <c r="DE52" s="180">
        <f t="shared" si="23"/>
        <v>0.1</v>
      </c>
      <c r="DF52" s="180">
        <f t="shared" si="24"/>
        <v>0.1</v>
      </c>
      <c r="DG52" s="180">
        <f t="shared" si="25"/>
        <v>0.1</v>
      </c>
      <c r="DH52" s="180">
        <f t="shared" si="26"/>
        <v>0.4</v>
      </c>
      <c r="DI52" s="183"/>
      <c r="DJ52" s="180">
        <f t="shared" si="70"/>
        <v>3.9000000000000146</v>
      </c>
      <c r="DK52" s="180">
        <f t="shared" si="70"/>
        <v>5.699999999999994</v>
      </c>
      <c r="DL52" s="180">
        <f t="shared" si="70"/>
        <v>6.6999999999999948</v>
      </c>
      <c r="DM52" s="180">
        <f t="shared" si="70"/>
        <v>7.4000000000000066</v>
      </c>
      <c r="DN52" s="180">
        <f t="shared" si="70"/>
        <v>4.1385948026948949</v>
      </c>
      <c r="DO52" s="180">
        <f t="shared" si="70"/>
        <v>3.0274361400189242</v>
      </c>
      <c r="DP52" s="180">
        <f t="shared" si="70"/>
        <v>2.6241799437675795</v>
      </c>
      <c r="DQ52" s="180">
        <f t="shared" si="70"/>
        <v>2.5139664804469275</v>
      </c>
      <c r="DR52" s="180">
        <f t="shared" si="70"/>
        <v>2.310536044362288</v>
      </c>
      <c r="DS52" s="180">
        <f t="shared" si="70"/>
        <v>2.3875114784205564</v>
      </c>
      <c r="DT52" s="180">
        <f t="shared" si="70"/>
        <v>2.3744292237442899</v>
      </c>
      <c r="DU52" s="180">
        <f t="shared" si="70"/>
        <v>2.997275204359684</v>
      </c>
      <c r="DV52" s="180">
        <f t="shared" si="70"/>
        <v>4.5167118337850143</v>
      </c>
      <c r="DW52" s="180">
        <f t="shared" si="70"/>
        <v>5.0224215246636783</v>
      </c>
      <c r="DX52" s="180">
        <f t="shared" si="70"/>
        <v>5.2631578947368585</v>
      </c>
      <c r="DY52" s="180">
        <f t="shared" si="70"/>
        <v>4.5855379188712408</v>
      </c>
      <c r="DZ52" s="180">
        <f t="shared" si="71"/>
        <v>3.2843560933448535</v>
      </c>
      <c r="EA52" s="180">
        <f t="shared" si="71"/>
        <v>4.6114432109308323</v>
      </c>
      <c r="EB52" s="180">
        <f t="shared" si="71"/>
        <v>4.7457627118643986</v>
      </c>
      <c r="EC52" s="180">
        <f t="shared" si="71"/>
        <v>5.0590219224283306</v>
      </c>
      <c r="ED52" s="180">
        <f t="shared" si="71"/>
        <v>5.0209205020920411</v>
      </c>
      <c r="EE52" s="180">
        <f t="shared" si="71"/>
        <v>3.0204081632652979</v>
      </c>
      <c r="EF52" s="180">
        <f t="shared" si="71"/>
        <v>2.5889967637540368</v>
      </c>
      <c r="EG52" s="180">
        <f t="shared" si="71"/>
        <v>2.1669341894061001</v>
      </c>
      <c r="EH52" s="180">
        <f t="shared" si="71"/>
        <v>2.4701195219123395</v>
      </c>
      <c r="EI52" s="180">
        <f t="shared" si="71"/>
        <v>2.694136291600624</v>
      </c>
      <c r="EJ52" s="180">
        <f t="shared" si="71"/>
        <v>2.9968454258675115</v>
      </c>
      <c r="EK52" s="180">
        <f t="shared" si="71"/>
        <v>3.2992930086410022</v>
      </c>
      <c r="EL52" s="180">
        <f t="shared" si="71"/>
        <v>3.2659409020217911</v>
      </c>
      <c r="EM52" s="180">
        <f t="shared" si="71"/>
        <v>2.9320987654321007</v>
      </c>
      <c r="EN52" s="180">
        <f t="shared" si="71"/>
        <v>2.14395099540583</v>
      </c>
      <c r="EO52" s="180">
        <f t="shared" si="71"/>
        <v>1.8250950570342317</v>
      </c>
      <c r="EP52" s="180">
        <f t="shared" si="46"/>
        <v>1.2048192771084265</v>
      </c>
      <c r="EQ52" s="180">
        <f t="shared" si="46"/>
        <v>1.0494752623688264</v>
      </c>
      <c r="ER52" s="180">
        <f t="shared" si="46"/>
        <v>1.4242878560719596</v>
      </c>
      <c r="ES52" s="180">
        <f t="shared" si="46"/>
        <v>1.3442867811799708</v>
      </c>
      <c r="ET52" s="180">
        <f t="shared" si="27"/>
        <v>1.3</v>
      </c>
      <c r="EU52" s="180">
        <f t="shared" si="16"/>
        <v>1.2</v>
      </c>
      <c r="EV52" s="180">
        <f t="shared" si="17"/>
        <v>1</v>
      </c>
      <c r="EW52" s="180">
        <f t="shared" si="44"/>
        <v>1</v>
      </c>
      <c r="EX52" s="180">
        <f t="shared" si="29"/>
        <v>0.7</v>
      </c>
      <c r="EY52" s="180">
        <f t="shared" si="30"/>
        <v>0.7</v>
      </c>
      <c r="EZ52" s="180">
        <f t="shared" si="31"/>
        <v>0.6</v>
      </c>
      <c r="FA52" s="180">
        <f t="shared" si="32"/>
        <v>0.8</v>
      </c>
      <c r="FB52" s="180">
        <f t="shared" si="72"/>
        <v>5.9250000000000025</v>
      </c>
      <c r="FC52" s="180">
        <f t="shared" si="72"/>
        <v>3.0682086381873974</v>
      </c>
      <c r="FD52" s="180">
        <f t="shared" si="72"/>
        <v>2.5188916876573986</v>
      </c>
      <c r="FE52" s="180">
        <f t="shared" si="72"/>
        <v>4.8469957560866694</v>
      </c>
      <c r="FF52" s="180">
        <f t="shared" si="72"/>
        <v>4.4311887515978032</v>
      </c>
      <c r="FG52" s="180">
        <f t="shared" si="72"/>
        <v>3.1823745410036741</v>
      </c>
      <c r="FH52" s="180">
        <f t="shared" si="72"/>
        <v>2.8667457493080084</v>
      </c>
      <c r="FI52" s="180">
        <f t="shared" si="72"/>
        <v>2.5369978858351017</v>
      </c>
      <c r="FJ52" s="180">
        <f t="shared" si="34"/>
        <v>1.3</v>
      </c>
      <c r="FK52" s="180">
        <f t="shared" si="34"/>
        <v>1.1000000000000001</v>
      </c>
      <c r="FL52" s="180">
        <f t="shared" si="35"/>
        <v>0.7</v>
      </c>
      <c r="FM52" s="225">
        <f t="shared" si="36"/>
        <v>0.80972981818896983</v>
      </c>
      <c r="FN52" s="225">
        <f t="shared" si="36"/>
        <v>0.88042784495554827</v>
      </c>
    </row>
    <row r="53" spans="1:170" s="184" customFormat="1" ht="36" x14ac:dyDescent="0.25">
      <c r="A53" s="141">
        <v>51</v>
      </c>
      <c r="B53" s="175"/>
      <c r="C53" s="175" t="s">
        <v>165</v>
      </c>
      <c r="D53" s="176">
        <v>56301</v>
      </c>
      <c r="E53" s="177" t="s">
        <v>208</v>
      </c>
      <c r="F53" s="178">
        <v>0.8</v>
      </c>
      <c r="G53" s="179">
        <v>0.5</v>
      </c>
      <c r="H53" s="179">
        <v>100</v>
      </c>
      <c r="I53" s="179">
        <v>100</v>
      </c>
      <c r="J53" s="179">
        <v>100</v>
      </c>
      <c r="K53" s="179">
        <v>100</v>
      </c>
      <c r="L53" s="179">
        <v>102.3</v>
      </c>
      <c r="M53" s="179">
        <v>103.8</v>
      </c>
      <c r="N53" s="179">
        <v>104.4</v>
      </c>
      <c r="O53" s="179">
        <v>105</v>
      </c>
      <c r="P53" s="179">
        <v>105.7</v>
      </c>
      <c r="Q53" s="179">
        <v>106.4</v>
      </c>
      <c r="R53" s="179">
        <v>106.9</v>
      </c>
      <c r="S53" s="179">
        <v>107.4</v>
      </c>
      <c r="T53" s="179">
        <v>108</v>
      </c>
      <c r="U53" s="179">
        <v>108.8</v>
      </c>
      <c r="V53" s="179">
        <v>109.5</v>
      </c>
      <c r="W53" s="179">
        <v>110.7</v>
      </c>
      <c r="X53" s="179">
        <v>112.5</v>
      </c>
      <c r="Y53" s="179">
        <v>113.8</v>
      </c>
      <c r="Z53" s="179">
        <v>114.6</v>
      </c>
      <c r="AA53" s="179">
        <v>114.9</v>
      </c>
      <c r="AB53" s="179">
        <v>115.6</v>
      </c>
      <c r="AC53" s="179">
        <v>118.2</v>
      </c>
      <c r="AD53" s="179">
        <v>119.3</v>
      </c>
      <c r="AE53" s="179">
        <v>120.4</v>
      </c>
      <c r="AF53" s="179">
        <v>121</v>
      </c>
      <c r="AG53" s="179">
        <v>121.8</v>
      </c>
      <c r="AH53" s="179">
        <v>122.1</v>
      </c>
      <c r="AI53" s="179">
        <v>122.5</v>
      </c>
      <c r="AJ53" s="180">
        <v>123.7</v>
      </c>
      <c r="AK53" s="180">
        <v>124.6</v>
      </c>
      <c r="AL53" s="180">
        <v>125.8</v>
      </c>
      <c r="AM53" s="180">
        <v>126.9</v>
      </c>
      <c r="AN53" s="179">
        <v>126.8</v>
      </c>
      <c r="AO53" s="179">
        <v>127.4</v>
      </c>
      <c r="AP53" s="179">
        <v>127.5</v>
      </c>
      <c r="AQ53" s="179">
        <v>128.19999999999999</v>
      </c>
      <c r="AR53" s="179">
        <v>128.6</v>
      </c>
      <c r="AS53" s="179">
        <v>129</v>
      </c>
      <c r="AT53" s="179">
        <v>129.5</v>
      </c>
      <c r="AU53" s="179">
        <v>130.19999999999999</v>
      </c>
      <c r="AV53" s="223">
        <v>130.69999999999999</v>
      </c>
      <c r="AW53" s="223">
        <v>130.80000000000001</v>
      </c>
      <c r="AX53" s="223">
        <v>131.1</v>
      </c>
      <c r="AY53" s="223">
        <v>131.19999999999999</v>
      </c>
      <c r="AZ53" s="223">
        <v>131.30000000000001</v>
      </c>
      <c r="BA53" s="223">
        <v>131.6</v>
      </c>
      <c r="BB53" s="223">
        <v>131.69999999999999</v>
      </c>
      <c r="BC53" s="223">
        <f>VLOOKUP($D53,'[3]Q4 2021'!$D$8:$N$167,11,0)</f>
        <v>132.19999999999999</v>
      </c>
      <c r="BD53" s="181">
        <f t="shared" si="60"/>
        <v>100</v>
      </c>
      <c r="BE53" s="181">
        <f t="shared" si="61"/>
        <v>103.875</v>
      </c>
      <c r="BF53" s="181">
        <f t="shared" si="62"/>
        <v>106.6</v>
      </c>
      <c r="BG53" s="181">
        <f t="shared" si="63"/>
        <v>109.25</v>
      </c>
      <c r="BH53" s="181">
        <f t="shared" si="64"/>
        <v>113.94999999999999</v>
      </c>
      <c r="BI53" s="181">
        <f t="shared" si="65"/>
        <v>118.375</v>
      </c>
      <c r="BJ53" s="181">
        <f t="shared" si="66"/>
        <v>121.85</v>
      </c>
      <c r="BK53" s="181">
        <f t="shared" si="67"/>
        <v>125.25</v>
      </c>
      <c r="BL53" s="181">
        <f t="shared" si="8"/>
        <v>127.47499999999999</v>
      </c>
      <c r="BM53" s="181">
        <f t="shared" si="9"/>
        <v>129.32499999999999</v>
      </c>
      <c r="BN53" s="223">
        <f t="shared" si="19"/>
        <v>131</v>
      </c>
      <c r="BO53" s="223">
        <f t="shared" si="20"/>
        <v>131.69999999999999</v>
      </c>
      <c r="BP53" s="182"/>
      <c r="BQ53" s="180">
        <f t="shared" si="68"/>
        <v>2.2999999999999909</v>
      </c>
      <c r="BR53" s="180">
        <f t="shared" si="68"/>
        <v>1.4662756598240456</v>
      </c>
      <c r="BS53" s="180">
        <f t="shared" si="68"/>
        <v>0.57803468208093012</v>
      </c>
      <c r="BT53" s="180">
        <f t="shared" si="68"/>
        <v>0.57471264367816577</v>
      </c>
      <c r="BU53" s="180">
        <f t="shared" si="68"/>
        <v>0.66666666666665986</v>
      </c>
      <c r="BV53" s="180">
        <f t="shared" si="68"/>
        <v>0.66225165562914245</v>
      </c>
      <c r="BW53" s="180">
        <f t="shared" si="68"/>
        <v>0.46992481203007586</v>
      </c>
      <c r="BX53" s="180">
        <f t="shared" si="68"/>
        <v>0.46772684752105498</v>
      </c>
      <c r="BY53" s="180">
        <f t="shared" si="68"/>
        <v>0.55865921787709993</v>
      </c>
      <c r="BZ53" s="180">
        <f t="shared" si="68"/>
        <v>0.74074074074073071</v>
      </c>
      <c r="CA53" s="180">
        <f t="shared" si="68"/>
        <v>0.64338235294116863</v>
      </c>
      <c r="CB53" s="180">
        <f t="shared" si="68"/>
        <v>1.0958904109588996</v>
      </c>
      <c r="CC53" s="180">
        <f t="shared" si="68"/>
        <v>1.6260162601625883</v>
      </c>
      <c r="CD53" s="180">
        <f t="shared" si="68"/>
        <v>1.1555555555555541</v>
      </c>
      <c r="CE53" s="180">
        <f t="shared" si="68"/>
        <v>0.70298769771528491</v>
      </c>
      <c r="CF53" s="180">
        <f t="shared" si="68"/>
        <v>0.26178010471205049</v>
      </c>
      <c r="CG53" s="180">
        <f t="shared" si="69"/>
        <v>0.60922541340295844</v>
      </c>
      <c r="CH53" s="180">
        <f t="shared" si="69"/>
        <v>2.249134948096887</v>
      </c>
      <c r="CI53" s="180">
        <f t="shared" si="69"/>
        <v>0.93062605752960437</v>
      </c>
      <c r="CJ53" s="180">
        <f t="shared" si="69"/>
        <v>0.92204526404024989</v>
      </c>
      <c r="CK53" s="180">
        <f t="shared" si="69"/>
        <v>0.4983388704318914</v>
      </c>
      <c r="CL53" s="180">
        <f t="shared" si="69"/>
        <v>0.66115702479339067</v>
      </c>
      <c r="CM53" s="180">
        <f t="shared" si="69"/>
        <v>0.24630541871921707</v>
      </c>
      <c r="CN53" s="180">
        <f t="shared" si="69"/>
        <v>0.32760032760033031</v>
      </c>
      <c r="CO53" s="180">
        <f t="shared" si="69"/>
        <v>0.97959183673470562</v>
      </c>
      <c r="CP53" s="180">
        <f t="shared" si="69"/>
        <v>0.7275666936135794</v>
      </c>
      <c r="CQ53" s="180">
        <f t="shared" si="69"/>
        <v>0.96308186195825929</v>
      </c>
      <c r="CR53" s="180">
        <f t="shared" si="69"/>
        <v>0.87440381558028246</v>
      </c>
      <c r="CS53" s="180">
        <f t="shared" si="69"/>
        <v>-7.8802206461792146E-2</v>
      </c>
      <c r="CT53" s="180">
        <f t="shared" si="69"/>
        <v>0.47318611987381409</v>
      </c>
      <c r="CU53" s="180">
        <f t="shared" si="69"/>
        <v>7.8492935635798844E-2</v>
      </c>
      <c r="CV53" s="180">
        <f t="shared" si="69"/>
        <v>0.54901960784312642</v>
      </c>
      <c r="CW53" s="180">
        <f t="shared" si="73"/>
        <v>0.31201248049923525</v>
      </c>
      <c r="CX53" s="180">
        <f t="shared" si="73"/>
        <v>0.31104199066873672</v>
      </c>
      <c r="CY53" s="180">
        <f t="shared" si="73"/>
        <v>0.38759689922480689</v>
      </c>
      <c r="CZ53" s="180">
        <f t="shared" si="73"/>
        <v>0.54054054054053502</v>
      </c>
      <c r="DA53" s="180">
        <f t="shared" si="37"/>
        <v>0.4</v>
      </c>
      <c r="DB53" s="180">
        <f t="shared" si="11"/>
        <v>0.1</v>
      </c>
      <c r="DC53" s="180">
        <f t="shared" si="22"/>
        <v>0.2</v>
      </c>
      <c r="DD53" s="180">
        <f t="shared" si="12"/>
        <v>0.1</v>
      </c>
      <c r="DE53" s="180">
        <f t="shared" si="23"/>
        <v>0.1</v>
      </c>
      <c r="DF53" s="180">
        <f t="shared" si="24"/>
        <v>0.2</v>
      </c>
      <c r="DG53" s="180">
        <f t="shared" si="25"/>
        <v>0.1</v>
      </c>
      <c r="DH53" s="180">
        <f t="shared" si="26"/>
        <v>0.4</v>
      </c>
      <c r="DI53" s="183"/>
      <c r="DJ53" s="180">
        <f t="shared" si="70"/>
        <v>2.2999999999999909</v>
      </c>
      <c r="DK53" s="180">
        <f t="shared" si="70"/>
        <v>3.8000000000000034</v>
      </c>
      <c r="DL53" s="180">
        <f t="shared" si="70"/>
        <v>4.4000000000000039</v>
      </c>
      <c r="DM53" s="180">
        <f t="shared" si="70"/>
        <v>5.0000000000000044</v>
      </c>
      <c r="DN53" s="180">
        <f t="shared" si="70"/>
        <v>3.3235581622678367</v>
      </c>
      <c r="DO53" s="180">
        <f t="shared" si="70"/>
        <v>2.5048169556840083</v>
      </c>
      <c r="DP53" s="180">
        <f t="shared" si="70"/>
        <v>2.3946360153256796</v>
      </c>
      <c r="DQ53" s="180">
        <f t="shared" si="70"/>
        <v>2.2857142857142909</v>
      </c>
      <c r="DR53" s="180">
        <f t="shared" si="70"/>
        <v>2.1759697256386046</v>
      </c>
      <c r="DS53" s="180">
        <f t="shared" si="70"/>
        <v>2.2556390977443552</v>
      </c>
      <c r="DT53" s="180">
        <f t="shared" si="70"/>
        <v>2.4321796071094415</v>
      </c>
      <c r="DU53" s="180">
        <f t="shared" si="70"/>
        <v>3.0726256983240274</v>
      </c>
      <c r="DV53" s="180">
        <f t="shared" si="70"/>
        <v>4.1666666666666741</v>
      </c>
      <c r="DW53" s="180">
        <f t="shared" si="70"/>
        <v>4.5955882352941124</v>
      </c>
      <c r="DX53" s="180">
        <f t="shared" si="70"/>
        <v>4.6575342465753344</v>
      </c>
      <c r="DY53" s="180">
        <f t="shared" si="70"/>
        <v>3.7940379403794022</v>
      </c>
      <c r="DZ53" s="180">
        <f t="shared" si="71"/>
        <v>2.7555555555555555</v>
      </c>
      <c r="EA53" s="180">
        <f t="shared" si="71"/>
        <v>3.8664323374340892</v>
      </c>
      <c r="EB53" s="180">
        <f t="shared" si="71"/>
        <v>4.1012216404886503</v>
      </c>
      <c r="EC53" s="180">
        <f t="shared" si="71"/>
        <v>4.7867711053089623</v>
      </c>
      <c r="ED53" s="180">
        <f t="shared" si="71"/>
        <v>4.6712802768166251</v>
      </c>
      <c r="EE53" s="180">
        <f t="shared" si="71"/>
        <v>3.0456852791878042</v>
      </c>
      <c r="EF53" s="180">
        <f t="shared" si="71"/>
        <v>2.3470243084660503</v>
      </c>
      <c r="EG53" s="180">
        <f t="shared" si="71"/>
        <v>1.744186046511631</v>
      </c>
      <c r="EH53" s="180">
        <f t="shared" si="71"/>
        <v>2.2314049586776852</v>
      </c>
      <c r="EI53" s="180">
        <f t="shared" si="71"/>
        <v>2.2988505747126409</v>
      </c>
      <c r="EJ53" s="180">
        <f t="shared" si="71"/>
        <v>3.0303030303030276</v>
      </c>
      <c r="EK53" s="180">
        <f t="shared" si="71"/>
        <v>3.5918367346938762</v>
      </c>
      <c r="EL53" s="180">
        <f t="shared" si="71"/>
        <v>2.5060630557801167</v>
      </c>
      <c r="EM53" s="180">
        <f t="shared" si="71"/>
        <v>2.2471910112359605</v>
      </c>
      <c r="EN53" s="180">
        <f t="shared" si="71"/>
        <v>1.3513513513513598</v>
      </c>
      <c r="EO53" s="180">
        <f t="shared" si="71"/>
        <v>1.0244286840031425</v>
      </c>
      <c r="EP53" s="180">
        <f t="shared" si="46"/>
        <v>1.4195583596214423</v>
      </c>
      <c r="EQ53" s="180">
        <f t="shared" si="46"/>
        <v>1.2558869701726705</v>
      </c>
      <c r="ER53" s="180">
        <f t="shared" si="46"/>
        <v>1.5686274509803866</v>
      </c>
      <c r="ES53" s="180">
        <f t="shared" si="46"/>
        <v>1.5600624024961096</v>
      </c>
      <c r="ET53" s="180">
        <f t="shared" si="27"/>
        <v>1.6</v>
      </c>
      <c r="EU53" s="180">
        <f t="shared" si="16"/>
        <v>1.4</v>
      </c>
      <c r="EV53" s="180">
        <f t="shared" si="17"/>
        <v>1.2</v>
      </c>
      <c r="EW53" s="180">
        <f t="shared" si="44"/>
        <v>0.8</v>
      </c>
      <c r="EX53" s="180">
        <f t="shared" si="29"/>
        <v>0.5</v>
      </c>
      <c r="EY53" s="180">
        <f t="shared" si="30"/>
        <v>0.6</v>
      </c>
      <c r="EZ53" s="180">
        <f t="shared" si="31"/>
        <v>0.5</v>
      </c>
      <c r="FA53" s="180">
        <f t="shared" si="32"/>
        <v>0.8</v>
      </c>
      <c r="FB53" s="180">
        <f t="shared" si="72"/>
        <v>3.8750000000000062</v>
      </c>
      <c r="FC53" s="180">
        <f t="shared" si="72"/>
        <v>2.623345367027663</v>
      </c>
      <c r="FD53" s="180">
        <f t="shared" si="72"/>
        <v>2.4859287054409096</v>
      </c>
      <c r="FE53" s="180">
        <f t="shared" si="72"/>
        <v>4.3020594965675008</v>
      </c>
      <c r="FF53" s="180">
        <f t="shared" si="72"/>
        <v>3.8832821412900564</v>
      </c>
      <c r="FG53" s="180">
        <f t="shared" si="72"/>
        <v>2.9355860612460427</v>
      </c>
      <c r="FH53" s="180">
        <f t="shared" si="72"/>
        <v>2.7903159622486795</v>
      </c>
      <c r="FI53" s="180">
        <f t="shared" si="72"/>
        <v>1.7764471057884146</v>
      </c>
      <c r="FJ53" s="180">
        <f t="shared" si="34"/>
        <v>1.5</v>
      </c>
      <c r="FK53" s="180">
        <f t="shared" si="34"/>
        <v>1.3</v>
      </c>
      <c r="FL53" s="180">
        <f t="shared" si="35"/>
        <v>0.5</v>
      </c>
      <c r="FM53" s="225">
        <f t="shared" si="36"/>
        <v>0.84584359250592911</v>
      </c>
      <c r="FN53" s="225">
        <f t="shared" si="36"/>
        <v>0.76512209603671977</v>
      </c>
    </row>
    <row r="54" spans="1:170" s="184" customFormat="1" ht="24.95" customHeight="1" x14ac:dyDescent="0.25">
      <c r="A54" s="131">
        <v>52</v>
      </c>
      <c r="B54" s="175"/>
      <c r="C54" s="175" t="s">
        <v>165</v>
      </c>
      <c r="D54" s="176">
        <v>56302</v>
      </c>
      <c r="E54" s="177" t="s">
        <v>209</v>
      </c>
      <c r="F54" s="178">
        <v>0.8</v>
      </c>
      <c r="G54" s="179">
        <v>0.9</v>
      </c>
      <c r="H54" s="179">
        <v>100</v>
      </c>
      <c r="I54" s="179">
        <v>100</v>
      </c>
      <c r="J54" s="179">
        <v>100</v>
      </c>
      <c r="K54" s="179">
        <v>100</v>
      </c>
      <c r="L54" s="179">
        <v>105.5</v>
      </c>
      <c r="M54" s="179">
        <v>107.5</v>
      </c>
      <c r="N54" s="179">
        <v>108.8</v>
      </c>
      <c r="O54" s="179">
        <v>109.8</v>
      </c>
      <c r="P54" s="179">
        <v>110.5</v>
      </c>
      <c r="Q54" s="179">
        <v>111.3</v>
      </c>
      <c r="R54" s="179">
        <v>111.9</v>
      </c>
      <c r="S54" s="179">
        <v>112.7</v>
      </c>
      <c r="T54" s="179">
        <v>113.3</v>
      </c>
      <c r="U54" s="179">
        <v>114.1</v>
      </c>
      <c r="V54" s="179">
        <v>114.6</v>
      </c>
      <c r="W54" s="179">
        <v>116</v>
      </c>
      <c r="X54" s="179">
        <v>118.8</v>
      </c>
      <c r="Y54" s="179">
        <v>120.4</v>
      </c>
      <c r="Z54" s="179">
        <v>121.3</v>
      </c>
      <c r="AA54" s="179">
        <v>122.2</v>
      </c>
      <c r="AB54" s="179">
        <v>123.3</v>
      </c>
      <c r="AC54" s="179">
        <v>126.7</v>
      </c>
      <c r="AD54" s="179">
        <v>127.8</v>
      </c>
      <c r="AE54" s="179">
        <v>128.6</v>
      </c>
      <c r="AF54" s="179">
        <v>129.80000000000001</v>
      </c>
      <c r="AG54" s="179">
        <v>130.6</v>
      </c>
      <c r="AH54" s="179">
        <v>131.30000000000001</v>
      </c>
      <c r="AI54" s="179">
        <v>131.80000000000001</v>
      </c>
      <c r="AJ54" s="180">
        <v>133.4</v>
      </c>
      <c r="AK54" s="180">
        <v>134.5</v>
      </c>
      <c r="AL54" s="180">
        <v>135.4</v>
      </c>
      <c r="AM54" s="180">
        <v>136</v>
      </c>
      <c r="AN54" s="179">
        <v>137.5</v>
      </c>
      <c r="AO54" s="179">
        <v>138.1</v>
      </c>
      <c r="AP54" s="195">
        <v>138</v>
      </c>
      <c r="AQ54" s="179">
        <v>138.4</v>
      </c>
      <c r="AR54" s="180">
        <v>139</v>
      </c>
      <c r="AS54" s="179">
        <v>139.30000000000001</v>
      </c>
      <c r="AT54" s="179">
        <v>139.80000000000001</v>
      </c>
      <c r="AU54" s="179">
        <v>140.1</v>
      </c>
      <c r="AV54" s="225">
        <v>140.6</v>
      </c>
      <c r="AW54" s="223">
        <v>140.80000000000001</v>
      </c>
      <c r="AX54" s="223">
        <v>141.19999999999999</v>
      </c>
      <c r="AY54" s="223">
        <v>141.6</v>
      </c>
      <c r="AZ54" s="223">
        <v>141.80000000000001</v>
      </c>
      <c r="BA54" s="223">
        <v>142</v>
      </c>
      <c r="BB54" s="223">
        <v>142.19999999999999</v>
      </c>
      <c r="BC54" s="223">
        <f>VLOOKUP($D54,'[3]Q4 2021'!$D$8:$N$167,11,0)</f>
        <v>142.69999999999999</v>
      </c>
      <c r="BD54" s="181">
        <f t="shared" si="60"/>
        <v>100</v>
      </c>
      <c r="BE54" s="181">
        <f t="shared" si="61"/>
        <v>107.9</v>
      </c>
      <c r="BF54" s="181">
        <f t="shared" si="62"/>
        <v>111.60000000000001</v>
      </c>
      <c r="BG54" s="181">
        <f t="shared" si="63"/>
        <v>114.5</v>
      </c>
      <c r="BH54" s="181">
        <f t="shared" si="64"/>
        <v>120.675</v>
      </c>
      <c r="BI54" s="181">
        <f t="shared" si="65"/>
        <v>126.6</v>
      </c>
      <c r="BJ54" s="181">
        <f t="shared" si="66"/>
        <v>130.875</v>
      </c>
      <c r="BK54" s="181">
        <f t="shared" si="67"/>
        <v>134.82499999999999</v>
      </c>
      <c r="BL54" s="181">
        <f t="shared" si="8"/>
        <v>138</v>
      </c>
      <c r="BM54" s="181">
        <f t="shared" si="9"/>
        <v>139.55000000000001</v>
      </c>
      <c r="BN54" s="223">
        <f t="shared" si="19"/>
        <v>141.1</v>
      </c>
      <c r="BO54" s="223">
        <f t="shared" si="20"/>
        <v>142.19999999999999</v>
      </c>
      <c r="BP54" s="182"/>
      <c r="BQ54" s="180">
        <f t="shared" si="68"/>
        <v>5.4999999999999938</v>
      </c>
      <c r="BR54" s="180">
        <f t="shared" si="68"/>
        <v>1.8957345971563955</v>
      </c>
      <c r="BS54" s="180">
        <f t="shared" si="68"/>
        <v>1.2093023255813851</v>
      </c>
      <c r="BT54" s="180">
        <f t="shared" si="68"/>
        <v>0.91911764705883137</v>
      </c>
      <c r="BU54" s="180">
        <f t="shared" si="68"/>
        <v>0.63752276867030666</v>
      </c>
      <c r="BV54" s="180">
        <f t="shared" si="68"/>
        <v>0.72398190045248612</v>
      </c>
      <c r="BW54" s="180">
        <f t="shared" si="68"/>
        <v>0.53908355795149188</v>
      </c>
      <c r="BX54" s="180">
        <f t="shared" si="68"/>
        <v>0.71492403932083004</v>
      </c>
      <c r="BY54" s="180">
        <f t="shared" si="68"/>
        <v>0.53238686779057964</v>
      </c>
      <c r="BZ54" s="180">
        <f t="shared" si="68"/>
        <v>0.70609002647836761</v>
      </c>
      <c r="CA54" s="180">
        <f t="shared" si="68"/>
        <v>0.4382120946538226</v>
      </c>
      <c r="CB54" s="180">
        <f t="shared" si="68"/>
        <v>1.221640488656206</v>
      </c>
      <c r="CC54" s="180">
        <f t="shared" si="68"/>
        <v>2.4137931034482696</v>
      </c>
      <c r="CD54" s="180">
        <f t="shared" si="68"/>
        <v>1.3468013468013629</v>
      </c>
      <c r="CE54" s="180">
        <f t="shared" si="68"/>
        <v>0.747508305647826</v>
      </c>
      <c r="CF54" s="180">
        <f t="shared" si="68"/>
        <v>0.74196207749381848</v>
      </c>
      <c r="CG54" s="180">
        <f t="shared" si="69"/>
        <v>0.90016366612111209</v>
      </c>
      <c r="CH54" s="180">
        <f t="shared" si="69"/>
        <v>2.7575020275750317</v>
      </c>
      <c r="CI54" s="180">
        <f t="shared" si="69"/>
        <v>0.86819258089976259</v>
      </c>
      <c r="CJ54" s="180">
        <f t="shared" si="69"/>
        <v>0.62597809076680999</v>
      </c>
      <c r="CK54" s="180">
        <f t="shared" si="69"/>
        <v>0.93312597200623237</v>
      </c>
      <c r="CL54" s="180">
        <f t="shared" si="69"/>
        <v>0.61633281972264253</v>
      </c>
      <c r="CM54" s="180">
        <f t="shared" si="69"/>
        <v>0.53598774885146305</v>
      </c>
      <c r="CN54" s="180">
        <f t="shared" si="69"/>
        <v>0.38080731150038627</v>
      </c>
      <c r="CO54" s="180">
        <f t="shared" si="69"/>
        <v>1.2139605462822445</v>
      </c>
      <c r="CP54" s="180">
        <f t="shared" si="69"/>
        <v>0.82458770614692867</v>
      </c>
      <c r="CQ54" s="180">
        <f t="shared" si="69"/>
        <v>0.66914498141263934</v>
      </c>
      <c r="CR54" s="180">
        <f t="shared" si="69"/>
        <v>0.44313146233381229</v>
      </c>
      <c r="CS54" s="180">
        <f t="shared" si="69"/>
        <v>1.1029411764705843</v>
      </c>
      <c r="CT54" s="180">
        <f t="shared" si="69"/>
        <v>0.43636363636363473</v>
      </c>
      <c r="CU54" s="180">
        <f t="shared" si="69"/>
        <v>-7.2411296162200323E-2</v>
      </c>
      <c r="CV54" s="180">
        <f t="shared" si="69"/>
        <v>0.28985507246377384</v>
      </c>
      <c r="CW54" s="180">
        <f t="shared" si="73"/>
        <v>0.43352601156068094</v>
      </c>
      <c r="CX54" s="180">
        <f t="shared" si="73"/>
        <v>0.21582733812950394</v>
      </c>
      <c r="CY54" s="180">
        <f t="shared" si="73"/>
        <v>0.35893754486719942</v>
      </c>
      <c r="CZ54" s="180">
        <f t="shared" si="73"/>
        <v>0.21459227467810482</v>
      </c>
      <c r="DA54" s="180">
        <f t="shared" si="37"/>
        <v>0.4</v>
      </c>
      <c r="DB54" s="180">
        <f t="shared" si="11"/>
        <v>0.1</v>
      </c>
      <c r="DC54" s="180">
        <f t="shared" si="22"/>
        <v>0.3</v>
      </c>
      <c r="DD54" s="180">
        <f t="shared" si="12"/>
        <v>0.3</v>
      </c>
      <c r="DE54" s="180">
        <f t="shared" si="23"/>
        <v>0.1</v>
      </c>
      <c r="DF54" s="180">
        <f t="shared" si="24"/>
        <v>0.1</v>
      </c>
      <c r="DG54" s="180">
        <f t="shared" si="25"/>
        <v>0.1</v>
      </c>
      <c r="DH54" s="180">
        <f t="shared" si="26"/>
        <v>0.4</v>
      </c>
      <c r="DI54" s="183"/>
      <c r="DJ54" s="180">
        <f t="shared" si="70"/>
        <v>5.4999999999999938</v>
      </c>
      <c r="DK54" s="180">
        <f t="shared" si="70"/>
        <v>7.4999999999999956</v>
      </c>
      <c r="DL54" s="180">
        <f t="shared" si="70"/>
        <v>8.8000000000000078</v>
      </c>
      <c r="DM54" s="180">
        <f t="shared" si="70"/>
        <v>9.7999999999999865</v>
      </c>
      <c r="DN54" s="180">
        <f t="shared" si="70"/>
        <v>4.7393364928909998</v>
      </c>
      <c r="DO54" s="180">
        <f t="shared" si="70"/>
        <v>3.5348837209302264</v>
      </c>
      <c r="DP54" s="180">
        <f t="shared" si="70"/>
        <v>2.8492647058823595</v>
      </c>
      <c r="DQ54" s="180">
        <f t="shared" si="70"/>
        <v>2.6411657559198609</v>
      </c>
      <c r="DR54" s="180">
        <f t="shared" si="70"/>
        <v>2.5339366515837014</v>
      </c>
      <c r="DS54" s="180">
        <f t="shared" si="70"/>
        <v>2.515723270440251</v>
      </c>
      <c r="DT54" s="180">
        <f t="shared" si="70"/>
        <v>2.4128686327077542</v>
      </c>
      <c r="DU54" s="180">
        <f t="shared" si="70"/>
        <v>2.9281277728482769</v>
      </c>
      <c r="DV54" s="180">
        <f t="shared" si="70"/>
        <v>4.8543689320388328</v>
      </c>
      <c r="DW54" s="180">
        <f t="shared" si="70"/>
        <v>5.5214723926380493</v>
      </c>
      <c r="DX54" s="180">
        <f t="shared" si="70"/>
        <v>5.8464223385689351</v>
      </c>
      <c r="DY54" s="180">
        <f t="shared" si="70"/>
        <v>5.3448275862068906</v>
      </c>
      <c r="DZ54" s="180">
        <f t="shared" si="71"/>
        <v>3.7878787878787845</v>
      </c>
      <c r="EA54" s="180">
        <f t="shared" si="71"/>
        <v>5.2325581395348708</v>
      </c>
      <c r="EB54" s="180">
        <f t="shared" si="71"/>
        <v>5.3586150041220026</v>
      </c>
      <c r="EC54" s="180">
        <f t="shared" si="71"/>
        <v>5.237315875613735</v>
      </c>
      <c r="ED54" s="180">
        <f t="shared" si="71"/>
        <v>5.2716950527169626</v>
      </c>
      <c r="EE54" s="180">
        <f t="shared" si="71"/>
        <v>3.0781373322809724</v>
      </c>
      <c r="EF54" s="180">
        <f t="shared" si="71"/>
        <v>2.7386541471048576</v>
      </c>
      <c r="EG54" s="180">
        <f t="shared" si="71"/>
        <v>2.4883359253499382</v>
      </c>
      <c r="EH54" s="180">
        <f t="shared" si="71"/>
        <v>2.7734976887519247</v>
      </c>
      <c r="EI54" s="180">
        <f t="shared" si="71"/>
        <v>2.9862174578866751</v>
      </c>
      <c r="EJ54" s="180">
        <f t="shared" si="71"/>
        <v>3.1226199543031186</v>
      </c>
      <c r="EK54" s="180">
        <f t="shared" si="71"/>
        <v>3.1866464339908918</v>
      </c>
      <c r="EL54" s="180">
        <f t="shared" si="71"/>
        <v>3.073463268365817</v>
      </c>
      <c r="EM54" s="180">
        <f t="shared" si="71"/>
        <v>2.6765799256505574</v>
      </c>
      <c r="EN54" s="180">
        <f t="shared" si="71"/>
        <v>1.9202363367799125</v>
      </c>
      <c r="EO54" s="180">
        <f t="shared" si="71"/>
        <v>1.7647058823529349</v>
      </c>
      <c r="EP54" s="180">
        <f t="shared" si="46"/>
        <v>1.0909090909090979</v>
      </c>
      <c r="EQ54" s="180">
        <f t="shared" si="46"/>
        <v>0.86893555394642608</v>
      </c>
      <c r="ER54" s="180">
        <f t="shared" si="46"/>
        <v>1.3043478260869712</v>
      </c>
      <c r="ES54" s="180">
        <f t="shared" si="46"/>
        <v>1.2283236994219626</v>
      </c>
      <c r="ET54" s="180">
        <f t="shared" si="27"/>
        <v>1.2</v>
      </c>
      <c r="EU54" s="180">
        <f t="shared" si="16"/>
        <v>1.1000000000000001</v>
      </c>
      <c r="EV54" s="180">
        <f t="shared" si="17"/>
        <v>1</v>
      </c>
      <c r="EW54" s="180">
        <f t="shared" si="44"/>
        <v>1.1000000000000001</v>
      </c>
      <c r="EX54" s="180">
        <f t="shared" si="29"/>
        <v>0.9</v>
      </c>
      <c r="EY54" s="180">
        <f t="shared" si="30"/>
        <v>0.9</v>
      </c>
      <c r="EZ54" s="180">
        <f t="shared" si="31"/>
        <v>0.7</v>
      </c>
      <c r="FA54" s="180">
        <f t="shared" si="32"/>
        <v>0.8</v>
      </c>
      <c r="FB54" s="180">
        <f t="shared" si="72"/>
        <v>7.8999999999999959</v>
      </c>
      <c r="FC54" s="180">
        <f t="shared" si="72"/>
        <v>3.4291010194624771</v>
      </c>
      <c r="FD54" s="180">
        <f t="shared" si="72"/>
        <v>2.5985663082437105</v>
      </c>
      <c r="FE54" s="180">
        <f t="shared" si="72"/>
        <v>5.3930131004366721</v>
      </c>
      <c r="FF54" s="180">
        <f t="shared" si="72"/>
        <v>4.9098819142324501</v>
      </c>
      <c r="FG54" s="180">
        <f t="shared" si="72"/>
        <v>3.3767772511848371</v>
      </c>
      <c r="FH54" s="180">
        <f t="shared" si="72"/>
        <v>3.0181470869149907</v>
      </c>
      <c r="FI54" s="180">
        <f t="shared" si="72"/>
        <v>2.3549045058409046</v>
      </c>
      <c r="FJ54" s="180">
        <f t="shared" si="34"/>
        <v>1.1000000000000001</v>
      </c>
      <c r="FK54" s="180">
        <f t="shared" si="34"/>
        <v>1.1000000000000001</v>
      </c>
      <c r="FL54" s="180">
        <f t="shared" si="35"/>
        <v>0.8</v>
      </c>
      <c r="FM54" s="225">
        <f t="shared" si="36"/>
        <v>0.85471639810647559</v>
      </c>
      <c r="FN54" s="225">
        <f t="shared" si="36"/>
        <v>0.92364305422994164</v>
      </c>
    </row>
    <row r="55" spans="1:170" s="196" customFormat="1" ht="24.95" customHeight="1" x14ac:dyDescent="0.25">
      <c r="A55" s="131">
        <v>53</v>
      </c>
      <c r="B55" s="158" t="s">
        <v>210</v>
      </c>
      <c r="C55" s="158" t="s">
        <v>159</v>
      </c>
      <c r="D55" s="159" t="s">
        <v>210</v>
      </c>
      <c r="E55" s="160" t="s">
        <v>211</v>
      </c>
      <c r="F55" s="161">
        <v>29.3</v>
      </c>
      <c r="G55" s="190">
        <v>39.6</v>
      </c>
      <c r="H55" s="162">
        <v>100</v>
      </c>
      <c r="I55" s="162">
        <v>100</v>
      </c>
      <c r="J55" s="162">
        <v>100</v>
      </c>
      <c r="K55" s="162">
        <v>100</v>
      </c>
      <c r="L55" s="190">
        <v>100</v>
      </c>
      <c r="M55" s="190">
        <v>100</v>
      </c>
      <c r="N55" s="190">
        <v>100</v>
      </c>
      <c r="O55" s="190">
        <v>100</v>
      </c>
      <c r="P55" s="190">
        <v>100.3</v>
      </c>
      <c r="Q55" s="190">
        <v>100.3</v>
      </c>
      <c r="R55" s="190">
        <v>100.5</v>
      </c>
      <c r="S55" s="190">
        <v>101.2</v>
      </c>
      <c r="T55" s="190">
        <v>100.5</v>
      </c>
      <c r="U55" s="190">
        <v>100.5</v>
      </c>
      <c r="V55" s="190">
        <v>100.5</v>
      </c>
      <c r="W55" s="190">
        <v>100.5</v>
      </c>
      <c r="X55" s="190">
        <v>100.5</v>
      </c>
      <c r="Y55" s="190">
        <v>100.5</v>
      </c>
      <c r="Z55" s="190">
        <v>100.6</v>
      </c>
      <c r="AA55" s="190">
        <v>100.6</v>
      </c>
      <c r="AB55" s="190">
        <v>100.5</v>
      </c>
      <c r="AC55" s="190">
        <v>100.5</v>
      </c>
      <c r="AD55" s="190">
        <v>100.5</v>
      </c>
      <c r="AE55" s="190">
        <v>100.6</v>
      </c>
      <c r="AF55" s="190">
        <v>100.6</v>
      </c>
      <c r="AG55" s="190">
        <v>100.6</v>
      </c>
      <c r="AH55" s="162">
        <v>100.6</v>
      </c>
      <c r="AI55" s="162">
        <v>100.6</v>
      </c>
      <c r="AJ55" s="162">
        <v>100.6</v>
      </c>
      <c r="AK55" s="162">
        <v>100.7</v>
      </c>
      <c r="AL55" s="162">
        <v>100.7</v>
      </c>
      <c r="AM55" s="162">
        <v>100.7</v>
      </c>
      <c r="AN55" s="162">
        <v>101.1</v>
      </c>
      <c r="AO55" s="162">
        <v>101.1</v>
      </c>
      <c r="AP55" s="163">
        <v>101.1</v>
      </c>
      <c r="AQ55" s="162">
        <v>101.1</v>
      </c>
      <c r="AR55" s="162">
        <v>101.1</v>
      </c>
      <c r="AS55" s="162">
        <v>101.2</v>
      </c>
      <c r="AT55" s="163">
        <v>101.2</v>
      </c>
      <c r="AU55" s="164">
        <v>101.2</v>
      </c>
      <c r="AV55" s="218">
        <v>101.2</v>
      </c>
      <c r="AW55" s="218">
        <v>101.1</v>
      </c>
      <c r="AX55" s="219">
        <v>101.1</v>
      </c>
      <c r="AY55" s="220">
        <v>101.1</v>
      </c>
      <c r="AZ55" s="220">
        <v>101.1</v>
      </c>
      <c r="BA55" s="220">
        <v>101.1</v>
      </c>
      <c r="BB55" s="220">
        <v>101.1</v>
      </c>
      <c r="BC55" s="220">
        <f>VLOOKUP($D55,'[3]Q4 2021'!$D$8:$N$167,11,0)</f>
        <v>101.1</v>
      </c>
      <c r="BD55" s="163">
        <f t="shared" si="60"/>
        <v>100</v>
      </c>
      <c r="BE55" s="163">
        <f t="shared" si="61"/>
        <v>100</v>
      </c>
      <c r="BF55" s="163">
        <f t="shared" si="62"/>
        <v>100.575</v>
      </c>
      <c r="BG55" s="163">
        <f t="shared" si="63"/>
        <v>100.5</v>
      </c>
      <c r="BH55" s="163">
        <f t="shared" si="64"/>
        <v>100.55000000000001</v>
      </c>
      <c r="BI55" s="163">
        <f t="shared" si="65"/>
        <v>100.52500000000001</v>
      </c>
      <c r="BJ55" s="163">
        <f t="shared" si="66"/>
        <v>100.6</v>
      </c>
      <c r="BK55" s="163">
        <f t="shared" si="67"/>
        <v>100.675</v>
      </c>
      <c r="BL55" s="163">
        <f t="shared" si="8"/>
        <v>101.1</v>
      </c>
      <c r="BM55" s="163">
        <f t="shared" si="9"/>
        <v>101.175</v>
      </c>
      <c r="BN55" s="220">
        <f t="shared" si="19"/>
        <v>101.1</v>
      </c>
      <c r="BO55" s="220">
        <f t="shared" si="20"/>
        <v>101.1</v>
      </c>
      <c r="BP55" s="136"/>
      <c r="BQ55" s="162">
        <f t="shared" si="68"/>
        <v>0</v>
      </c>
      <c r="BR55" s="162">
        <f t="shared" si="68"/>
        <v>0</v>
      </c>
      <c r="BS55" s="162">
        <f t="shared" si="68"/>
        <v>0</v>
      </c>
      <c r="BT55" s="162">
        <f t="shared" si="68"/>
        <v>0</v>
      </c>
      <c r="BU55" s="162">
        <f t="shared" si="68"/>
        <v>0.29999999999998916</v>
      </c>
      <c r="BV55" s="162">
        <f t="shared" si="68"/>
        <v>0</v>
      </c>
      <c r="BW55" s="162">
        <f t="shared" si="68"/>
        <v>0.19940179461614971</v>
      </c>
      <c r="BX55" s="162">
        <f t="shared" si="68"/>
        <v>0.69651741293532687</v>
      </c>
      <c r="BY55" s="162">
        <f t="shared" si="68"/>
        <v>-0.69169960474309011</v>
      </c>
      <c r="BZ55" s="162">
        <f t="shared" si="68"/>
        <v>0</v>
      </c>
      <c r="CA55" s="162">
        <f t="shared" si="68"/>
        <v>0</v>
      </c>
      <c r="CB55" s="162">
        <f t="shared" si="68"/>
        <v>0</v>
      </c>
      <c r="CC55" s="162">
        <f t="shared" si="68"/>
        <v>0</v>
      </c>
      <c r="CD55" s="162">
        <f t="shared" si="68"/>
        <v>0</v>
      </c>
      <c r="CE55" s="162">
        <f t="shared" si="68"/>
        <v>9.9502487562186381E-2</v>
      </c>
      <c r="CF55" s="162">
        <f t="shared" si="68"/>
        <v>0</v>
      </c>
      <c r="CG55" s="162">
        <f t="shared" si="69"/>
        <v>-9.9403578528822756E-2</v>
      </c>
      <c r="CH55" s="162">
        <f t="shared" si="69"/>
        <v>0</v>
      </c>
      <c r="CI55" s="162">
        <f t="shared" si="69"/>
        <v>0</v>
      </c>
      <c r="CJ55" s="162">
        <f t="shared" si="69"/>
        <v>9.9502487562186381E-2</v>
      </c>
      <c r="CK55" s="162">
        <f t="shared" si="69"/>
        <v>0</v>
      </c>
      <c r="CL55" s="162">
        <f t="shared" si="69"/>
        <v>0</v>
      </c>
      <c r="CM55" s="162">
        <f t="shared" si="69"/>
        <v>0</v>
      </c>
      <c r="CN55" s="162">
        <f t="shared" si="69"/>
        <v>0</v>
      </c>
      <c r="CO55" s="162">
        <f t="shared" si="69"/>
        <v>0</v>
      </c>
      <c r="CP55" s="162">
        <f t="shared" si="69"/>
        <v>9.940357852884496E-2</v>
      </c>
      <c r="CQ55" s="162">
        <f t="shared" si="69"/>
        <v>0</v>
      </c>
      <c r="CR55" s="162">
        <f t="shared" si="69"/>
        <v>0</v>
      </c>
      <c r="CS55" s="162">
        <f t="shared" si="69"/>
        <v>0.39721946375370631</v>
      </c>
      <c r="CT55" s="162">
        <f t="shared" si="69"/>
        <v>0</v>
      </c>
      <c r="CU55" s="162">
        <f t="shared" si="69"/>
        <v>0</v>
      </c>
      <c r="CV55" s="162">
        <f t="shared" si="69"/>
        <v>0</v>
      </c>
      <c r="CW55" s="162">
        <f t="shared" si="73"/>
        <v>0</v>
      </c>
      <c r="CX55" s="162">
        <f t="shared" si="73"/>
        <v>9.8911968348169843E-2</v>
      </c>
      <c r="CY55" s="162">
        <f t="shared" si="73"/>
        <v>0</v>
      </c>
      <c r="CZ55" s="162">
        <f t="shared" si="73"/>
        <v>0</v>
      </c>
      <c r="DA55" s="164">
        <f t="shared" si="37"/>
        <v>0</v>
      </c>
      <c r="DB55" s="162">
        <f t="shared" si="11"/>
        <v>-0.1</v>
      </c>
      <c r="DC55" s="162">
        <f t="shared" si="22"/>
        <v>0</v>
      </c>
      <c r="DD55" s="162">
        <f t="shared" si="12"/>
        <v>0</v>
      </c>
      <c r="DE55" s="164">
        <f t="shared" si="23"/>
        <v>0</v>
      </c>
      <c r="DF55" s="162">
        <f t="shared" si="24"/>
        <v>0</v>
      </c>
      <c r="DG55" s="162">
        <f t="shared" si="25"/>
        <v>0</v>
      </c>
      <c r="DH55" s="162">
        <f t="shared" si="26"/>
        <v>0</v>
      </c>
      <c r="DI55" s="137"/>
      <c r="DJ55" s="162">
        <f t="shared" si="70"/>
        <v>0</v>
      </c>
      <c r="DK55" s="162">
        <f t="shared" si="70"/>
        <v>0</v>
      </c>
      <c r="DL55" s="162">
        <f t="shared" si="70"/>
        <v>0</v>
      </c>
      <c r="DM55" s="162">
        <f t="shared" si="70"/>
        <v>0</v>
      </c>
      <c r="DN55" s="162">
        <f t="shared" si="70"/>
        <v>0.29999999999998916</v>
      </c>
      <c r="DO55" s="162">
        <f t="shared" si="70"/>
        <v>0.29999999999998916</v>
      </c>
      <c r="DP55" s="162">
        <f t="shared" si="70"/>
        <v>0.49999999999998934</v>
      </c>
      <c r="DQ55" s="162">
        <f t="shared" si="70"/>
        <v>1.2000000000000011</v>
      </c>
      <c r="DR55" s="162">
        <f t="shared" si="70"/>
        <v>0.19940179461614971</v>
      </c>
      <c r="DS55" s="162">
        <f t="shared" si="70"/>
        <v>0.19940179461614971</v>
      </c>
      <c r="DT55" s="162">
        <f t="shared" si="70"/>
        <v>0</v>
      </c>
      <c r="DU55" s="162">
        <f t="shared" si="70"/>
        <v>-0.69169960474309011</v>
      </c>
      <c r="DV55" s="162">
        <f t="shared" si="70"/>
        <v>0</v>
      </c>
      <c r="DW55" s="162">
        <f t="shared" si="70"/>
        <v>0</v>
      </c>
      <c r="DX55" s="162">
        <f t="shared" si="70"/>
        <v>9.9502487562186381E-2</v>
      </c>
      <c r="DY55" s="162">
        <f t="shared" si="70"/>
        <v>9.9502487562186381E-2</v>
      </c>
      <c r="DZ55" s="162">
        <f t="shared" si="71"/>
        <v>0</v>
      </c>
      <c r="EA55" s="162">
        <f t="shared" si="71"/>
        <v>0</v>
      </c>
      <c r="EB55" s="162">
        <f t="shared" si="71"/>
        <v>-9.9403578528822756E-2</v>
      </c>
      <c r="EC55" s="162">
        <f t="shared" si="71"/>
        <v>0</v>
      </c>
      <c r="ED55" s="162">
        <f t="shared" si="71"/>
        <v>9.9502487562186381E-2</v>
      </c>
      <c r="EE55" s="162">
        <f t="shared" si="71"/>
        <v>9.9502487562186381E-2</v>
      </c>
      <c r="EF55" s="162">
        <f t="shared" si="71"/>
        <v>9.9502487562186381E-2</v>
      </c>
      <c r="EG55" s="162">
        <f t="shared" si="71"/>
        <v>0</v>
      </c>
      <c r="EH55" s="162">
        <f t="shared" si="71"/>
        <v>0</v>
      </c>
      <c r="EI55" s="162">
        <f t="shared" si="71"/>
        <v>9.940357852884496E-2</v>
      </c>
      <c r="EJ55" s="162">
        <f t="shared" si="71"/>
        <v>9.940357852884496E-2</v>
      </c>
      <c r="EK55" s="162">
        <f t="shared" si="71"/>
        <v>9.940357852884496E-2</v>
      </c>
      <c r="EL55" s="162">
        <f t="shared" si="71"/>
        <v>0.49701789264413598</v>
      </c>
      <c r="EM55" s="162">
        <f t="shared" si="71"/>
        <v>0.39721946375370631</v>
      </c>
      <c r="EN55" s="162">
        <f t="shared" si="71"/>
        <v>0.39721946375370631</v>
      </c>
      <c r="EO55" s="162">
        <f t="shared" si="71"/>
        <v>0.39721946375370631</v>
      </c>
      <c r="EP55" s="162">
        <f t="shared" si="46"/>
        <v>0</v>
      </c>
      <c r="EQ55" s="162">
        <f t="shared" si="46"/>
        <v>9.8911968348169843E-2</v>
      </c>
      <c r="ER55" s="162">
        <f t="shared" si="46"/>
        <v>9.8911968348169843E-2</v>
      </c>
      <c r="ES55" s="162">
        <f t="shared" si="46"/>
        <v>9.8911968348169843E-2</v>
      </c>
      <c r="ET55" s="162">
        <f t="shared" si="27"/>
        <v>0.1</v>
      </c>
      <c r="EU55" s="162">
        <f t="shared" si="16"/>
        <v>-0.1</v>
      </c>
      <c r="EV55" s="162">
        <f t="shared" si="17"/>
        <v>-0.1</v>
      </c>
      <c r="EW55" s="162">
        <f t="shared" si="44"/>
        <v>-0.1</v>
      </c>
      <c r="EX55" s="162">
        <f t="shared" si="29"/>
        <v>-0.1</v>
      </c>
      <c r="EY55" s="162">
        <f t="shared" si="30"/>
        <v>0</v>
      </c>
      <c r="EZ55" s="162">
        <f t="shared" si="31"/>
        <v>0</v>
      </c>
      <c r="FA55" s="162">
        <f t="shared" si="32"/>
        <v>0</v>
      </c>
      <c r="FB55" s="162">
        <f t="shared" si="72"/>
        <v>0</v>
      </c>
      <c r="FC55" s="162">
        <f t="shared" si="72"/>
        <v>0.57499999999999218</v>
      </c>
      <c r="FD55" s="162">
        <f t="shared" si="72"/>
        <v>-7.4571215510810251E-2</v>
      </c>
      <c r="FE55" s="162">
        <f t="shared" si="72"/>
        <v>4.9751243781104293E-2</v>
      </c>
      <c r="FF55" s="162">
        <f t="shared" si="72"/>
        <v>-2.4863252113382917E-2</v>
      </c>
      <c r="FG55" s="162">
        <f t="shared" si="72"/>
        <v>7.4608306391432677E-2</v>
      </c>
      <c r="FH55" s="162">
        <f t="shared" si="72"/>
        <v>7.4552683896622618E-2</v>
      </c>
      <c r="FI55" s="162">
        <f t="shared" si="72"/>
        <v>0.42215048423144275</v>
      </c>
      <c r="FJ55" s="162">
        <f>ROUND(((((BM55/BL55)-1)*100)),1)</f>
        <v>0.1</v>
      </c>
      <c r="FK55" s="162">
        <f>ROUND(((((BN55/BM55)-1)*100)),1)</f>
        <v>-0.1</v>
      </c>
      <c r="FL55" s="162">
        <f t="shared" si="35"/>
        <v>0</v>
      </c>
      <c r="FM55" s="460">
        <f t="shared" si="36"/>
        <v>-4.9419325973403261E-2</v>
      </c>
      <c r="FN55" s="218">
        <f t="shared" si="36"/>
        <v>-4.9419325973403261E-2</v>
      </c>
    </row>
    <row r="56" spans="1:170" s="174" customFormat="1" ht="24.95" customHeight="1" x14ac:dyDescent="0.25">
      <c r="A56" s="141">
        <v>54</v>
      </c>
      <c r="B56" s="166"/>
      <c r="C56" s="166" t="s">
        <v>160</v>
      </c>
      <c r="D56" s="167">
        <v>61</v>
      </c>
      <c r="E56" s="192" t="s">
        <v>56</v>
      </c>
      <c r="F56" s="193">
        <v>25</v>
      </c>
      <c r="G56" s="193">
        <v>34.4</v>
      </c>
      <c r="H56" s="170">
        <v>100</v>
      </c>
      <c r="I56" s="170">
        <v>100</v>
      </c>
      <c r="J56" s="170">
        <v>100</v>
      </c>
      <c r="K56" s="170">
        <v>100</v>
      </c>
      <c r="L56" s="193">
        <v>100</v>
      </c>
      <c r="M56" s="193">
        <v>100</v>
      </c>
      <c r="N56" s="193">
        <v>100</v>
      </c>
      <c r="O56" s="193">
        <v>100</v>
      </c>
      <c r="P56" s="193">
        <v>100.2</v>
      </c>
      <c r="Q56" s="193">
        <v>100.2</v>
      </c>
      <c r="R56" s="193">
        <v>100.4</v>
      </c>
      <c r="S56" s="193">
        <v>101.3</v>
      </c>
      <c r="T56" s="193">
        <v>100.5</v>
      </c>
      <c r="U56" s="193">
        <v>100.5</v>
      </c>
      <c r="V56" s="193">
        <v>100.5</v>
      </c>
      <c r="W56" s="193">
        <v>100.5</v>
      </c>
      <c r="X56" s="193">
        <v>100.4</v>
      </c>
      <c r="Y56" s="193">
        <v>100.4</v>
      </c>
      <c r="Z56" s="193">
        <v>100.4</v>
      </c>
      <c r="AA56" s="193">
        <v>100.4</v>
      </c>
      <c r="AB56" s="193">
        <v>100.4</v>
      </c>
      <c r="AC56" s="193">
        <v>100.4</v>
      </c>
      <c r="AD56" s="193">
        <v>100.4</v>
      </c>
      <c r="AE56" s="193">
        <v>100.4</v>
      </c>
      <c r="AF56" s="193">
        <v>100.4</v>
      </c>
      <c r="AG56" s="193">
        <v>100.4</v>
      </c>
      <c r="AH56" s="170">
        <v>100.4</v>
      </c>
      <c r="AI56" s="170">
        <v>100.4</v>
      </c>
      <c r="AJ56" s="171">
        <v>100.4</v>
      </c>
      <c r="AK56" s="171">
        <v>100.4</v>
      </c>
      <c r="AL56" s="171">
        <v>100.4</v>
      </c>
      <c r="AM56" s="171">
        <v>100.4</v>
      </c>
      <c r="AN56" s="170">
        <v>100</v>
      </c>
      <c r="AO56" s="170">
        <v>100</v>
      </c>
      <c r="AP56" s="197">
        <v>99.9</v>
      </c>
      <c r="AQ56" s="170">
        <v>100</v>
      </c>
      <c r="AR56" s="170">
        <v>100</v>
      </c>
      <c r="AS56" s="170">
        <v>100.1</v>
      </c>
      <c r="AT56" s="172">
        <v>100.1</v>
      </c>
      <c r="AU56" s="170">
        <v>100.1</v>
      </c>
      <c r="AV56" s="221">
        <v>100.1</v>
      </c>
      <c r="AW56" s="221">
        <v>100</v>
      </c>
      <c r="AX56" s="222">
        <v>99.9</v>
      </c>
      <c r="AY56" s="221">
        <v>99.9</v>
      </c>
      <c r="AZ56" s="221">
        <v>100</v>
      </c>
      <c r="BA56" s="221">
        <v>99.9</v>
      </c>
      <c r="BB56" s="221">
        <v>99.9</v>
      </c>
      <c r="BC56" s="221">
        <f>VLOOKUP($D56,'[3]Q4 2021'!$D$8:$N$167,11,0)</f>
        <v>99.9</v>
      </c>
      <c r="BD56" s="173">
        <f t="shared" si="60"/>
        <v>100</v>
      </c>
      <c r="BE56" s="173">
        <f t="shared" si="61"/>
        <v>100</v>
      </c>
      <c r="BF56" s="173">
        <f t="shared" si="62"/>
        <v>100.52500000000001</v>
      </c>
      <c r="BG56" s="173">
        <f t="shared" si="63"/>
        <v>100.5</v>
      </c>
      <c r="BH56" s="173">
        <f t="shared" si="64"/>
        <v>100.4</v>
      </c>
      <c r="BI56" s="173">
        <f t="shared" si="65"/>
        <v>100.4</v>
      </c>
      <c r="BJ56" s="173">
        <f t="shared" si="66"/>
        <v>100.4</v>
      </c>
      <c r="BK56" s="173">
        <f t="shared" si="67"/>
        <v>100.4</v>
      </c>
      <c r="BL56" s="173">
        <f t="shared" si="8"/>
        <v>99.974999999999994</v>
      </c>
      <c r="BM56" s="173">
        <f t="shared" si="9"/>
        <v>100.07499999999999</v>
      </c>
      <c r="BN56" s="221">
        <f t="shared" si="19"/>
        <v>100</v>
      </c>
      <c r="BO56" s="221">
        <f t="shared" si="20"/>
        <v>99.9</v>
      </c>
      <c r="BP56" s="136"/>
      <c r="BQ56" s="171">
        <f t="shared" si="68"/>
        <v>0</v>
      </c>
      <c r="BR56" s="171">
        <f t="shared" si="68"/>
        <v>0</v>
      </c>
      <c r="BS56" s="171">
        <f t="shared" si="68"/>
        <v>0</v>
      </c>
      <c r="BT56" s="171">
        <f t="shared" si="68"/>
        <v>0</v>
      </c>
      <c r="BU56" s="171">
        <f t="shared" si="68"/>
        <v>0.20000000000000018</v>
      </c>
      <c r="BV56" s="171">
        <f t="shared" si="68"/>
        <v>0</v>
      </c>
      <c r="BW56" s="171">
        <f t="shared" si="68"/>
        <v>0.19960079840319889</v>
      </c>
      <c r="BX56" s="171">
        <f t="shared" si="68"/>
        <v>0.89641434262948128</v>
      </c>
      <c r="BY56" s="171">
        <f t="shared" si="68"/>
        <v>-0.78973346495557761</v>
      </c>
      <c r="BZ56" s="171">
        <f t="shared" si="68"/>
        <v>0</v>
      </c>
      <c r="CA56" s="171">
        <f t="shared" si="68"/>
        <v>0</v>
      </c>
      <c r="CB56" s="171">
        <f t="shared" si="68"/>
        <v>0</v>
      </c>
      <c r="CC56" s="171">
        <f t="shared" si="68"/>
        <v>-9.9502487562186381E-2</v>
      </c>
      <c r="CD56" s="171">
        <f t="shared" si="68"/>
        <v>0</v>
      </c>
      <c r="CE56" s="171">
        <f t="shared" si="68"/>
        <v>0</v>
      </c>
      <c r="CF56" s="171">
        <f t="shared" ref="CF56:CU81" si="74">(((AA56/Z56)-1)*100)</f>
        <v>0</v>
      </c>
      <c r="CG56" s="171">
        <f t="shared" si="69"/>
        <v>0</v>
      </c>
      <c r="CH56" s="171">
        <f t="shared" si="69"/>
        <v>0</v>
      </c>
      <c r="CI56" s="171">
        <f t="shared" si="69"/>
        <v>0</v>
      </c>
      <c r="CJ56" s="171">
        <f t="shared" si="69"/>
        <v>0</v>
      </c>
      <c r="CK56" s="171">
        <f t="shared" si="69"/>
        <v>0</v>
      </c>
      <c r="CL56" s="171">
        <f t="shared" si="69"/>
        <v>0</v>
      </c>
      <c r="CM56" s="171">
        <f t="shared" si="69"/>
        <v>0</v>
      </c>
      <c r="CN56" s="171">
        <f t="shared" si="69"/>
        <v>0</v>
      </c>
      <c r="CO56" s="171">
        <f t="shared" si="69"/>
        <v>0</v>
      </c>
      <c r="CP56" s="171">
        <f t="shared" si="69"/>
        <v>0</v>
      </c>
      <c r="CQ56" s="171">
        <f t="shared" si="69"/>
        <v>0</v>
      </c>
      <c r="CR56" s="171">
        <f t="shared" si="69"/>
        <v>0</v>
      </c>
      <c r="CS56" s="171">
        <f t="shared" si="69"/>
        <v>-0.39840637450200278</v>
      </c>
      <c r="CT56" s="171">
        <f t="shared" si="69"/>
        <v>0</v>
      </c>
      <c r="CU56" s="171">
        <f t="shared" si="69"/>
        <v>-9.9999999999988987E-2</v>
      </c>
      <c r="CV56" s="171">
        <f t="shared" ref="CV56:CZ81" si="75">(((AQ56/AP56)-1)*100)</f>
        <v>0.10010010010008674</v>
      </c>
      <c r="CW56" s="171">
        <f t="shared" si="73"/>
        <v>0</v>
      </c>
      <c r="CX56" s="171">
        <f t="shared" si="73"/>
        <v>9.9999999999988987E-2</v>
      </c>
      <c r="CY56" s="171">
        <f t="shared" si="73"/>
        <v>0</v>
      </c>
      <c r="CZ56" s="171">
        <f t="shared" si="73"/>
        <v>0</v>
      </c>
      <c r="DA56" s="171">
        <f t="shared" si="37"/>
        <v>0</v>
      </c>
      <c r="DB56" s="171">
        <f t="shared" si="11"/>
        <v>-0.1</v>
      </c>
      <c r="DC56" s="171">
        <f t="shared" si="22"/>
        <v>-0.1</v>
      </c>
      <c r="DD56" s="171">
        <f t="shared" si="12"/>
        <v>0</v>
      </c>
      <c r="DE56" s="171">
        <f t="shared" si="23"/>
        <v>0.1</v>
      </c>
      <c r="DF56" s="171">
        <f t="shared" si="24"/>
        <v>-0.1</v>
      </c>
      <c r="DG56" s="171">
        <f t="shared" si="25"/>
        <v>0</v>
      </c>
      <c r="DH56" s="171">
        <f t="shared" si="26"/>
        <v>0</v>
      </c>
      <c r="DI56" s="137"/>
      <c r="DJ56" s="171">
        <f t="shared" si="70"/>
        <v>0</v>
      </c>
      <c r="DK56" s="171">
        <f t="shared" si="70"/>
        <v>0</v>
      </c>
      <c r="DL56" s="171">
        <f t="shared" si="70"/>
        <v>0</v>
      </c>
      <c r="DM56" s="171">
        <f t="shared" si="70"/>
        <v>0</v>
      </c>
      <c r="DN56" s="171">
        <f t="shared" si="70"/>
        <v>0.20000000000000018</v>
      </c>
      <c r="DO56" s="171">
        <f t="shared" si="70"/>
        <v>0.20000000000000018</v>
      </c>
      <c r="DP56" s="171">
        <f t="shared" si="70"/>
        <v>0.40000000000000036</v>
      </c>
      <c r="DQ56" s="171">
        <f t="shared" si="70"/>
        <v>1.2999999999999901</v>
      </c>
      <c r="DR56" s="171">
        <f t="shared" si="70"/>
        <v>0.29940119760478723</v>
      </c>
      <c r="DS56" s="171">
        <f t="shared" si="70"/>
        <v>0.29940119760478723</v>
      </c>
      <c r="DT56" s="171">
        <f t="shared" si="70"/>
        <v>9.960159362549792E-2</v>
      </c>
      <c r="DU56" s="171">
        <f t="shared" si="70"/>
        <v>-0.78973346495557761</v>
      </c>
      <c r="DV56" s="171">
        <f t="shared" si="70"/>
        <v>-9.9502487562186381E-2</v>
      </c>
      <c r="DW56" s="171">
        <f t="shared" si="70"/>
        <v>-9.9502487562186381E-2</v>
      </c>
      <c r="DX56" s="171">
        <f t="shared" si="70"/>
        <v>-9.9502487562186381E-2</v>
      </c>
      <c r="DY56" s="171">
        <f t="shared" ref="DY56:EN66" si="76">(((AA56/W56)-1)*100)</f>
        <v>-9.9502487562186381E-2</v>
      </c>
      <c r="DZ56" s="171">
        <f t="shared" si="71"/>
        <v>0</v>
      </c>
      <c r="EA56" s="171">
        <f t="shared" si="71"/>
        <v>0</v>
      </c>
      <c r="EB56" s="171">
        <f t="shared" si="71"/>
        <v>0</v>
      </c>
      <c r="EC56" s="171">
        <f t="shared" si="71"/>
        <v>0</v>
      </c>
      <c r="ED56" s="171">
        <f t="shared" si="71"/>
        <v>0</v>
      </c>
      <c r="EE56" s="171">
        <f t="shared" si="71"/>
        <v>0</v>
      </c>
      <c r="EF56" s="171">
        <f t="shared" si="71"/>
        <v>0</v>
      </c>
      <c r="EG56" s="171">
        <f t="shared" si="71"/>
        <v>0</v>
      </c>
      <c r="EH56" s="171">
        <f t="shared" si="71"/>
        <v>0</v>
      </c>
      <c r="EI56" s="171">
        <f t="shared" si="71"/>
        <v>0</v>
      </c>
      <c r="EJ56" s="171">
        <f t="shared" si="71"/>
        <v>0</v>
      </c>
      <c r="EK56" s="171">
        <f t="shared" si="71"/>
        <v>0</v>
      </c>
      <c r="EL56" s="171">
        <f t="shared" si="71"/>
        <v>-0.39840637450200278</v>
      </c>
      <c r="EM56" s="171">
        <f t="shared" si="71"/>
        <v>-0.39840637450200278</v>
      </c>
      <c r="EN56" s="171">
        <f t="shared" si="71"/>
        <v>-0.4980079681274896</v>
      </c>
      <c r="EO56" s="171">
        <f t="shared" ref="EO56:ES81" si="77">(((AQ56/AM56)-1)*100)</f>
        <v>-0.39840637450200278</v>
      </c>
      <c r="EP56" s="171">
        <f t="shared" si="46"/>
        <v>0</v>
      </c>
      <c r="EQ56" s="171">
        <f t="shared" si="46"/>
        <v>9.9999999999988987E-2</v>
      </c>
      <c r="ER56" s="171">
        <f t="shared" si="46"/>
        <v>0.20020020020019569</v>
      </c>
      <c r="ES56" s="171">
        <f t="shared" si="46"/>
        <v>9.9999999999988987E-2</v>
      </c>
      <c r="ET56" s="171">
        <f t="shared" si="27"/>
        <v>0.1</v>
      </c>
      <c r="EU56" s="171">
        <f t="shared" si="16"/>
        <v>-0.1</v>
      </c>
      <c r="EV56" s="171">
        <f t="shared" si="17"/>
        <v>-0.2</v>
      </c>
      <c r="EW56" s="171">
        <f t="shared" si="44"/>
        <v>-0.2</v>
      </c>
      <c r="EX56" s="171">
        <f t="shared" si="29"/>
        <v>-0.1</v>
      </c>
      <c r="EY56" s="171">
        <f t="shared" si="30"/>
        <v>-0.1</v>
      </c>
      <c r="EZ56" s="171">
        <f t="shared" si="31"/>
        <v>0</v>
      </c>
      <c r="FA56" s="171">
        <f t="shared" si="32"/>
        <v>0</v>
      </c>
      <c r="FB56" s="171">
        <f t="shared" si="72"/>
        <v>0</v>
      </c>
      <c r="FC56" s="171">
        <f t="shared" si="72"/>
        <v>0.52499999999999769</v>
      </c>
      <c r="FD56" s="171">
        <f t="shared" si="72"/>
        <v>-2.4869435463825695E-2</v>
      </c>
      <c r="FE56" s="171">
        <f t="shared" si="72"/>
        <v>-9.9502487562186381E-2</v>
      </c>
      <c r="FF56" s="171">
        <f t="shared" si="72"/>
        <v>0</v>
      </c>
      <c r="FG56" s="171">
        <f t="shared" si="72"/>
        <v>0</v>
      </c>
      <c r="FH56" s="171">
        <f t="shared" si="72"/>
        <v>0</v>
      </c>
      <c r="FI56" s="171">
        <f t="shared" si="72"/>
        <v>-0.42330677290838281</v>
      </c>
      <c r="FJ56" s="171">
        <f t="shared" si="34"/>
        <v>0.1</v>
      </c>
      <c r="FK56" s="171">
        <f t="shared" si="34"/>
        <v>-0.1</v>
      </c>
      <c r="FL56" s="171">
        <f t="shared" si="35"/>
        <v>-0.1</v>
      </c>
      <c r="FM56" s="224">
        <f t="shared" si="36"/>
        <v>-9.9950049962544085E-2</v>
      </c>
      <c r="FN56" s="224">
        <f t="shared" si="36"/>
        <v>-9.9950049962544085E-2</v>
      </c>
    </row>
    <row r="57" spans="1:170" s="184" customFormat="1" ht="24.95" customHeight="1" x14ac:dyDescent="0.25">
      <c r="A57" s="131">
        <v>55</v>
      </c>
      <c r="B57" s="175"/>
      <c r="C57" s="175" t="s">
        <v>151</v>
      </c>
      <c r="D57" s="176">
        <v>611</v>
      </c>
      <c r="E57" s="177" t="s">
        <v>212</v>
      </c>
      <c r="F57" s="178">
        <v>8.6</v>
      </c>
      <c r="G57" s="179">
        <v>7.6</v>
      </c>
      <c r="H57" s="179">
        <v>100</v>
      </c>
      <c r="I57" s="179">
        <v>100</v>
      </c>
      <c r="J57" s="179">
        <v>100</v>
      </c>
      <c r="K57" s="179">
        <v>100</v>
      </c>
      <c r="L57" s="179">
        <v>100</v>
      </c>
      <c r="M57" s="179">
        <v>100</v>
      </c>
      <c r="N57" s="179">
        <v>100</v>
      </c>
      <c r="O57" s="179">
        <v>100</v>
      </c>
      <c r="P57" s="179">
        <v>100.4</v>
      </c>
      <c r="Q57" s="179">
        <v>100.4</v>
      </c>
      <c r="R57" s="179">
        <v>100.4</v>
      </c>
      <c r="S57" s="179">
        <v>100.4</v>
      </c>
      <c r="T57" s="179">
        <v>99.2</v>
      </c>
      <c r="U57" s="179">
        <v>99.2</v>
      </c>
      <c r="V57" s="179">
        <v>99.2</v>
      </c>
      <c r="W57" s="179">
        <v>99.2</v>
      </c>
      <c r="X57" s="179">
        <v>99.2</v>
      </c>
      <c r="Y57" s="179">
        <v>99.2</v>
      </c>
      <c r="Z57" s="179">
        <v>99.2</v>
      </c>
      <c r="AA57" s="179">
        <v>99.2</v>
      </c>
      <c r="AB57" s="179">
        <v>99.2</v>
      </c>
      <c r="AC57" s="179">
        <v>99.2</v>
      </c>
      <c r="AD57" s="179">
        <v>99.2</v>
      </c>
      <c r="AE57" s="179">
        <v>99.2</v>
      </c>
      <c r="AF57" s="179">
        <v>99.2</v>
      </c>
      <c r="AG57" s="179">
        <v>99.2</v>
      </c>
      <c r="AH57" s="179">
        <v>99.2</v>
      </c>
      <c r="AI57" s="179">
        <v>99.2</v>
      </c>
      <c r="AJ57" s="180">
        <v>99.2</v>
      </c>
      <c r="AK57" s="180">
        <v>99.2</v>
      </c>
      <c r="AL57" s="180">
        <v>99.2</v>
      </c>
      <c r="AM57" s="180">
        <v>99.2</v>
      </c>
      <c r="AN57" s="179">
        <v>99</v>
      </c>
      <c r="AO57" s="179">
        <v>99</v>
      </c>
      <c r="AP57" s="179">
        <v>99</v>
      </c>
      <c r="AQ57" s="179">
        <v>99</v>
      </c>
      <c r="AR57" s="179">
        <v>99</v>
      </c>
      <c r="AS57" s="179">
        <v>99</v>
      </c>
      <c r="AT57" s="179">
        <v>99</v>
      </c>
      <c r="AU57" s="179">
        <v>99</v>
      </c>
      <c r="AV57" s="223">
        <v>99</v>
      </c>
      <c r="AW57" s="223">
        <v>99</v>
      </c>
      <c r="AX57" s="223">
        <v>99</v>
      </c>
      <c r="AY57" s="223">
        <v>99</v>
      </c>
      <c r="AZ57" s="223">
        <v>99</v>
      </c>
      <c r="BA57" s="223">
        <v>99</v>
      </c>
      <c r="BB57" s="223">
        <v>99</v>
      </c>
      <c r="BC57" s="223">
        <f>VLOOKUP($D57,'[3]Q4 2021'!$D$8:$N$167,11,0)</f>
        <v>99</v>
      </c>
      <c r="BD57" s="181">
        <f t="shared" si="60"/>
        <v>100</v>
      </c>
      <c r="BE57" s="181">
        <f t="shared" si="61"/>
        <v>100</v>
      </c>
      <c r="BF57" s="181">
        <f t="shared" si="62"/>
        <v>100.4</v>
      </c>
      <c r="BG57" s="181">
        <f t="shared" si="63"/>
        <v>99.2</v>
      </c>
      <c r="BH57" s="181">
        <f t="shared" si="64"/>
        <v>99.2</v>
      </c>
      <c r="BI57" s="181">
        <f t="shared" si="65"/>
        <v>99.2</v>
      </c>
      <c r="BJ57" s="181">
        <f t="shared" si="66"/>
        <v>99.2</v>
      </c>
      <c r="BK57" s="181">
        <f t="shared" si="67"/>
        <v>99.2</v>
      </c>
      <c r="BL57" s="181">
        <f t="shared" si="8"/>
        <v>99</v>
      </c>
      <c r="BM57" s="181">
        <f t="shared" si="9"/>
        <v>99</v>
      </c>
      <c r="BN57" s="223">
        <f t="shared" si="19"/>
        <v>99</v>
      </c>
      <c r="BO57" s="223">
        <f t="shared" si="20"/>
        <v>99</v>
      </c>
      <c r="BP57" s="182"/>
      <c r="BQ57" s="180">
        <f t="shared" ref="BQ57:CE66" si="78">(((L57/K57)-1)*100)</f>
        <v>0</v>
      </c>
      <c r="BR57" s="180">
        <f t="shared" si="78"/>
        <v>0</v>
      </c>
      <c r="BS57" s="180">
        <f t="shared" si="78"/>
        <v>0</v>
      </c>
      <c r="BT57" s="180">
        <f t="shared" si="78"/>
        <v>0</v>
      </c>
      <c r="BU57" s="180">
        <f t="shared" si="78"/>
        <v>0.40000000000000036</v>
      </c>
      <c r="BV57" s="180">
        <f t="shared" si="78"/>
        <v>0</v>
      </c>
      <c r="BW57" s="180">
        <f t="shared" si="78"/>
        <v>0</v>
      </c>
      <c r="BX57" s="180">
        <f t="shared" si="78"/>
        <v>0</v>
      </c>
      <c r="BY57" s="180">
        <f t="shared" si="78"/>
        <v>-1.195219123505975</v>
      </c>
      <c r="BZ57" s="180">
        <f t="shared" si="78"/>
        <v>0</v>
      </c>
      <c r="CA57" s="180">
        <f t="shared" si="78"/>
        <v>0</v>
      </c>
      <c r="CB57" s="180">
        <f t="shared" si="78"/>
        <v>0</v>
      </c>
      <c r="CC57" s="180">
        <f t="shared" si="78"/>
        <v>0</v>
      </c>
      <c r="CD57" s="180">
        <f t="shared" si="78"/>
        <v>0</v>
      </c>
      <c r="CE57" s="180">
        <f t="shared" si="78"/>
        <v>0</v>
      </c>
      <c r="CF57" s="180">
        <f t="shared" si="74"/>
        <v>0</v>
      </c>
      <c r="CG57" s="180">
        <f t="shared" si="74"/>
        <v>0</v>
      </c>
      <c r="CH57" s="180">
        <f t="shared" si="74"/>
        <v>0</v>
      </c>
      <c r="CI57" s="180">
        <f t="shared" si="74"/>
        <v>0</v>
      </c>
      <c r="CJ57" s="180">
        <f t="shared" si="74"/>
        <v>0</v>
      </c>
      <c r="CK57" s="180">
        <f t="shared" si="74"/>
        <v>0</v>
      </c>
      <c r="CL57" s="180">
        <f t="shared" si="74"/>
        <v>0</v>
      </c>
      <c r="CM57" s="180">
        <f t="shared" si="74"/>
        <v>0</v>
      </c>
      <c r="CN57" s="180">
        <f t="shared" si="74"/>
        <v>0</v>
      </c>
      <c r="CO57" s="180">
        <f t="shared" si="74"/>
        <v>0</v>
      </c>
      <c r="CP57" s="180">
        <f t="shared" si="74"/>
        <v>0</v>
      </c>
      <c r="CQ57" s="180">
        <f t="shared" si="74"/>
        <v>0</v>
      </c>
      <c r="CR57" s="180">
        <f t="shared" si="74"/>
        <v>0</v>
      </c>
      <c r="CS57" s="180">
        <f t="shared" si="74"/>
        <v>-0.20161290322581182</v>
      </c>
      <c r="CT57" s="180">
        <f t="shared" si="74"/>
        <v>0</v>
      </c>
      <c r="CU57" s="180">
        <f t="shared" si="74"/>
        <v>0</v>
      </c>
      <c r="CV57" s="180">
        <f t="shared" si="75"/>
        <v>0</v>
      </c>
      <c r="CW57" s="180">
        <f t="shared" si="73"/>
        <v>0</v>
      </c>
      <c r="CX57" s="180">
        <f t="shared" si="73"/>
        <v>0</v>
      </c>
      <c r="CY57" s="180">
        <f t="shared" si="73"/>
        <v>0</v>
      </c>
      <c r="CZ57" s="180">
        <f t="shared" si="73"/>
        <v>0</v>
      </c>
      <c r="DA57" s="180">
        <f t="shared" si="37"/>
        <v>0</v>
      </c>
      <c r="DB57" s="180">
        <f t="shared" si="11"/>
        <v>0</v>
      </c>
      <c r="DC57" s="180">
        <f t="shared" si="22"/>
        <v>0</v>
      </c>
      <c r="DD57" s="180">
        <f t="shared" si="12"/>
        <v>0</v>
      </c>
      <c r="DE57" s="180">
        <f t="shared" si="23"/>
        <v>0</v>
      </c>
      <c r="DF57" s="180">
        <f t="shared" si="24"/>
        <v>0</v>
      </c>
      <c r="DG57" s="180">
        <f t="shared" si="25"/>
        <v>0</v>
      </c>
      <c r="DH57" s="180">
        <f t="shared" si="26"/>
        <v>0</v>
      </c>
      <c r="DI57" s="183"/>
      <c r="DJ57" s="180">
        <f t="shared" ref="DJ57:DX66" si="79">(((L57/H57)-1)*100)</f>
        <v>0</v>
      </c>
      <c r="DK57" s="180">
        <f t="shared" si="79"/>
        <v>0</v>
      </c>
      <c r="DL57" s="180">
        <f t="shared" si="79"/>
        <v>0</v>
      </c>
      <c r="DM57" s="180">
        <f t="shared" si="79"/>
        <v>0</v>
      </c>
      <c r="DN57" s="180">
        <f t="shared" si="79"/>
        <v>0.40000000000000036</v>
      </c>
      <c r="DO57" s="180">
        <f t="shared" si="79"/>
        <v>0.40000000000000036</v>
      </c>
      <c r="DP57" s="180">
        <f t="shared" si="79"/>
        <v>0.40000000000000036</v>
      </c>
      <c r="DQ57" s="180">
        <f t="shared" si="79"/>
        <v>0.40000000000000036</v>
      </c>
      <c r="DR57" s="180">
        <f t="shared" si="79"/>
        <v>-1.195219123505975</v>
      </c>
      <c r="DS57" s="180">
        <f t="shared" si="79"/>
        <v>-1.195219123505975</v>
      </c>
      <c r="DT57" s="180">
        <f t="shared" si="79"/>
        <v>-1.195219123505975</v>
      </c>
      <c r="DU57" s="180">
        <f t="shared" si="79"/>
        <v>-1.195219123505975</v>
      </c>
      <c r="DV57" s="180">
        <f t="shared" si="79"/>
        <v>0</v>
      </c>
      <c r="DW57" s="180">
        <f t="shared" si="79"/>
        <v>0</v>
      </c>
      <c r="DX57" s="180">
        <f t="shared" si="79"/>
        <v>0</v>
      </c>
      <c r="DY57" s="180">
        <f t="shared" si="76"/>
        <v>0</v>
      </c>
      <c r="DZ57" s="180">
        <f t="shared" si="76"/>
        <v>0</v>
      </c>
      <c r="EA57" s="180">
        <f t="shared" si="76"/>
        <v>0</v>
      </c>
      <c r="EB57" s="180">
        <f t="shared" si="76"/>
        <v>0</v>
      </c>
      <c r="EC57" s="180">
        <f t="shared" si="76"/>
        <v>0</v>
      </c>
      <c r="ED57" s="180">
        <f t="shared" si="76"/>
        <v>0</v>
      </c>
      <c r="EE57" s="180">
        <f t="shared" si="76"/>
        <v>0</v>
      </c>
      <c r="EF57" s="180">
        <f t="shared" si="76"/>
        <v>0</v>
      </c>
      <c r="EG57" s="180">
        <f t="shared" si="76"/>
        <v>0</v>
      </c>
      <c r="EH57" s="180">
        <f t="shared" si="76"/>
        <v>0</v>
      </c>
      <c r="EI57" s="180">
        <f t="shared" si="76"/>
        <v>0</v>
      </c>
      <c r="EJ57" s="180">
        <f t="shared" si="76"/>
        <v>0</v>
      </c>
      <c r="EK57" s="180">
        <f t="shared" si="76"/>
        <v>0</v>
      </c>
      <c r="EL57" s="180">
        <f t="shared" si="76"/>
        <v>-0.20161290322581182</v>
      </c>
      <c r="EM57" s="180">
        <f t="shared" si="76"/>
        <v>-0.20161290322581182</v>
      </c>
      <c r="EN57" s="180">
        <f t="shared" si="76"/>
        <v>-0.20161290322581182</v>
      </c>
      <c r="EO57" s="180">
        <f t="shared" si="77"/>
        <v>-0.20161290322581182</v>
      </c>
      <c r="EP57" s="180">
        <f t="shared" si="46"/>
        <v>0</v>
      </c>
      <c r="EQ57" s="180">
        <f t="shared" si="46"/>
        <v>0</v>
      </c>
      <c r="ER57" s="180">
        <f t="shared" si="46"/>
        <v>0</v>
      </c>
      <c r="ES57" s="180">
        <f t="shared" si="46"/>
        <v>0</v>
      </c>
      <c r="ET57" s="180">
        <f t="shared" si="27"/>
        <v>0</v>
      </c>
      <c r="EU57" s="180">
        <f t="shared" si="16"/>
        <v>0</v>
      </c>
      <c r="EV57" s="180">
        <f t="shared" si="17"/>
        <v>0</v>
      </c>
      <c r="EW57" s="180">
        <f t="shared" si="44"/>
        <v>0</v>
      </c>
      <c r="EX57" s="180">
        <f t="shared" si="29"/>
        <v>0</v>
      </c>
      <c r="EY57" s="180">
        <f t="shared" si="30"/>
        <v>0</v>
      </c>
      <c r="EZ57" s="180">
        <f t="shared" si="31"/>
        <v>0</v>
      </c>
      <c r="FA57" s="180">
        <f t="shared" si="32"/>
        <v>0</v>
      </c>
      <c r="FB57" s="180">
        <f t="shared" si="72"/>
        <v>0</v>
      </c>
      <c r="FC57" s="180">
        <f t="shared" si="72"/>
        <v>0.40000000000000036</v>
      </c>
      <c r="FD57" s="180">
        <f t="shared" si="72"/>
        <v>-1.195219123505975</v>
      </c>
      <c r="FE57" s="180">
        <f t="shared" si="72"/>
        <v>0</v>
      </c>
      <c r="FF57" s="180">
        <f t="shared" si="72"/>
        <v>0</v>
      </c>
      <c r="FG57" s="180">
        <f t="shared" si="72"/>
        <v>0</v>
      </c>
      <c r="FH57" s="180">
        <f t="shared" si="72"/>
        <v>0</v>
      </c>
      <c r="FI57" s="180">
        <f t="shared" si="72"/>
        <v>-0.20161290322581182</v>
      </c>
      <c r="FJ57" s="180">
        <f t="shared" si="34"/>
        <v>0</v>
      </c>
      <c r="FK57" s="180">
        <f t="shared" si="34"/>
        <v>0</v>
      </c>
      <c r="FL57" s="180">
        <f t="shared" si="35"/>
        <v>0</v>
      </c>
      <c r="FM57" s="461">
        <f t="shared" si="36"/>
        <v>0</v>
      </c>
      <c r="FN57" s="225">
        <f t="shared" si="36"/>
        <v>0</v>
      </c>
    </row>
    <row r="58" spans="1:170" s="184" customFormat="1" ht="24.75" customHeight="1" x14ac:dyDescent="0.25">
      <c r="A58" s="131">
        <v>56</v>
      </c>
      <c r="B58" s="175"/>
      <c r="C58" s="175" t="s">
        <v>163</v>
      </c>
      <c r="D58" s="176">
        <v>6110</v>
      </c>
      <c r="E58" s="185" t="s">
        <v>212</v>
      </c>
      <c r="F58" s="178">
        <v>8.6</v>
      </c>
      <c r="G58" s="179">
        <v>7.6</v>
      </c>
      <c r="H58" s="179">
        <v>100</v>
      </c>
      <c r="I58" s="179">
        <v>100</v>
      </c>
      <c r="J58" s="179">
        <v>100</v>
      </c>
      <c r="K58" s="179">
        <v>100</v>
      </c>
      <c r="L58" s="179">
        <v>100</v>
      </c>
      <c r="M58" s="179">
        <v>100</v>
      </c>
      <c r="N58" s="179">
        <v>100</v>
      </c>
      <c r="O58" s="179">
        <v>100</v>
      </c>
      <c r="P58" s="179">
        <v>100.4</v>
      </c>
      <c r="Q58" s="179">
        <v>100.4</v>
      </c>
      <c r="R58" s="179">
        <v>100.4</v>
      </c>
      <c r="S58" s="179">
        <v>100.4</v>
      </c>
      <c r="T58" s="179">
        <v>99.2</v>
      </c>
      <c r="U58" s="179">
        <v>99.2</v>
      </c>
      <c r="V58" s="179">
        <v>99.2</v>
      </c>
      <c r="W58" s="179">
        <v>99.2</v>
      </c>
      <c r="X58" s="179">
        <v>99.2</v>
      </c>
      <c r="Y58" s="179">
        <v>99.2</v>
      </c>
      <c r="Z58" s="179">
        <v>99.2</v>
      </c>
      <c r="AA58" s="179">
        <v>99.2</v>
      </c>
      <c r="AB58" s="179">
        <v>99.2</v>
      </c>
      <c r="AC58" s="179">
        <v>99.2</v>
      </c>
      <c r="AD58" s="179">
        <v>99.2</v>
      </c>
      <c r="AE58" s="179">
        <v>99.2</v>
      </c>
      <c r="AF58" s="179">
        <v>99.2</v>
      </c>
      <c r="AG58" s="179">
        <v>99.2</v>
      </c>
      <c r="AH58" s="179">
        <v>99.2</v>
      </c>
      <c r="AI58" s="179">
        <v>99.2</v>
      </c>
      <c r="AJ58" s="180">
        <v>99.2</v>
      </c>
      <c r="AK58" s="180">
        <v>99.2</v>
      </c>
      <c r="AL58" s="180">
        <v>99.2</v>
      </c>
      <c r="AM58" s="180">
        <v>99.2</v>
      </c>
      <c r="AN58" s="179">
        <v>99</v>
      </c>
      <c r="AO58" s="179">
        <v>99</v>
      </c>
      <c r="AP58" s="179">
        <v>99</v>
      </c>
      <c r="AQ58" s="179">
        <v>99</v>
      </c>
      <c r="AR58" s="179">
        <v>99</v>
      </c>
      <c r="AS58" s="179">
        <v>99</v>
      </c>
      <c r="AT58" s="179">
        <v>99</v>
      </c>
      <c r="AU58" s="179">
        <v>99</v>
      </c>
      <c r="AV58" s="223">
        <v>99</v>
      </c>
      <c r="AW58" s="223">
        <v>99</v>
      </c>
      <c r="AX58" s="223">
        <v>99</v>
      </c>
      <c r="AY58" s="223">
        <v>99</v>
      </c>
      <c r="AZ58" s="223">
        <v>99</v>
      </c>
      <c r="BA58" s="223">
        <v>99</v>
      </c>
      <c r="BB58" s="223">
        <v>99</v>
      </c>
      <c r="BC58" s="223">
        <f>VLOOKUP($D58,'[3]Q4 2021'!$D$8:$N$167,11,0)</f>
        <v>99</v>
      </c>
      <c r="BD58" s="181">
        <f t="shared" si="60"/>
        <v>100</v>
      </c>
      <c r="BE58" s="181">
        <f t="shared" si="61"/>
        <v>100</v>
      </c>
      <c r="BF58" s="181">
        <f t="shared" si="62"/>
        <v>100.4</v>
      </c>
      <c r="BG58" s="181">
        <f t="shared" si="63"/>
        <v>99.2</v>
      </c>
      <c r="BH58" s="181">
        <f t="shared" si="64"/>
        <v>99.2</v>
      </c>
      <c r="BI58" s="181">
        <f t="shared" si="65"/>
        <v>99.2</v>
      </c>
      <c r="BJ58" s="181">
        <f t="shared" si="66"/>
        <v>99.2</v>
      </c>
      <c r="BK58" s="181">
        <f t="shared" si="67"/>
        <v>99.2</v>
      </c>
      <c r="BL58" s="181">
        <f t="shared" si="8"/>
        <v>99</v>
      </c>
      <c r="BM58" s="181">
        <f t="shared" si="9"/>
        <v>99</v>
      </c>
      <c r="BN58" s="223">
        <f t="shared" si="19"/>
        <v>99</v>
      </c>
      <c r="BO58" s="223">
        <f t="shared" si="20"/>
        <v>99</v>
      </c>
      <c r="BP58" s="182"/>
      <c r="BQ58" s="180">
        <f t="shared" si="78"/>
        <v>0</v>
      </c>
      <c r="BR58" s="180">
        <f t="shared" si="78"/>
        <v>0</v>
      </c>
      <c r="BS58" s="180">
        <f t="shared" si="78"/>
        <v>0</v>
      </c>
      <c r="BT58" s="180">
        <f t="shared" si="78"/>
        <v>0</v>
      </c>
      <c r="BU58" s="180">
        <f t="shared" si="78"/>
        <v>0.40000000000000036</v>
      </c>
      <c r="BV58" s="180">
        <f t="shared" si="78"/>
        <v>0</v>
      </c>
      <c r="BW58" s="180">
        <f t="shared" si="78"/>
        <v>0</v>
      </c>
      <c r="BX58" s="180">
        <f t="shared" si="78"/>
        <v>0</v>
      </c>
      <c r="BY58" s="180">
        <f t="shared" si="78"/>
        <v>-1.195219123505975</v>
      </c>
      <c r="BZ58" s="180">
        <f t="shared" si="78"/>
        <v>0</v>
      </c>
      <c r="CA58" s="180">
        <f t="shared" si="78"/>
        <v>0</v>
      </c>
      <c r="CB58" s="180">
        <f t="shared" si="78"/>
        <v>0</v>
      </c>
      <c r="CC58" s="180">
        <f t="shared" si="78"/>
        <v>0</v>
      </c>
      <c r="CD58" s="180">
        <f t="shared" si="78"/>
        <v>0</v>
      </c>
      <c r="CE58" s="180">
        <f t="shared" si="78"/>
        <v>0</v>
      </c>
      <c r="CF58" s="180">
        <f t="shared" si="74"/>
        <v>0</v>
      </c>
      <c r="CG58" s="180">
        <f t="shared" si="74"/>
        <v>0</v>
      </c>
      <c r="CH58" s="180">
        <f t="shared" si="74"/>
        <v>0</v>
      </c>
      <c r="CI58" s="180">
        <f t="shared" si="74"/>
        <v>0</v>
      </c>
      <c r="CJ58" s="180">
        <f t="shared" si="74"/>
        <v>0</v>
      </c>
      <c r="CK58" s="180">
        <f t="shared" si="74"/>
        <v>0</v>
      </c>
      <c r="CL58" s="180">
        <f t="shared" si="74"/>
        <v>0</v>
      </c>
      <c r="CM58" s="180">
        <f t="shared" si="74"/>
        <v>0</v>
      </c>
      <c r="CN58" s="180">
        <f t="shared" si="74"/>
        <v>0</v>
      </c>
      <c r="CO58" s="180">
        <f t="shared" si="74"/>
        <v>0</v>
      </c>
      <c r="CP58" s="180">
        <f t="shared" si="74"/>
        <v>0</v>
      </c>
      <c r="CQ58" s="180">
        <f t="shared" si="74"/>
        <v>0</v>
      </c>
      <c r="CR58" s="180">
        <f t="shared" si="74"/>
        <v>0</v>
      </c>
      <c r="CS58" s="180">
        <f t="shared" si="74"/>
        <v>-0.20161290322581182</v>
      </c>
      <c r="CT58" s="180">
        <f t="shared" si="74"/>
        <v>0</v>
      </c>
      <c r="CU58" s="180">
        <f t="shared" si="74"/>
        <v>0</v>
      </c>
      <c r="CV58" s="180">
        <f t="shared" si="75"/>
        <v>0</v>
      </c>
      <c r="CW58" s="180">
        <f t="shared" si="73"/>
        <v>0</v>
      </c>
      <c r="CX58" s="180">
        <f t="shared" si="73"/>
        <v>0</v>
      </c>
      <c r="CY58" s="180">
        <f t="shared" si="73"/>
        <v>0</v>
      </c>
      <c r="CZ58" s="180">
        <f t="shared" si="73"/>
        <v>0</v>
      </c>
      <c r="DA58" s="180">
        <f t="shared" si="37"/>
        <v>0</v>
      </c>
      <c r="DB58" s="180">
        <f t="shared" si="11"/>
        <v>0</v>
      </c>
      <c r="DC58" s="180">
        <f t="shared" si="22"/>
        <v>0</v>
      </c>
      <c r="DD58" s="180">
        <f t="shared" si="12"/>
        <v>0</v>
      </c>
      <c r="DE58" s="180">
        <f t="shared" si="23"/>
        <v>0</v>
      </c>
      <c r="DF58" s="180">
        <f t="shared" si="24"/>
        <v>0</v>
      </c>
      <c r="DG58" s="180">
        <f t="shared" si="25"/>
        <v>0</v>
      </c>
      <c r="DH58" s="180">
        <f t="shared" si="26"/>
        <v>0</v>
      </c>
      <c r="DI58" s="183"/>
      <c r="DJ58" s="180">
        <f t="shared" si="79"/>
        <v>0</v>
      </c>
      <c r="DK58" s="180">
        <f t="shared" si="79"/>
        <v>0</v>
      </c>
      <c r="DL58" s="180">
        <f t="shared" si="79"/>
        <v>0</v>
      </c>
      <c r="DM58" s="180">
        <f t="shared" si="79"/>
        <v>0</v>
      </c>
      <c r="DN58" s="180">
        <f t="shared" si="79"/>
        <v>0.40000000000000036</v>
      </c>
      <c r="DO58" s="180">
        <f t="shared" si="79"/>
        <v>0.40000000000000036</v>
      </c>
      <c r="DP58" s="180">
        <f t="shared" si="79"/>
        <v>0.40000000000000036</v>
      </c>
      <c r="DQ58" s="180">
        <f t="shared" si="79"/>
        <v>0.40000000000000036</v>
      </c>
      <c r="DR58" s="180">
        <f t="shared" si="79"/>
        <v>-1.195219123505975</v>
      </c>
      <c r="DS58" s="180">
        <f t="shared" si="79"/>
        <v>-1.195219123505975</v>
      </c>
      <c r="DT58" s="180">
        <f t="shared" si="79"/>
        <v>-1.195219123505975</v>
      </c>
      <c r="DU58" s="180">
        <f t="shared" si="79"/>
        <v>-1.195219123505975</v>
      </c>
      <c r="DV58" s="180">
        <f t="shared" si="79"/>
        <v>0</v>
      </c>
      <c r="DW58" s="180">
        <f t="shared" si="79"/>
        <v>0</v>
      </c>
      <c r="DX58" s="180">
        <f t="shared" si="79"/>
        <v>0</v>
      </c>
      <c r="DY58" s="180">
        <f t="shared" si="76"/>
        <v>0</v>
      </c>
      <c r="DZ58" s="180">
        <f t="shared" si="76"/>
        <v>0</v>
      </c>
      <c r="EA58" s="180">
        <f t="shared" si="76"/>
        <v>0</v>
      </c>
      <c r="EB58" s="180">
        <f t="shared" si="76"/>
        <v>0</v>
      </c>
      <c r="EC58" s="180">
        <f t="shared" si="76"/>
        <v>0</v>
      </c>
      <c r="ED58" s="180">
        <f t="shared" si="76"/>
        <v>0</v>
      </c>
      <c r="EE58" s="180">
        <f t="shared" si="76"/>
        <v>0</v>
      </c>
      <c r="EF58" s="180">
        <f t="shared" si="76"/>
        <v>0</v>
      </c>
      <c r="EG58" s="180">
        <f t="shared" si="76"/>
        <v>0</v>
      </c>
      <c r="EH58" s="180">
        <f t="shared" si="76"/>
        <v>0</v>
      </c>
      <c r="EI58" s="180">
        <f t="shared" si="76"/>
        <v>0</v>
      </c>
      <c r="EJ58" s="180">
        <f t="shared" si="76"/>
        <v>0</v>
      </c>
      <c r="EK58" s="180">
        <f t="shared" si="76"/>
        <v>0</v>
      </c>
      <c r="EL58" s="180">
        <f t="shared" si="76"/>
        <v>-0.20161290322581182</v>
      </c>
      <c r="EM58" s="180">
        <f t="shared" si="76"/>
        <v>-0.20161290322581182</v>
      </c>
      <c r="EN58" s="180">
        <f t="shared" si="76"/>
        <v>-0.20161290322581182</v>
      </c>
      <c r="EO58" s="180">
        <f t="shared" si="77"/>
        <v>-0.20161290322581182</v>
      </c>
      <c r="EP58" s="180">
        <f t="shared" si="46"/>
        <v>0</v>
      </c>
      <c r="EQ58" s="180">
        <f t="shared" si="46"/>
        <v>0</v>
      </c>
      <c r="ER58" s="180">
        <f t="shared" si="46"/>
        <v>0</v>
      </c>
      <c r="ES58" s="180">
        <f t="shared" si="46"/>
        <v>0</v>
      </c>
      <c r="ET58" s="180">
        <f t="shared" si="27"/>
        <v>0</v>
      </c>
      <c r="EU58" s="180">
        <f t="shared" si="16"/>
        <v>0</v>
      </c>
      <c r="EV58" s="180">
        <f t="shared" si="17"/>
        <v>0</v>
      </c>
      <c r="EW58" s="180">
        <f t="shared" si="44"/>
        <v>0</v>
      </c>
      <c r="EX58" s="180">
        <f t="shared" si="29"/>
        <v>0</v>
      </c>
      <c r="EY58" s="180">
        <f t="shared" si="30"/>
        <v>0</v>
      </c>
      <c r="EZ58" s="180">
        <f t="shared" si="31"/>
        <v>0</v>
      </c>
      <c r="FA58" s="180">
        <f t="shared" si="32"/>
        <v>0</v>
      </c>
      <c r="FB58" s="180">
        <f t="shared" si="72"/>
        <v>0</v>
      </c>
      <c r="FC58" s="180">
        <f t="shared" si="72"/>
        <v>0.40000000000000036</v>
      </c>
      <c r="FD58" s="180">
        <f t="shared" si="72"/>
        <v>-1.195219123505975</v>
      </c>
      <c r="FE58" s="180">
        <f t="shared" si="72"/>
        <v>0</v>
      </c>
      <c r="FF58" s="180">
        <f t="shared" si="72"/>
        <v>0</v>
      </c>
      <c r="FG58" s="180">
        <f t="shared" si="72"/>
        <v>0</v>
      </c>
      <c r="FH58" s="180">
        <f t="shared" si="72"/>
        <v>0</v>
      </c>
      <c r="FI58" s="180">
        <f t="shared" si="72"/>
        <v>-0.20161290322581182</v>
      </c>
      <c r="FJ58" s="180">
        <f t="shared" si="34"/>
        <v>0</v>
      </c>
      <c r="FK58" s="180">
        <f t="shared" si="34"/>
        <v>0</v>
      </c>
      <c r="FL58" s="180">
        <f t="shared" si="35"/>
        <v>0</v>
      </c>
      <c r="FM58" s="225">
        <f t="shared" si="36"/>
        <v>0</v>
      </c>
      <c r="FN58" s="225">
        <f t="shared" si="36"/>
        <v>0</v>
      </c>
    </row>
    <row r="59" spans="1:170" s="184" customFormat="1" ht="24.95" customHeight="1" x14ac:dyDescent="0.25">
      <c r="A59" s="141">
        <v>57</v>
      </c>
      <c r="B59" s="175"/>
      <c r="C59" s="175" t="s">
        <v>165</v>
      </c>
      <c r="D59" s="176">
        <v>61101</v>
      </c>
      <c r="E59" s="185" t="s">
        <v>213</v>
      </c>
      <c r="F59" s="178">
        <v>4.3</v>
      </c>
      <c r="G59" s="179">
        <v>3.8</v>
      </c>
      <c r="H59" s="179">
        <v>100</v>
      </c>
      <c r="I59" s="179">
        <v>100</v>
      </c>
      <c r="J59" s="179">
        <v>100</v>
      </c>
      <c r="K59" s="179">
        <v>100</v>
      </c>
      <c r="L59" s="179">
        <v>100</v>
      </c>
      <c r="M59" s="179">
        <v>100</v>
      </c>
      <c r="N59" s="179">
        <v>100</v>
      </c>
      <c r="O59" s="179">
        <v>100</v>
      </c>
      <c r="P59" s="179">
        <v>100.8</v>
      </c>
      <c r="Q59" s="179">
        <v>100.8</v>
      </c>
      <c r="R59" s="179">
        <v>100.8</v>
      </c>
      <c r="S59" s="179">
        <v>100.8</v>
      </c>
      <c r="T59" s="179">
        <v>98.4</v>
      </c>
      <c r="U59" s="179">
        <v>98.4</v>
      </c>
      <c r="V59" s="179">
        <v>98.4</v>
      </c>
      <c r="W59" s="179">
        <v>98.4</v>
      </c>
      <c r="X59" s="179">
        <v>98.4</v>
      </c>
      <c r="Y59" s="179">
        <v>98.4</v>
      </c>
      <c r="Z59" s="179">
        <v>98.4</v>
      </c>
      <c r="AA59" s="179">
        <v>98.4</v>
      </c>
      <c r="AB59" s="179">
        <v>98.4</v>
      </c>
      <c r="AC59" s="179">
        <v>98.4</v>
      </c>
      <c r="AD59" s="179">
        <v>98.4</v>
      </c>
      <c r="AE59" s="179">
        <v>98.4</v>
      </c>
      <c r="AF59" s="179">
        <v>98.4</v>
      </c>
      <c r="AG59" s="179">
        <v>98.4</v>
      </c>
      <c r="AH59" s="179">
        <v>98.4</v>
      </c>
      <c r="AI59" s="179">
        <v>98.4</v>
      </c>
      <c r="AJ59" s="180">
        <v>98.4</v>
      </c>
      <c r="AK59" s="180">
        <v>98.4</v>
      </c>
      <c r="AL59" s="180">
        <v>98.4</v>
      </c>
      <c r="AM59" s="180">
        <v>98.4</v>
      </c>
      <c r="AN59" s="179">
        <v>98</v>
      </c>
      <c r="AO59" s="179">
        <v>98</v>
      </c>
      <c r="AP59" s="179">
        <v>98</v>
      </c>
      <c r="AQ59" s="179">
        <v>98</v>
      </c>
      <c r="AR59" s="179">
        <v>98</v>
      </c>
      <c r="AS59" s="179">
        <v>98</v>
      </c>
      <c r="AT59" s="179">
        <v>98</v>
      </c>
      <c r="AU59" s="179">
        <v>98</v>
      </c>
      <c r="AV59" s="223">
        <v>98</v>
      </c>
      <c r="AW59" s="223">
        <v>98</v>
      </c>
      <c r="AX59" s="223">
        <v>98</v>
      </c>
      <c r="AY59" s="223">
        <v>98</v>
      </c>
      <c r="AZ59" s="223">
        <v>98</v>
      </c>
      <c r="BA59" s="223">
        <v>98</v>
      </c>
      <c r="BB59" s="223">
        <v>98</v>
      </c>
      <c r="BC59" s="223">
        <f>VLOOKUP($D59,'[3]Q4 2021'!$D$8:$N$167,11,0)</f>
        <v>98</v>
      </c>
      <c r="BD59" s="181">
        <f t="shared" si="60"/>
        <v>100</v>
      </c>
      <c r="BE59" s="181">
        <f t="shared" si="61"/>
        <v>100</v>
      </c>
      <c r="BF59" s="181">
        <f t="shared" si="62"/>
        <v>100.8</v>
      </c>
      <c r="BG59" s="181">
        <f t="shared" si="63"/>
        <v>98.4</v>
      </c>
      <c r="BH59" s="181">
        <f t="shared" si="64"/>
        <v>98.4</v>
      </c>
      <c r="BI59" s="181">
        <f t="shared" si="65"/>
        <v>98.4</v>
      </c>
      <c r="BJ59" s="181">
        <f t="shared" si="66"/>
        <v>98.4</v>
      </c>
      <c r="BK59" s="181">
        <f t="shared" si="67"/>
        <v>98.4</v>
      </c>
      <c r="BL59" s="181">
        <f t="shared" si="8"/>
        <v>98</v>
      </c>
      <c r="BM59" s="181">
        <f t="shared" si="9"/>
        <v>98</v>
      </c>
      <c r="BN59" s="223">
        <f t="shared" si="19"/>
        <v>98</v>
      </c>
      <c r="BO59" s="223">
        <f t="shared" si="20"/>
        <v>98</v>
      </c>
      <c r="BP59" s="182"/>
      <c r="BQ59" s="180">
        <f t="shared" si="78"/>
        <v>0</v>
      </c>
      <c r="BR59" s="180">
        <f t="shared" si="78"/>
        <v>0</v>
      </c>
      <c r="BS59" s="180">
        <f t="shared" si="78"/>
        <v>0</v>
      </c>
      <c r="BT59" s="180">
        <f t="shared" si="78"/>
        <v>0</v>
      </c>
      <c r="BU59" s="180">
        <f t="shared" si="78"/>
        <v>0.80000000000000071</v>
      </c>
      <c r="BV59" s="180">
        <f t="shared" si="78"/>
        <v>0</v>
      </c>
      <c r="BW59" s="180">
        <f t="shared" si="78"/>
        <v>0</v>
      </c>
      <c r="BX59" s="180">
        <f t="shared" si="78"/>
        <v>0</v>
      </c>
      <c r="BY59" s="180">
        <f t="shared" si="78"/>
        <v>-2.3809523809523725</v>
      </c>
      <c r="BZ59" s="180">
        <f t="shared" si="78"/>
        <v>0</v>
      </c>
      <c r="CA59" s="180">
        <f t="shared" si="78"/>
        <v>0</v>
      </c>
      <c r="CB59" s="180">
        <f t="shared" si="78"/>
        <v>0</v>
      </c>
      <c r="CC59" s="180">
        <f t="shared" si="78"/>
        <v>0</v>
      </c>
      <c r="CD59" s="180">
        <f t="shared" si="78"/>
        <v>0</v>
      </c>
      <c r="CE59" s="180">
        <f t="shared" si="78"/>
        <v>0</v>
      </c>
      <c r="CF59" s="180">
        <f t="shared" si="74"/>
        <v>0</v>
      </c>
      <c r="CG59" s="180">
        <f t="shared" si="74"/>
        <v>0</v>
      </c>
      <c r="CH59" s="180">
        <f t="shared" si="74"/>
        <v>0</v>
      </c>
      <c r="CI59" s="180">
        <f t="shared" si="74"/>
        <v>0</v>
      </c>
      <c r="CJ59" s="180">
        <f t="shared" si="74"/>
        <v>0</v>
      </c>
      <c r="CK59" s="180">
        <f t="shared" si="74"/>
        <v>0</v>
      </c>
      <c r="CL59" s="180">
        <f t="shared" si="74"/>
        <v>0</v>
      </c>
      <c r="CM59" s="180">
        <f t="shared" si="74"/>
        <v>0</v>
      </c>
      <c r="CN59" s="180">
        <f t="shared" si="74"/>
        <v>0</v>
      </c>
      <c r="CO59" s="180">
        <f t="shared" si="74"/>
        <v>0</v>
      </c>
      <c r="CP59" s="180">
        <f t="shared" si="74"/>
        <v>0</v>
      </c>
      <c r="CQ59" s="180">
        <f t="shared" si="74"/>
        <v>0</v>
      </c>
      <c r="CR59" s="180">
        <f t="shared" si="74"/>
        <v>0</v>
      </c>
      <c r="CS59" s="180">
        <f t="shared" si="74"/>
        <v>-0.40650406504065817</v>
      </c>
      <c r="CT59" s="180">
        <f t="shared" si="74"/>
        <v>0</v>
      </c>
      <c r="CU59" s="180">
        <f t="shared" si="74"/>
        <v>0</v>
      </c>
      <c r="CV59" s="180">
        <f t="shared" si="75"/>
        <v>0</v>
      </c>
      <c r="CW59" s="180">
        <f t="shared" si="73"/>
        <v>0</v>
      </c>
      <c r="CX59" s="180">
        <f t="shared" si="73"/>
        <v>0</v>
      </c>
      <c r="CY59" s="180">
        <f t="shared" si="73"/>
        <v>0</v>
      </c>
      <c r="CZ59" s="180">
        <f t="shared" si="73"/>
        <v>0</v>
      </c>
      <c r="DA59" s="180">
        <f t="shared" si="37"/>
        <v>0</v>
      </c>
      <c r="DB59" s="180">
        <f t="shared" si="11"/>
        <v>0</v>
      </c>
      <c r="DC59" s="180">
        <f t="shared" si="22"/>
        <v>0</v>
      </c>
      <c r="DD59" s="180">
        <f t="shared" si="12"/>
        <v>0</v>
      </c>
      <c r="DE59" s="180">
        <f t="shared" si="23"/>
        <v>0</v>
      </c>
      <c r="DF59" s="180">
        <f t="shared" si="24"/>
        <v>0</v>
      </c>
      <c r="DG59" s="180">
        <f t="shared" si="25"/>
        <v>0</v>
      </c>
      <c r="DH59" s="180">
        <f t="shared" si="26"/>
        <v>0</v>
      </c>
      <c r="DI59" s="183"/>
      <c r="DJ59" s="180">
        <f t="shared" si="79"/>
        <v>0</v>
      </c>
      <c r="DK59" s="180">
        <f t="shared" si="79"/>
        <v>0</v>
      </c>
      <c r="DL59" s="180">
        <f t="shared" si="79"/>
        <v>0</v>
      </c>
      <c r="DM59" s="180">
        <f t="shared" si="79"/>
        <v>0</v>
      </c>
      <c r="DN59" s="180">
        <f t="shared" si="79"/>
        <v>0.80000000000000071</v>
      </c>
      <c r="DO59" s="180">
        <f t="shared" si="79"/>
        <v>0.80000000000000071</v>
      </c>
      <c r="DP59" s="180">
        <f t="shared" si="79"/>
        <v>0.80000000000000071</v>
      </c>
      <c r="DQ59" s="180">
        <f t="shared" si="79"/>
        <v>0.80000000000000071</v>
      </c>
      <c r="DR59" s="180">
        <f t="shared" si="79"/>
        <v>-2.3809523809523725</v>
      </c>
      <c r="DS59" s="180">
        <f t="shared" si="79"/>
        <v>-2.3809523809523725</v>
      </c>
      <c r="DT59" s="180">
        <f t="shared" si="79"/>
        <v>-2.3809523809523725</v>
      </c>
      <c r="DU59" s="180">
        <f t="shared" si="79"/>
        <v>-2.3809523809523725</v>
      </c>
      <c r="DV59" s="180">
        <f t="shared" si="79"/>
        <v>0</v>
      </c>
      <c r="DW59" s="180">
        <f t="shared" si="79"/>
        <v>0</v>
      </c>
      <c r="DX59" s="180">
        <f t="shared" si="79"/>
        <v>0</v>
      </c>
      <c r="DY59" s="180">
        <f t="shared" si="76"/>
        <v>0</v>
      </c>
      <c r="DZ59" s="180">
        <f t="shared" si="76"/>
        <v>0</v>
      </c>
      <c r="EA59" s="180">
        <f t="shared" si="76"/>
        <v>0</v>
      </c>
      <c r="EB59" s="180">
        <f t="shared" si="76"/>
        <v>0</v>
      </c>
      <c r="EC59" s="180">
        <f t="shared" si="76"/>
        <v>0</v>
      </c>
      <c r="ED59" s="180">
        <f t="shared" si="76"/>
        <v>0</v>
      </c>
      <c r="EE59" s="180">
        <f t="shared" si="76"/>
        <v>0</v>
      </c>
      <c r="EF59" s="180">
        <f t="shared" si="76"/>
        <v>0</v>
      </c>
      <c r="EG59" s="180">
        <f t="shared" si="76"/>
        <v>0</v>
      </c>
      <c r="EH59" s="180">
        <f t="shared" si="76"/>
        <v>0</v>
      </c>
      <c r="EI59" s="180">
        <f t="shared" si="76"/>
        <v>0</v>
      </c>
      <c r="EJ59" s="180">
        <f t="shared" si="76"/>
        <v>0</v>
      </c>
      <c r="EK59" s="180">
        <f t="shared" si="76"/>
        <v>0</v>
      </c>
      <c r="EL59" s="180">
        <f t="shared" si="76"/>
        <v>-0.40650406504065817</v>
      </c>
      <c r="EM59" s="180">
        <f t="shared" si="76"/>
        <v>-0.40650406504065817</v>
      </c>
      <c r="EN59" s="180">
        <f t="shared" si="76"/>
        <v>-0.40650406504065817</v>
      </c>
      <c r="EO59" s="180">
        <f t="shared" si="77"/>
        <v>-0.40650406504065817</v>
      </c>
      <c r="EP59" s="180">
        <f t="shared" si="46"/>
        <v>0</v>
      </c>
      <c r="EQ59" s="180">
        <f t="shared" si="46"/>
        <v>0</v>
      </c>
      <c r="ER59" s="180">
        <f t="shared" si="46"/>
        <v>0</v>
      </c>
      <c r="ES59" s="180">
        <f t="shared" si="46"/>
        <v>0</v>
      </c>
      <c r="ET59" s="180">
        <f t="shared" si="27"/>
        <v>0</v>
      </c>
      <c r="EU59" s="180">
        <f t="shared" si="16"/>
        <v>0</v>
      </c>
      <c r="EV59" s="180">
        <f t="shared" si="17"/>
        <v>0</v>
      </c>
      <c r="EW59" s="180">
        <f t="shared" si="44"/>
        <v>0</v>
      </c>
      <c r="EX59" s="180">
        <f t="shared" si="29"/>
        <v>0</v>
      </c>
      <c r="EY59" s="180">
        <f t="shared" si="30"/>
        <v>0</v>
      </c>
      <c r="EZ59" s="180">
        <f t="shared" si="31"/>
        <v>0</v>
      </c>
      <c r="FA59" s="180">
        <f t="shared" si="32"/>
        <v>0</v>
      </c>
      <c r="FB59" s="180">
        <f t="shared" si="72"/>
        <v>0</v>
      </c>
      <c r="FC59" s="180">
        <f t="shared" si="72"/>
        <v>0.80000000000000071</v>
      </c>
      <c r="FD59" s="180">
        <f t="shared" si="72"/>
        <v>-2.3809523809523725</v>
      </c>
      <c r="FE59" s="180">
        <f t="shared" si="72"/>
        <v>0</v>
      </c>
      <c r="FF59" s="180">
        <f t="shared" si="72"/>
        <v>0</v>
      </c>
      <c r="FG59" s="180">
        <f t="shared" si="72"/>
        <v>0</v>
      </c>
      <c r="FH59" s="180">
        <f t="shared" si="72"/>
        <v>0</v>
      </c>
      <c r="FI59" s="180">
        <f t="shared" si="72"/>
        <v>-0.40650406504065817</v>
      </c>
      <c r="FJ59" s="180">
        <f t="shared" si="34"/>
        <v>0</v>
      </c>
      <c r="FK59" s="180">
        <f t="shared" si="34"/>
        <v>0</v>
      </c>
      <c r="FL59" s="180">
        <f t="shared" si="35"/>
        <v>0</v>
      </c>
      <c r="FM59" s="225">
        <f t="shared" si="36"/>
        <v>0</v>
      </c>
      <c r="FN59" s="225">
        <f t="shared" si="36"/>
        <v>0</v>
      </c>
    </row>
    <row r="60" spans="1:170" s="184" customFormat="1" ht="36" x14ac:dyDescent="0.25">
      <c r="A60" s="131">
        <v>58</v>
      </c>
      <c r="B60" s="175"/>
      <c r="C60" s="175" t="s">
        <v>165</v>
      </c>
      <c r="D60" s="176">
        <v>61102</v>
      </c>
      <c r="E60" s="185" t="s">
        <v>214</v>
      </c>
      <c r="F60" s="178">
        <v>4.3</v>
      </c>
      <c r="G60" s="179">
        <v>3.8</v>
      </c>
      <c r="H60" s="179">
        <v>100</v>
      </c>
      <c r="I60" s="179">
        <v>100</v>
      </c>
      <c r="J60" s="179">
        <v>100</v>
      </c>
      <c r="K60" s="179">
        <v>100</v>
      </c>
      <c r="L60" s="179">
        <v>100</v>
      </c>
      <c r="M60" s="179">
        <v>100</v>
      </c>
      <c r="N60" s="179">
        <v>100</v>
      </c>
      <c r="O60" s="179">
        <v>100</v>
      </c>
      <c r="P60" s="179">
        <v>100</v>
      </c>
      <c r="Q60" s="179">
        <v>100</v>
      </c>
      <c r="R60" s="179">
        <v>100</v>
      </c>
      <c r="S60" s="179">
        <v>100</v>
      </c>
      <c r="T60" s="179">
        <v>100</v>
      </c>
      <c r="U60" s="179">
        <v>100</v>
      </c>
      <c r="V60" s="179">
        <v>100</v>
      </c>
      <c r="W60" s="179">
        <v>100</v>
      </c>
      <c r="X60" s="179">
        <v>100</v>
      </c>
      <c r="Y60" s="179">
        <v>100</v>
      </c>
      <c r="Z60" s="179">
        <v>100</v>
      </c>
      <c r="AA60" s="179">
        <v>100</v>
      </c>
      <c r="AB60" s="179">
        <v>100</v>
      </c>
      <c r="AC60" s="179">
        <v>100</v>
      </c>
      <c r="AD60" s="179">
        <v>100</v>
      </c>
      <c r="AE60" s="179">
        <v>100</v>
      </c>
      <c r="AF60" s="179">
        <v>100</v>
      </c>
      <c r="AG60" s="179">
        <v>100</v>
      </c>
      <c r="AH60" s="179">
        <v>100</v>
      </c>
      <c r="AI60" s="179">
        <v>100</v>
      </c>
      <c r="AJ60" s="180">
        <v>100</v>
      </c>
      <c r="AK60" s="180">
        <v>100</v>
      </c>
      <c r="AL60" s="180">
        <v>100</v>
      </c>
      <c r="AM60" s="180">
        <v>100</v>
      </c>
      <c r="AN60" s="179">
        <v>100</v>
      </c>
      <c r="AO60" s="179">
        <v>100</v>
      </c>
      <c r="AP60" s="179">
        <v>100</v>
      </c>
      <c r="AQ60" s="179">
        <v>100</v>
      </c>
      <c r="AR60" s="179">
        <v>100</v>
      </c>
      <c r="AS60" s="179">
        <v>100</v>
      </c>
      <c r="AT60" s="179">
        <v>100</v>
      </c>
      <c r="AU60" s="179">
        <v>100</v>
      </c>
      <c r="AV60" s="223">
        <v>100</v>
      </c>
      <c r="AW60" s="223">
        <v>100</v>
      </c>
      <c r="AX60" s="223">
        <v>100</v>
      </c>
      <c r="AY60" s="223">
        <v>100</v>
      </c>
      <c r="AZ60" s="223">
        <v>100</v>
      </c>
      <c r="BA60" s="223">
        <v>100</v>
      </c>
      <c r="BB60" s="223">
        <v>100</v>
      </c>
      <c r="BC60" s="223">
        <f>VLOOKUP($D60,'[3]Q4 2021'!$D$8:$N$167,11,0)</f>
        <v>100</v>
      </c>
      <c r="BD60" s="181">
        <f t="shared" si="60"/>
        <v>100</v>
      </c>
      <c r="BE60" s="181">
        <f t="shared" si="61"/>
        <v>100</v>
      </c>
      <c r="BF60" s="181">
        <f t="shared" si="62"/>
        <v>100</v>
      </c>
      <c r="BG60" s="181">
        <f t="shared" si="63"/>
        <v>100</v>
      </c>
      <c r="BH60" s="181">
        <f t="shared" si="64"/>
        <v>100</v>
      </c>
      <c r="BI60" s="181">
        <f t="shared" si="65"/>
        <v>100</v>
      </c>
      <c r="BJ60" s="181">
        <f t="shared" si="66"/>
        <v>100</v>
      </c>
      <c r="BK60" s="181">
        <f t="shared" si="67"/>
        <v>100</v>
      </c>
      <c r="BL60" s="181">
        <f t="shared" si="8"/>
        <v>100</v>
      </c>
      <c r="BM60" s="181">
        <f t="shared" si="9"/>
        <v>100</v>
      </c>
      <c r="BN60" s="223">
        <f t="shared" si="19"/>
        <v>100</v>
      </c>
      <c r="BO60" s="223">
        <f t="shared" si="20"/>
        <v>100</v>
      </c>
      <c r="BP60" s="182"/>
      <c r="BQ60" s="180">
        <f t="shared" si="78"/>
        <v>0</v>
      </c>
      <c r="BR60" s="180">
        <f t="shared" si="78"/>
        <v>0</v>
      </c>
      <c r="BS60" s="180">
        <f t="shared" si="78"/>
        <v>0</v>
      </c>
      <c r="BT60" s="180">
        <f t="shared" si="78"/>
        <v>0</v>
      </c>
      <c r="BU60" s="180">
        <f t="shared" si="78"/>
        <v>0</v>
      </c>
      <c r="BV60" s="180">
        <f t="shared" si="78"/>
        <v>0</v>
      </c>
      <c r="BW60" s="180">
        <f t="shared" si="78"/>
        <v>0</v>
      </c>
      <c r="BX60" s="180">
        <f t="shared" si="78"/>
        <v>0</v>
      </c>
      <c r="BY60" s="180">
        <f t="shared" si="78"/>
        <v>0</v>
      </c>
      <c r="BZ60" s="180">
        <f t="shared" si="78"/>
        <v>0</v>
      </c>
      <c r="CA60" s="180">
        <f t="shared" si="78"/>
        <v>0</v>
      </c>
      <c r="CB60" s="180">
        <f t="shared" si="78"/>
        <v>0</v>
      </c>
      <c r="CC60" s="180">
        <f t="shared" si="78"/>
        <v>0</v>
      </c>
      <c r="CD60" s="180">
        <f t="shared" si="78"/>
        <v>0</v>
      </c>
      <c r="CE60" s="180">
        <f t="shared" si="78"/>
        <v>0</v>
      </c>
      <c r="CF60" s="180">
        <f t="shared" si="74"/>
        <v>0</v>
      </c>
      <c r="CG60" s="180">
        <f t="shared" si="74"/>
        <v>0</v>
      </c>
      <c r="CH60" s="180">
        <f t="shared" si="74"/>
        <v>0</v>
      </c>
      <c r="CI60" s="180">
        <f t="shared" si="74"/>
        <v>0</v>
      </c>
      <c r="CJ60" s="180">
        <f t="shared" si="74"/>
        <v>0</v>
      </c>
      <c r="CK60" s="180">
        <f t="shared" si="74"/>
        <v>0</v>
      </c>
      <c r="CL60" s="180">
        <f t="shared" si="74"/>
        <v>0</v>
      </c>
      <c r="CM60" s="180">
        <f t="shared" si="74"/>
        <v>0</v>
      </c>
      <c r="CN60" s="180">
        <f t="shared" si="74"/>
        <v>0</v>
      </c>
      <c r="CO60" s="180">
        <f t="shared" si="74"/>
        <v>0</v>
      </c>
      <c r="CP60" s="180">
        <f t="shared" si="74"/>
        <v>0</v>
      </c>
      <c r="CQ60" s="180">
        <f t="shared" si="74"/>
        <v>0</v>
      </c>
      <c r="CR60" s="180">
        <f t="shared" si="74"/>
        <v>0</v>
      </c>
      <c r="CS60" s="180">
        <f t="shared" si="74"/>
        <v>0</v>
      </c>
      <c r="CT60" s="180">
        <f t="shared" si="74"/>
        <v>0</v>
      </c>
      <c r="CU60" s="180">
        <f t="shared" si="74"/>
        <v>0</v>
      </c>
      <c r="CV60" s="180">
        <f t="shared" si="75"/>
        <v>0</v>
      </c>
      <c r="CW60" s="180">
        <f t="shared" si="73"/>
        <v>0</v>
      </c>
      <c r="CX60" s="180">
        <f t="shared" si="73"/>
        <v>0</v>
      </c>
      <c r="CY60" s="180">
        <f t="shared" si="73"/>
        <v>0</v>
      </c>
      <c r="CZ60" s="180">
        <f t="shared" si="73"/>
        <v>0</v>
      </c>
      <c r="DA60" s="180">
        <f t="shared" si="37"/>
        <v>0</v>
      </c>
      <c r="DB60" s="180">
        <f t="shared" si="11"/>
        <v>0</v>
      </c>
      <c r="DC60" s="180">
        <f t="shared" si="22"/>
        <v>0</v>
      </c>
      <c r="DD60" s="180">
        <f t="shared" si="12"/>
        <v>0</v>
      </c>
      <c r="DE60" s="180">
        <f t="shared" si="23"/>
        <v>0</v>
      </c>
      <c r="DF60" s="180">
        <f t="shared" si="24"/>
        <v>0</v>
      </c>
      <c r="DG60" s="180">
        <f t="shared" si="25"/>
        <v>0</v>
      </c>
      <c r="DH60" s="180">
        <f t="shared" si="26"/>
        <v>0</v>
      </c>
      <c r="DI60" s="183"/>
      <c r="DJ60" s="180">
        <f t="shared" si="79"/>
        <v>0</v>
      </c>
      <c r="DK60" s="180">
        <f t="shared" si="79"/>
        <v>0</v>
      </c>
      <c r="DL60" s="180">
        <f t="shared" si="79"/>
        <v>0</v>
      </c>
      <c r="DM60" s="180">
        <f t="shared" si="79"/>
        <v>0</v>
      </c>
      <c r="DN60" s="180">
        <f t="shared" si="79"/>
        <v>0</v>
      </c>
      <c r="DO60" s="180">
        <f t="shared" si="79"/>
        <v>0</v>
      </c>
      <c r="DP60" s="180">
        <f t="shared" si="79"/>
        <v>0</v>
      </c>
      <c r="DQ60" s="180">
        <f t="shared" si="79"/>
        <v>0</v>
      </c>
      <c r="DR60" s="180">
        <f t="shared" si="79"/>
        <v>0</v>
      </c>
      <c r="DS60" s="180">
        <f t="shared" si="79"/>
        <v>0</v>
      </c>
      <c r="DT60" s="180">
        <f t="shared" si="79"/>
        <v>0</v>
      </c>
      <c r="DU60" s="180">
        <f t="shared" si="79"/>
        <v>0</v>
      </c>
      <c r="DV60" s="180">
        <f t="shared" si="79"/>
        <v>0</v>
      </c>
      <c r="DW60" s="180">
        <f t="shared" si="79"/>
        <v>0</v>
      </c>
      <c r="DX60" s="180">
        <f t="shared" si="79"/>
        <v>0</v>
      </c>
      <c r="DY60" s="180">
        <f t="shared" si="76"/>
        <v>0</v>
      </c>
      <c r="DZ60" s="180">
        <f t="shared" si="76"/>
        <v>0</v>
      </c>
      <c r="EA60" s="180">
        <f t="shared" si="76"/>
        <v>0</v>
      </c>
      <c r="EB60" s="180">
        <f t="shared" si="76"/>
        <v>0</v>
      </c>
      <c r="EC60" s="180">
        <f t="shared" si="76"/>
        <v>0</v>
      </c>
      <c r="ED60" s="180">
        <f t="shared" si="76"/>
        <v>0</v>
      </c>
      <c r="EE60" s="180">
        <f t="shared" si="76"/>
        <v>0</v>
      </c>
      <c r="EF60" s="180">
        <f t="shared" si="76"/>
        <v>0</v>
      </c>
      <c r="EG60" s="180">
        <f t="shared" si="76"/>
        <v>0</v>
      </c>
      <c r="EH60" s="180">
        <f t="shared" si="76"/>
        <v>0</v>
      </c>
      <c r="EI60" s="180">
        <f t="shared" si="76"/>
        <v>0</v>
      </c>
      <c r="EJ60" s="180">
        <f t="shared" si="76"/>
        <v>0</v>
      </c>
      <c r="EK60" s="180">
        <f t="shared" si="76"/>
        <v>0</v>
      </c>
      <c r="EL60" s="180">
        <f t="shared" si="76"/>
        <v>0</v>
      </c>
      <c r="EM60" s="180">
        <f t="shared" si="76"/>
        <v>0</v>
      </c>
      <c r="EN60" s="180">
        <f t="shared" si="76"/>
        <v>0</v>
      </c>
      <c r="EO60" s="180">
        <f t="shared" si="77"/>
        <v>0</v>
      </c>
      <c r="EP60" s="180">
        <f t="shared" si="77"/>
        <v>0</v>
      </c>
      <c r="EQ60" s="180">
        <f t="shared" si="77"/>
        <v>0</v>
      </c>
      <c r="ER60" s="180">
        <f t="shared" si="77"/>
        <v>0</v>
      </c>
      <c r="ES60" s="180">
        <f t="shared" si="77"/>
        <v>0</v>
      </c>
      <c r="ET60" s="180">
        <f t="shared" si="27"/>
        <v>0</v>
      </c>
      <c r="EU60" s="180">
        <f t="shared" si="16"/>
        <v>0</v>
      </c>
      <c r="EV60" s="180">
        <f t="shared" si="17"/>
        <v>0</v>
      </c>
      <c r="EW60" s="180">
        <f t="shared" si="44"/>
        <v>0</v>
      </c>
      <c r="EX60" s="180">
        <f t="shared" si="29"/>
        <v>0</v>
      </c>
      <c r="EY60" s="180">
        <f t="shared" si="30"/>
        <v>0</v>
      </c>
      <c r="EZ60" s="180">
        <f t="shared" si="31"/>
        <v>0</v>
      </c>
      <c r="FA60" s="180">
        <f t="shared" si="32"/>
        <v>0</v>
      </c>
      <c r="FB60" s="180">
        <f t="shared" si="72"/>
        <v>0</v>
      </c>
      <c r="FC60" s="180">
        <f t="shared" si="72"/>
        <v>0</v>
      </c>
      <c r="FD60" s="180">
        <f t="shared" si="72"/>
        <v>0</v>
      </c>
      <c r="FE60" s="180">
        <f t="shared" si="72"/>
        <v>0</v>
      </c>
      <c r="FF60" s="180">
        <f t="shared" si="72"/>
        <v>0</v>
      </c>
      <c r="FG60" s="180">
        <f t="shared" si="72"/>
        <v>0</v>
      </c>
      <c r="FH60" s="180">
        <f t="shared" si="72"/>
        <v>0</v>
      </c>
      <c r="FI60" s="180">
        <f t="shared" si="72"/>
        <v>0</v>
      </c>
      <c r="FJ60" s="180">
        <f t="shared" si="34"/>
        <v>0</v>
      </c>
      <c r="FK60" s="180">
        <f t="shared" si="34"/>
        <v>0</v>
      </c>
      <c r="FL60" s="180">
        <f t="shared" si="35"/>
        <v>0</v>
      </c>
      <c r="FM60" s="225">
        <f t="shared" si="36"/>
        <v>0</v>
      </c>
      <c r="FN60" s="225">
        <f t="shared" si="36"/>
        <v>0</v>
      </c>
    </row>
    <row r="61" spans="1:170" s="184" customFormat="1" ht="24.95" customHeight="1" x14ac:dyDescent="0.25">
      <c r="A61" s="131">
        <v>59</v>
      </c>
      <c r="B61" s="175"/>
      <c r="C61" s="175" t="s">
        <v>151</v>
      </c>
      <c r="D61" s="176">
        <v>612</v>
      </c>
      <c r="E61" s="177" t="s">
        <v>215</v>
      </c>
      <c r="F61" s="178">
        <v>16.399999999999999</v>
      </c>
      <c r="G61" s="179">
        <v>26.8</v>
      </c>
      <c r="H61" s="179">
        <v>100</v>
      </c>
      <c r="I61" s="179">
        <v>100</v>
      </c>
      <c r="J61" s="179">
        <v>100</v>
      </c>
      <c r="K61" s="179">
        <v>100</v>
      </c>
      <c r="L61" s="179">
        <v>100</v>
      </c>
      <c r="M61" s="179">
        <v>100</v>
      </c>
      <c r="N61" s="179">
        <v>100</v>
      </c>
      <c r="O61" s="179">
        <v>100</v>
      </c>
      <c r="P61" s="179">
        <v>100.1</v>
      </c>
      <c r="Q61" s="179">
        <v>100.1</v>
      </c>
      <c r="R61" s="179">
        <v>100.5</v>
      </c>
      <c r="S61" s="179">
        <v>101.8</v>
      </c>
      <c r="T61" s="179">
        <v>101.1</v>
      </c>
      <c r="U61" s="179">
        <v>101.1</v>
      </c>
      <c r="V61" s="179">
        <v>101.1</v>
      </c>
      <c r="W61" s="179">
        <v>101.1</v>
      </c>
      <c r="X61" s="179">
        <v>101.1</v>
      </c>
      <c r="Y61" s="179">
        <v>101.1</v>
      </c>
      <c r="Z61" s="179">
        <v>101.1</v>
      </c>
      <c r="AA61" s="179">
        <v>101.1</v>
      </c>
      <c r="AB61" s="179">
        <v>101</v>
      </c>
      <c r="AC61" s="179">
        <v>101</v>
      </c>
      <c r="AD61" s="179">
        <v>101</v>
      </c>
      <c r="AE61" s="179">
        <v>101</v>
      </c>
      <c r="AF61" s="179">
        <v>101</v>
      </c>
      <c r="AG61" s="179">
        <v>101</v>
      </c>
      <c r="AH61" s="179">
        <v>101</v>
      </c>
      <c r="AI61" s="179">
        <v>101</v>
      </c>
      <c r="AJ61" s="180">
        <v>101.1</v>
      </c>
      <c r="AK61" s="180">
        <v>101.1</v>
      </c>
      <c r="AL61" s="180">
        <v>101.1</v>
      </c>
      <c r="AM61" s="180">
        <v>101.1</v>
      </c>
      <c r="AN61" s="179">
        <v>101</v>
      </c>
      <c r="AO61" s="179">
        <v>101</v>
      </c>
      <c r="AP61" s="179">
        <v>101</v>
      </c>
      <c r="AQ61" s="179">
        <v>101</v>
      </c>
      <c r="AR61" s="180">
        <v>100.9</v>
      </c>
      <c r="AS61" s="180">
        <v>101.1</v>
      </c>
      <c r="AT61" s="179">
        <v>101.1</v>
      </c>
      <c r="AU61" s="179">
        <v>101.1</v>
      </c>
      <c r="AV61" s="225">
        <v>101.1</v>
      </c>
      <c r="AW61" s="225">
        <v>101</v>
      </c>
      <c r="AX61" s="223">
        <v>100.9</v>
      </c>
      <c r="AY61" s="223">
        <v>100.9</v>
      </c>
      <c r="AZ61" s="223">
        <v>101</v>
      </c>
      <c r="BA61" s="223">
        <v>100.9</v>
      </c>
      <c r="BB61" s="223">
        <v>100.9</v>
      </c>
      <c r="BC61" s="223">
        <f>VLOOKUP($D61,'[3]Q4 2021'!$D$8:$N$167,11,0)</f>
        <v>100.9</v>
      </c>
      <c r="BD61" s="181">
        <f t="shared" si="60"/>
        <v>100</v>
      </c>
      <c r="BE61" s="181">
        <f t="shared" si="61"/>
        <v>100</v>
      </c>
      <c r="BF61" s="181">
        <f t="shared" si="62"/>
        <v>100.625</v>
      </c>
      <c r="BG61" s="181">
        <f t="shared" si="63"/>
        <v>101.1</v>
      </c>
      <c r="BH61" s="181">
        <f t="shared" si="64"/>
        <v>101.1</v>
      </c>
      <c r="BI61" s="181">
        <f t="shared" si="65"/>
        <v>101</v>
      </c>
      <c r="BJ61" s="181">
        <f t="shared" si="66"/>
        <v>101</v>
      </c>
      <c r="BK61" s="181">
        <f t="shared" si="67"/>
        <v>101.1</v>
      </c>
      <c r="BL61" s="181">
        <f t="shared" si="8"/>
        <v>101</v>
      </c>
      <c r="BM61" s="181">
        <f t="shared" si="9"/>
        <v>101.05000000000001</v>
      </c>
      <c r="BN61" s="223">
        <f t="shared" si="19"/>
        <v>101</v>
      </c>
      <c r="BO61" s="223">
        <f t="shared" si="20"/>
        <v>100.9</v>
      </c>
      <c r="BP61" s="182"/>
      <c r="BQ61" s="180">
        <f t="shared" si="78"/>
        <v>0</v>
      </c>
      <c r="BR61" s="180">
        <f t="shared" si="78"/>
        <v>0</v>
      </c>
      <c r="BS61" s="180">
        <f t="shared" si="78"/>
        <v>0</v>
      </c>
      <c r="BT61" s="180">
        <f t="shared" si="78"/>
        <v>0</v>
      </c>
      <c r="BU61" s="180">
        <f t="shared" si="78"/>
        <v>9.9999999999988987E-2</v>
      </c>
      <c r="BV61" s="180">
        <f t="shared" si="78"/>
        <v>0</v>
      </c>
      <c r="BW61" s="180">
        <f t="shared" si="78"/>
        <v>0.39960039960040827</v>
      </c>
      <c r="BX61" s="180">
        <f t="shared" si="78"/>
        <v>1.2935323383084452</v>
      </c>
      <c r="BY61" s="180">
        <f t="shared" si="78"/>
        <v>-0.68762278978389269</v>
      </c>
      <c r="BZ61" s="180">
        <f t="shared" si="78"/>
        <v>0</v>
      </c>
      <c r="CA61" s="180">
        <f t="shared" si="78"/>
        <v>0</v>
      </c>
      <c r="CB61" s="180">
        <f t="shared" si="78"/>
        <v>0</v>
      </c>
      <c r="CC61" s="180">
        <f t="shared" si="78"/>
        <v>0</v>
      </c>
      <c r="CD61" s="180">
        <f t="shared" si="78"/>
        <v>0</v>
      </c>
      <c r="CE61" s="180">
        <f t="shared" si="78"/>
        <v>0</v>
      </c>
      <c r="CF61" s="180">
        <f t="shared" si="74"/>
        <v>0</v>
      </c>
      <c r="CG61" s="180">
        <f t="shared" si="74"/>
        <v>-9.8911968348169843E-2</v>
      </c>
      <c r="CH61" s="180">
        <f t="shared" si="74"/>
        <v>0</v>
      </c>
      <c r="CI61" s="180">
        <f t="shared" si="74"/>
        <v>0</v>
      </c>
      <c r="CJ61" s="180">
        <f t="shared" si="74"/>
        <v>0</v>
      </c>
      <c r="CK61" s="180">
        <f t="shared" si="74"/>
        <v>0</v>
      </c>
      <c r="CL61" s="180">
        <f t="shared" si="74"/>
        <v>0</v>
      </c>
      <c r="CM61" s="180">
        <f t="shared" si="74"/>
        <v>0</v>
      </c>
      <c r="CN61" s="180">
        <f t="shared" si="74"/>
        <v>0</v>
      </c>
      <c r="CO61" s="180">
        <f t="shared" si="74"/>
        <v>9.9009900990099098E-2</v>
      </c>
      <c r="CP61" s="180">
        <f t="shared" si="74"/>
        <v>0</v>
      </c>
      <c r="CQ61" s="180">
        <f t="shared" si="74"/>
        <v>0</v>
      </c>
      <c r="CR61" s="180">
        <f t="shared" si="74"/>
        <v>0</v>
      </c>
      <c r="CS61" s="180">
        <f t="shared" si="74"/>
        <v>-9.8911968348169843E-2</v>
      </c>
      <c r="CT61" s="180">
        <f t="shared" si="74"/>
        <v>0</v>
      </c>
      <c r="CU61" s="180">
        <f t="shared" si="74"/>
        <v>0</v>
      </c>
      <c r="CV61" s="180">
        <f t="shared" si="75"/>
        <v>0</v>
      </c>
      <c r="CW61" s="180">
        <f t="shared" si="73"/>
        <v>-9.9009900990087996E-2</v>
      </c>
      <c r="CX61" s="180">
        <f t="shared" si="73"/>
        <v>0.19821605550047749</v>
      </c>
      <c r="CY61" s="180">
        <f t="shared" si="73"/>
        <v>0</v>
      </c>
      <c r="CZ61" s="180">
        <f t="shared" si="73"/>
        <v>0</v>
      </c>
      <c r="DA61" s="180">
        <f t="shared" si="37"/>
        <v>0</v>
      </c>
      <c r="DB61" s="180">
        <f t="shared" si="11"/>
        <v>-0.1</v>
      </c>
      <c r="DC61" s="180">
        <f t="shared" si="22"/>
        <v>-0.1</v>
      </c>
      <c r="DD61" s="180">
        <f t="shared" si="12"/>
        <v>0</v>
      </c>
      <c r="DE61" s="180">
        <f t="shared" si="23"/>
        <v>0.1</v>
      </c>
      <c r="DF61" s="180">
        <f t="shared" si="24"/>
        <v>-0.1</v>
      </c>
      <c r="DG61" s="180">
        <f t="shared" si="25"/>
        <v>0</v>
      </c>
      <c r="DH61" s="180">
        <f t="shared" si="26"/>
        <v>0</v>
      </c>
      <c r="DI61" s="183"/>
      <c r="DJ61" s="180">
        <f t="shared" si="79"/>
        <v>0</v>
      </c>
      <c r="DK61" s="180">
        <f t="shared" si="79"/>
        <v>0</v>
      </c>
      <c r="DL61" s="180">
        <f t="shared" si="79"/>
        <v>0</v>
      </c>
      <c r="DM61" s="180">
        <f t="shared" si="79"/>
        <v>0</v>
      </c>
      <c r="DN61" s="180">
        <f t="shared" si="79"/>
        <v>9.9999999999988987E-2</v>
      </c>
      <c r="DO61" s="180">
        <f t="shared" si="79"/>
        <v>9.9999999999988987E-2</v>
      </c>
      <c r="DP61" s="180">
        <f t="shared" si="79"/>
        <v>0.49999999999998934</v>
      </c>
      <c r="DQ61" s="180">
        <f t="shared" si="79"/>
        <v>1.8000000000000016</v>
      </c>
      <c r="DR61" s="180">
        <f t="shared" si="79"/>
        <v>0.99900099900100958</v>
      </c>
      <c r="DS61" s="180">
        <f t="shared" si="79"/>
        <v>0.99900099900100958</v>
      </c>
      <c r="DT61" s="180">
        <f t="shared" si="79"/>
        <v>0.59701492537311829</v>
      </c>
      <c r="DU61" s="180">
        <f t="shared" si="79"/>
        <v>-0.68762278978389269</v>
      </c>
      <c r="DV61" s="180">
        <f t="shared" si="79"/>
        <v>0</v>
      </c>
      <c r="DW61" s="180">
        <f t="shared" si="79"/>
        <v>0</v>
      </c>
      <c r="DX61" s="180">
        <f t="shared" si="79"/>
        <v>0</v>
      </c>
      <c r="DY61" s="180">
        <f t="shared" si="76"/>
        <v>0</v>
      </c>
      <c r="DZ61" s="180">
        <f t="shared" si="76"/>
        <v>-9.8911968348169843E-2</v>
      </c>
      <c r="EA61" s="180">
        <f t="shared" si="76"/>
        <v>-9.8911968348169843E-2</v>
      </c>
      <c r="EB61" s="180">
        <f t="shared" si="76"/>
        <v>-9.8911968348169843E-2</v>
      </c>
      <c r="EC61" s="180">
        <f t="shared" si="76"/>
        <v>-9.8911968348169843E-2</v>
      </c>
      <c r="ED61" s="180">
        <f t="shared" si="76"/>
        <v>0</v>
      </c>
      <c r="EE61" s="180">
        <f t="shared" si="76"/>
        <v>0</v>
      </c>
      <c r="EF61" s="180">
        <f t="shared" si="76"/>
        <v>0</v>
      </c>
      <c r="EG61" s="180">
        <f t="shared" si="76"/>
        <v>0</v>
      </c>
      <c r="EH61" s="180">
        <f t="shared" si="76"/>
        <v>9.9009900990099098E-2</v>
      </c>
      <c r="EI61" s="180">
        <f t="shared" si="76"/>
        <v>9.9009900990099098E-2</v>
      </c>
      <c r="EJ61" s="180">
        <f t="shared" si="76"/>
        <v>9.9009900990099098E-2</v>
      </c>
      <c r="EK61" s="180">
        <f t="shared" si="76"/>
        <v>9.9009900990099098E-2</v>
      </c>
      <c r="EL61" s="180">
        <f t="shared" si="76"/>
        <v>-9.8911968348169843E-2</v>
      </c>
      <c r="EM61" s="180">
        <f t="shared" si="76"/>
        <v>-9.8911968348169843E-2</v>
      </c>
      <c r="EN61" s="180">
        <f t="shared" si="76"/>
        <v>-9.8911968348169843E-2</v>
      </c>
      <c r="EO61" s="180">
        <f t="shared" si="77"/>
        <v>-9.8911968348169843E-2</v>
      </c>
      <c r="EP61" s="180">
        <f t="shared" si="77"/>
        <v>-9.9009900990087996E-2</v>
      </c>
      <c r="EQ61" s="180">
        <f t="shared" si="77"/>
        <v>9.9009900990099098E-2</v>
      </c>
      <c r="ER61" s="180">
        <f t="shared" si="77"/>
        <v>9.9009900990099098E-2</v>
      </c>
      <c r="ES61" s="180">
        <f t="shared" si="77"/>
        <v>9.9009900990099098E-2</v>
      </c>
      <c r="ET61" s="180">
        <f t="shared" si="27"/>
        <v>0.2</v>
      </c>
      <c r="EU61" s="180">
        <f t="shared" si="16"/>
        <v>-0.1</v>
      </c>
      <c r="EV61" s="180">
        <f t="shared" si="17"/>
        <v>-0.2</v>
      </c>
      <c r="EW61" s="180">
        <f t="shared" si="44"/>
        <v>-0.2</v>
      </c>
      <c r="EX61" s="180">
        <f t="shared" si="29"/>
        <v>-0.1</v>
      </c>
      <c r="EY61" s="180">
        <f t="shared" si="30"/>
        <v>-0.1</v>
      </c>
      <c r="EZ61" s="180">
        <f t="shared" si="31"/>
        <v>0</v>
      </c>
      <c r="FA61" s="180">
        <f t="shared" si="32"/>
        <v>0</v>
      </c>
      <c r="FB61" s="180">
        <f t="shared" si="72"/>
        <v>0</v>
      </c>
      <c r="FC61" s="180">
        <f t="shared" si="72"/>
        <v>0.62500000000000888</v>
      </c>
      <c r="FD61" s="180">
        <f t="shared" si="72"/>
        <v>0.47204968944098979</v>
      </c>
      <c r="FE61" s="180">
        <f t="shared" si="72"/>
        <v>0</v>
      </c>
      <c r="FF61" s="180">
        <f t="shared" si="72"/>
        <v>-9.8911968348169843E-2</v>
      </c>
      <c r="FG61" s="180">
        <f t="shared" si="72"/>
        <v>0</v>
      </c>
      <c r="FH61" s="180">
        <f t="shared" si="72"/>
        <v>9.9009900990099098E-2</v>
      </c>
      <c r="FI61" s="180">
        <f t="shared" si="72"/>
        <v>-9.8911968348169843E-2</v>
      </c>
      <c r="FJ61" s="180">
        <f t="shared" si="34"/>
        <v>0</v>
      </c>
      <c r="FK61" s="180">
        <f t="shared" si="34"/>
        <v>0</v>
      </c>
      <c r="FL61" s="180">
        <f t="shared" si="35"/>
        <v>-0.1</v>
      </c>
      <c r="FM61" s="461">
        <f t="shared" si="36"/>
        <v>-9.8960934681130652E-2</v>
      </c>
      <c r="FN61" s="225">
        <f t="shared" si="36"/>
        <v>-9.8960934681130652E-2</v>
      </c>
    </row>
    <row r="62" spans="1:170" s="184" customFormat="1" ht="24.95" customHeight="1" x14ac:dyDescent="0.25">
      <c r="A62" s="141">
        <v>60</v>
      </c>
      <c r="B62" s="175"/>
      <c r="C62" s="175" t="s">
        <v>163</v>
      </c>
      <c r="D62" s="176">
        <v>6120</v>
      </c>
      <c r="E62" s="185" t="s">
        <v>215</v>
      </c>
      <c r="F62" s="178">
        <v>16.399999999999999</v>
      </c>
      <c r="G62" s="179">
        <v>26.8</v>
      </c>
      <c r="H62" s="179">
        <v>100</v>
      </c>
      <c r="I62" s="179">
        <v>100</v>
      </c>
      <c r="J62" s="179">
        <v>100</v>
      </c>
      <c r="K62" s="179">
        <v>100</v>
      </c>
      <c r="L62" s="179">
        <v>100</v>
      </c>
      <c r="M62" s="179">
        <v>100</v>
      </c>
      <c r="N62" s="179">
        <v>100</v>
      </c>
      <c r="O62" s="179">
        <v>100</v>
      </c>
      <c r="P62" s="179">
        <v>100.1</v>
      </c>
      <c r="Q62" s="179">
        <v>100.1</v>
      </c>
      <c r="R62" s="179">
        <v>100.5</v>
      </c>
      <c r="S62" s="179">
        <v>101.8</v>
      </c>
      <c r="T62" s="179">
        <v>101.1</v>
      </c>
      <c r="U62" s="179">
        <v>101.1</v>
      </c>
      <c r="V62" s="179">
        <v>101.1</v>
      </c>
      <c r="W62" s="179">
        <v>101.1</v>
      </c>
      <c r="X62" s="179">
        <v>101.1</v>
      </c>
      <c r="Y62" s="179">
        <v>101.1</v>
      </c>
      <c r="Z62" s="179">
        <v>101.1</v>
      </c>
      <c r="AA62" s="179">
        <v>101.1</v>
      </c>
      <c r="AB62" s="179">
        <v>101.1</v>
      </c>
      <c r="AC62" s="179">
        <v>101.1</v>
      </c>
      <c r="AD62" s="179">
        <v>101.1</v>
      </c>
      <c r="AE62" s="179">
        <v>101.1</v>
      </c>
      <c r="AF62" s="179">
        <v>101.1</v>
      </c>
      <c r="AG62" s="179">
        <v>101.1</v>
      </c>
      <c r="AH62" s="179">
        <v>101.1</v>
      </c>
      <c r="AI62" s="179">
        <v>101.1</v>
      </c>
      <c r="AJ62" s="180">
        <v>101.1</v>
      </c>
      <c r="AK62" s="180">
        <v>101.1</v>
      </c>
      <c r="AL62" s="180">
        <v>101.1</v>
      </c>
      <c r="AM62" s="180">
        <v>101.1</v>
      </c>
      <c r="AN62" s="179">
        <v>101</v>
      </c>
      <c r="AO62" s="179">
        <v>101</v>
      </c>
      <c r="AP62" s="179">
        <v>100.9</v>
      </c>
      <c r="AQ62" s="179">
        <v>101</v>
      </c>
      <c r="AR62" s="180">
        <v>100.9</v>
      </c>
      <c r="AS62" s="180">
        <v>101.1</v>
      </c>
      <c r="AT62" s="179">
        <v>101.1</v>
      </c>
      <c r="AU62" s="179">
        <v>101.1</v>
      </c>
      <c r="AV62" s="225">
        <v>101.1</v>
      </c>
      <c r="AW62" s="225">
        <v>101</v>
      </c>
      <c r="AX62" s="223">
        <v>100.9</v>
      </c>
      <c r="AY62" s="223">
        <v>100.9</v>
      </c>
      <c r="AZ62" s="223">
        <v>101</v>
      </c>
      <c r="BA62" s="223">
        <v>100.9</v>
      </c>
      <c r="BB62" s="223">
        <v>100.9</v>
      </c>
      <c r="BC62" s="223">
        <f>VLOOKUP($D62,'[3]Q4 2021'!$D$8:$N$167,11,0)</f>
        <v>100.9</v>
      </c>
      <c r="BD62" s="181">
        <f t="shared" si="60"/>
        <v>100</v>
      </c>
      <c r="BE62" s="181">
        <f t="shared" si="61"/>
        <v>100</v>
      </c>
      <c r="BF62" s="181">
        <f t="shared" si="62"/>
        <v>100.625</v>
      </c>
      <c r="BG62" s="181">
        <f t="shared" si="63"/>
        <v>101.1</v>
      </c>
      <c r="BH62" s="181">
        <f t="shared" si="64"/>
        <v>101.1</v>
      </c>
      <c r="BI62" s="181">
        <f t="shared" si="65"/>
        <v>101.1</v>
      </c>
      <c r="BJ62" s="181">
        <f t="shared" si="66"/>
        <v>101.1</v>
      </c>
      <c r="BK62" s="181">
        <f t="shared" si="67"/>
        <v>101.1</v>
      </c>
      <c r="BL62" s="181">
        <f t="shared" si="8"/>
        <v>100.97499999999999</v>
      </c>
      <c r="BM62" s="181">
        <f t="shared" si="9"/>
        <v>101.05000000000001</v>
      </c>
      <c r="BN62" s="223">
        <f t="shared" si="19"/>
        <v>101</v>
      </c>
      <c r="BO62" s="223">
        <f t="shared" si="20"/>
        <v>100.9</v>
      </c>
      <c r="BP62" s="182"/>
      <c r="BQ62" s="180">
        <f t="shared" si="78"/>
        <v>0</v>
      </c>
      <c r="BR62" s="180">
        <f t="shared" si="78"/>
        <v>0</v>
      </c>
      <c r="BS62" s="180">
        <f t="shared" si="78"/>
        <v>0</v>
      </c>
      <c r="BT62" s="180">
        <f t="shared" si="78"/>
        <v>0</v>
      </c>
      <c r="BU62" s="180">
        <f t="shared" si="78"/>
        <v>9.9999999999988987E-2</v>
      </c>
      <c r="BV62" s="180">
        <f t="shared" si="78"/>
        <v>0</v>
      </c>
      <c r="BW62" s="180">
        <f t="shared" si="78"/>
        <v>0.39960039960040827</v>
      </c>
      <c r="BX62" s="180">
        <f t="shared" si="78"/>
        <v>1.2935323383084452</v>
      </c>
      <c r="BY62" s="180">
        <f t="shared" si="78"/>
        <v>-0.68762278978389269</v>
      </c>
      <c r="BZ62" s="180">
        <f t="shared" si="78"/>
        <v>0</v>
      </c>
      <c r="CA62" s="180">
        <f t="shared" si="78"/>
        <v>0</v>
      </c>
      <c r="CB62" s="180">
        <f t="shared" si="78"/>
        <v>0</v>
      </c>
      <c r="CC62" s="180">
        <f t="shared" si="78"/>
        <v>0</v>
      </c>
      <c r="CD62" s="180">
        <f t="shared" si="78"/>
        <v>0</v>
      </c>
      <c r="CE62" s="180">
        <f t="shared" si="78"/>
        <v>0</v>
      </c>
      <c r="CF62" s="180">
        <f t="shared" si="74"/>
        <v>0</v>
      </c>
      <c r="CG62" s="180">
        <f t="shared" si="74"/>
        <v>0</v>
      </c>
      <c r="CH62" s="180">
        <f t="shared" si="74"/>
        <v>0</v>
      </c>
      <c r="CI62" s="180">
        <f t="shared" si="74"/>
        <v>0</v>
      </c>
      <c r="CJ62" s="180">
        <f t="shared" si="74"/>
        <v>0</v>
      </c>
      <c r="CK62" s="180">
        <f t="shared" si="74"/>
        <v>0</v>
      </c>
      <c r="CL62" s="180">
        <f t="shared" si="74"/>
        <v>0</v>
      </c>
      <c r="CM62" s="180">
        <f t="shared" si="74"/>
        <v>0</v>
      </c>
      <c r="CN62" s="180">
        <f t="shared" si="74"/>
        <v>0</v>
      </c>
      <c r="CO62" s="180">
        <f t="shared" si="74"/>
        <v>0</v>
      </c>
      <c r="CP62" s="180">
        <f t="shared" si="74"/>
        <v>0</v>
      </c>
      <c r="CQ62" s="180">
        <f t="shared" si="74"/>
        <v>0</v>
      </c>
      <c r="CR62" s="180">
        <f t="shared" si="74"/>
        <v>0</v>
      </c>
      <c r="CS62" s="180">
        <f t="shared" si="74"/>
        <v>-9.8911968348169843E-2</v>
      </c>
      <c r="CT62" s="180">
        <f t="shared" si="74"/>
        <v>0</v>
      </c>
      <c r="CU62" s="180">
        <f t="shared" si="74"/>
        <v>-9.9009900990087996E-2</v>
      </c>
      <c r="CV62" s="180">
        <f t="shared" si="75"/>
        <v>9.9108027750238747E-2</v>
      </c>
      <c r="CW62" s="180">
        <f t="shared" si="73"/>
        <v>-9.9009900990087996E-2</v>
      </c>
      <c r="CX62" s="180">
        <f t="shared" si="73"/>
        <v>0.19821605550047749</v>
      </c>
      <c r="CY62" s="180">
        <f t="shared" si="73"/>
        <v>0</v>
      </c>
      <c r="CZ62" s="180">
        <f t="shared" si="73"/>
        <v>0</v>
      </c>
      <c r="DA62" s="180">
        <f t="shared" si="37"/>
        <v>0</v>
      </c>
      <c r="DB62" s="180">
        <f t="shared" si="11"/>
        <v>-0.1</v>
      </c>
      <c r="DC62" s="180">
        <f t="shared" si="22"/>
        <v>-0.1</v>
      </c>
      <c r="DD62" s="180">
        <f t="shared" si="12"/>
        <v>0</v>
      </c>
      <c r="DE62" s="180">
        <f t="shared" si="23"/>
        <v>0.1</v>
      </c>
      <c r="DF62" s="180">
        <f t="shared" si="24"/>
        <v>-0.1</v>
      </c>
      <c r="DG62" s="180">
        <f t="shared" si="25"/>
        <v>0</v>
      </c>
      <c r="DH62" s="180">
        <f t="shared" si="26"/>
        <v>0</v>
      </c>
      <c r="DI62" s="183"/>
      <c r="DJ62" s="180">
        <f t="shared" si="79"/>
        <v>0</v>
      </c>
      <c r="DK62" s="180">
        <f t="shared" si="79"/>
        <v>0</v>
      </c>
      <c r="DL62" s="180">
        <f t="shared" si="79"/>
        <v>0</v>
      </c>
      <c r="DM62" s="180">
        <f t="shared" si="79"/>
        <v>0</v>
      </c>
      <c r="DN62" s="180">
        <f t="shared" si="79"/>
        <v>9.9999999999988987E-2</v>
      </c>
      <c r="DO62" s="180">
        <f t="shared" si="79"/>
        <v>9.9999999999988987E-2</v>
      </c>
      <c r="DP62" s="180">
        <f t="shared" si="79"/>
        <v>0.49999999999998934</v>
      </c>
      <c r="DQ62" s="180">
        <f t="shared" si="79"/>
        <v>1.8000000000000016</v>
      </c>
      <c r="DR62" s="180">
        <f t="shared" si="79"/>
        <v>0.99900099900100958</v>
      </c>
      <c r="DS62" s="180">
        <f t="shared" si="79"/>
        <v>0.99900099900100958</v>
      </c>
      <c r="DT62" s="180">
        <f t="shared" si="79"/>
        <v>0.59701492537311829</v>
      </c>
      <c r="DU62" s="180">
        <f t="shared" si="79"/>
        <v>-0.68762278978389269</v>
      </c>
      <c r="DV62" s="180">
        <f t="shared" si="79"/>
        <v>0</v>
      </c>
      <c r="DW62" s="180">
        <f t="shared" si="79"/>
        <v>0</v>
      </c>
      <c r="DX62" s="180">
        <f t="shared" si="79"/>
        <v>0</v>
      </c>
      <c r="DY62" s="180">
        <f t="shared" si="76"/>
        <v>0</v>
      </c>
      <c r="DZ62" s="180">
        <f t="shared" si="76"/>
        <v>0</v>
      </c>
      <c r="EA62" s="180">
        <f t="shared" si="76"/>
        <v>0</v>
      </c>
      <c r="EB62" s="180">
        <f t="shared" si="76"/>
        <v>0</v>
      </c>
      <c r="EC62" s="180">
        <f t="shared" si="76"/>
        <v>0</v>
      </c>
      <c r="ED62" s="180">
        <f t="shared" si="76"/>
        <v>0</v>
      </c>
      <c r="EE62" s="180">
        <f t="shared" si="76"/>
        <v>0</v>
      </c>
      <c r="EF62" s="180">
        <f t="shared" si="76"/>
        <v>0</v>
      </c>
      <c r="EG62" s="180">
        <f t="shared" si="76"/>
        <v>0</v>
      </c>
      <c r="EH62" s="180">
        <f t="shared" si="76"/>
        <v>0</v>
      </c>
      <c r="EI62" s="180">
        <f t="shared" si="76"/>
        <v>0</v>
      </c>
      <c r="EJ62" s="180">
        <f t="shared" si="76"/>
        <v>0</v>
      </c>
      <c r="EK62" s="180">
        <f t="shared" si="76"/>
        <v>0</v>
      </c>
      <c r="EL62" s="180">
        <f t="shared" si="76"/>
        <v>-9.8911968348169843E-2</v>
      </c>
      <c r="EM62" s="180">
        <f t="shared" si="76"/>
        <v>-9.8911968348169843E-2</v>
      </c>
      <c r="EN62" s="180">
        <f t="shared" si="76"/>
        <v>-0.19782393669632858</v>
      </c>
      <c r="EO62" s="180">
        <f t="shared" si="77"/>
        <v>-9.8911968348169843E-2</v>
      </c>
      <c r="EP62" s="180">
        <f t="shared" si="77"/>
        <v>-9.9009900990087996E-2</v>
      </c>
      <c r="EQ62" s="180">
        <f t="shared" si="77"/>
        <v>9.9009900990099098E-2</v>
      </c>
      <c r="ER62" s="180">
        <f t="shared" si="77"/>
        <v>0.19821605550047749</v>
      </c>
      <c r="ES62" s="180">
        <f t="shared" si="77"/>
        <v>9.9009900990099098E-2</v>
      </c>
      <c r="ET62" s="180">
        <f t="shared" si="27"/>
        <v>0.2</v>
      </c>
      <c r="EU62" s="180">
        <f t="shared" si="16"/>
        <v>-0.1</v>
      </c>
      <c r="EV62" s="180">
        <f t="shared" si="17"/>
        <v>-0.2</v>
      </c>
      <c r="EW62" s="180">
        <f t="shared" si="44"/>
        <v>-0.2</v>
      </c>
      <c r="EX62" s="180">
        <f t="shared" si="29"/>
        <v>-0.1</v>
      </c>
      <c r="EY62" s="180">
        <f t="shared" si="30"/>
        <v>-0.1</v>
      </c>
      <c r="EZ62" s="180">
        <f t="shared" si="31"/>
        <v>0</v>
      </c>
      <c r="FA62" s="180">
        <f t="shared" si="32"/>
        <v>0</v>
      </c>
      <c r="FB62" s="180">
        <f t="shared" si="72"/>
        <v>0</v>
      </c>
      <c r="FC62" s="180">
        <f t="shared" si="72"/>
        <v>0.62500000000000888</v>
      </c>
      <c r="FD62" s="180">
        <f t="shared" si="72"/>
        <v>0.47204968944098979</v>
      </c>
      <c r="FE62" s="180">
        <f t="shared" si="72"/>
        <v>0</v>
      </c>
      <c r="FF62" s="180">
        <f t="shared" si="72"/>
        <v>0</v>
      </c>
      <c r="FG62" s="180">
        <f t="shared" si="72"/>
        <v>0</v>
      </c>
      <c r="FH62" s="180">
        <f t="shared" si="72"/>
        <v>0</v>
      </c>
      <c r="FI62" s="180">
        <f t="shared" si="72"/>
        <v>-0.12363996043521785</v>
      </c>
      <c r="FJ62" s="180">
        <f t="shared" si="34"/>
        <v>0.1</v>
      </c>
      <c r="FK62" s="180">
        <f t="shared" si="34"/>
        <v>0</v>
      </c>
      <c r="FL62" s="180">
        <f t="shared" si="35"/>
        <v>-0.1</v>
      </c>
      <c r="FM62" s="225">
        <f t="shared" si="36"/>
        <v>-9.8960934681130652E-2</v>
      </c>
      <c r="FN62" s="225">
        <f t="shared" si="36"/>
        <v>-9.8960934681130652E-2</v>
      </c>
    </row>
    <row r="63" spans="1:170" s="184" customFormat="1" ht="24.95" customHeight="1" x14ac:dyDescent="0.25">
      <c r="A63" s="131">
        <v>61</v>
      </c>
      <c r="B63" s="175"/>
      <c r="C63" s="175" t="s">
        <v>165</v>
      </c>
      <c r="D63" s="176">
        <v>61201</v>
      </c>
      <c r="E63" s="185" t="s">
        <v>216</v>
      </c>
      <c r="F63" s="178">
        <v>8.1999999999999993</v>
      </c>
      <c r="G63" s="179">
        <v>13.4</v>
      </c>
      <c r="H63" s="179">
        <v>100</v>
      </c>
      <c r="I63" s="179">
        <v>100</v>
      </c>
      <c r="J63" s="179">
        <v>100</v>
      </c>
      <c r="K63" s="179">
        <v>100</v>
      </c>
      <c r="L63" s="179">
        <v>100</v>
      </c>
      <c r="M63" s="179">
        <v>100</v>
      </c>
      <c r="N63" s="179">
        <v>100</v>
      </c>
      <c r="O63" s="179">
        <v>100</v>
      </c>
      <c r="P63" s="179">
        <v>100.2</v>
      </c>
      <c r="Q63" s="179">
        <v>100.2</v>
      </c>
      <c r="R63" s="179">
        <v>100.9</v>
      </c>
      <c r="S63" s="179">
        <v>100.9</v>
      </c>
      <c r="T63" s="179">
        <v>99.6</v>
      </c>
      <c r="U63" s="179">
        <v>99.6</v>
      </c>
      <c r="V63" s="179">
        <v>99.6</v>
      </c>
      <c r="W63" s="179">
        <v>99.6</v>
      </c>
      <c r="X63" s="179">
        <v>99.5</v>
      </c>
      <c r="Y63" s="179">
        <v>99.5</v>
      </c>
      <c r="Z63" s="179">
        <v>99.5</v>
      </c>
      <c r="AA63" s="179">
        <v>99.5</v>
      </c>
      <c r="AB63" s="179">
        <v>99.4</v>
      </c>
      <c r="AC63" s="179">
        <v>99.4</v>
      </c>
      <c r="AD63" s="179">
        <v>99.4</v>
      </c>
      <c r="AE63" s="179">
        <v>99.4</v>
      </c>
      <c r="AF63" s="179">
        <v>99.4</v>
      </c>
      <c r="AG63" s="179">
        <v>99.4</v>
      </c>
      <c r="AH63" s="179">
        <v>99.4</v>
      </c>
      <c r="AI63" s="179">
        <v>99.4</v>
      </c>
      <c r="AJ63" s="180">
        <v>99.4</v>
      </c>
      <c r="AK63" s="180">
        <v>99.4</v>
      </c>
      <c r="AL63" s="180">
        <v>99.4</v>
      </c>
      <c r="AM63" s="180">
        <v>99.4</v>
      </c>
      <c r="AN63" s="179">
        <v>99</v>
      </c>
      <c r="AO63" s="179">
        <v>99</v>
      </c>
      <c r="AP63" s="195">
        <v>98.7</v>
      </c>
      <c r="AQ63" s="179">
        <v>99</v>
      </c>
      <c r="AR63" s="180">
        <v>98.894400000000005</v>
      </c>
      <c r="AS63" s="180">
        <v>99.2</v>
      </c>
      <c r="AT63" s="179">
        <v>99.2</v>
      </c>
      <c r="AU63" s="179">
        <v>99.2</v>
      </c>
      <c r="AV63" s="225">
        <v>99.2</v>
      </c>
      <c r="AW63" s="225">
        <v>98.9</v>
      </c>
      <c r="AX63" s="223">
        <v>98.9</v>
      </c>
      <c r="AY63" s="223">
        <v>98.9</v>
      </c>
      <c r="AZ63" s="223">
        <v>98.9</v>
      </c>
      <c r="BA63" s="223">
        <v>98.9</v>
      </c>
      <c r="BB63" s="223">
        <v>98.8</v>
      </c>
      <c r="BC63" s="223">
        <f>VLOOKUP($D63,'[3]Q4 2021'!$D$8:$N$167,11,0)</f>
        <v>98.8</v>
      </c>
      <c r="BD63" s="181">
        <f t="shared" si="60"/>
        <v>100</v>
      </c>
      <c r="BE63" s="181">
        <f t="shared" si="61"/>
        <v>100</v>
      </c>
      <c r="BF63" s="181">
        <f t="shared" si="62"/>
        <v>100.55000000000001</v>
      </c>
      <c r="BG63" s="181">
        <f t="shared" si="63"/>
        <v>99.6</v>
      </c>
      <c r="BH63" s="181">
        <f t="shared" si="64"/>
        <v>99.5</v>
      </c>
      <c r="BI63" s="181">
        <f t="shared" si="65"/>
        <v>99.4</v>
      </c>
      <c r="BJ63" s="181">
        <f t="shared" si="66"/>
        <v>99.4</v>
      </c>
      <c r="BK63" s="181">
        <f t="shared" si="67"/>
        <v>99.4</v>
      </c>
      <c r="BL63" s="181">
        <f t="shared" si="8"/>
        <v>98.924999999999997</v>
      </c>
      <c r="BM63" s="181">
        <f t="shared" si="9"/>
        <v>99.123599999999996</v>
      </c>
      <c r="BN63" s="223">
        <f t="shared" si="19"/>
        <v>99</v>
      </c>
      <c r="BO63" s="223">
        <f t="shared" si="20"/>
        <v>98.9</v>
      </c>
      <c r="BP63" s="182"/>
      <c r="BQ63" s="180">
        <f t="shared" si="78"/>
        <v>0</v>
      </c>
      <c r="BR63" s="180">
        <f t="shared" si="78"/>
        <v>0</v>
      </c>
      <c r="BS63" s="180">
        <f t="shared" si="78"/>
        <v>0</v>
      </c>
      <c r="BT63" s="180">
        <f t="shared" si="78"/>
        <v>0</v>
      </c>
      <c r="BU63" s="180">
        <f t="shared" si="78"/>
        <v>0.20000000000000018</v>
      </c>
      <c r="BV63" s="180">
        <f t="shared" si="78"/>
        <v>0</v>
      </c>
      <c r="BW63" s="180">
        <f t="shared" si="78"/>
        <v>0.698602794411185</v>
      </c>
      <c r="BX63" s="180">
        <f t="shared" si="78"/>
        <v>0</v>
      </c>
      <c r="BY63" s="180">
        <f t="shared" si="78"/>
        <v>-1.2884043607532369</v>
      </c>
      <c r="BZ63" s="180">
        <f t="shared" si="78"/>
        <v>0</v>
      </c>
      <c r="CA63" s="180">
        <f t="shared" si="78"/>
        <v>0</v>
      </c>
      <c r="CB63" s="180">
        <f t="shared" si="78"/>
        <v>0</v>
      </c>
      <c r="CC63" s="180">
        <f t="shared" si="78"/>
        <v>-0.10040160642569296</v>
      </c>
      <c r="CD63" s="180">
        <f t="shared" si="78"/>
        <v>0</v>
      </c>
      <c r="CE63" s="180">
        <f t="shared" si="78"/>
        <v>0</v>
      </c>
      <c r="CF63" s="180">
        <f t="shared" si="74"/>
        <v>0</v>
      </c>
      <c r="CG63" s="180">
        <f t="shared" si="74"/>
        <v>-0.10050251256280562</v>
      </c>
      <c r="CH63" s="180">
        <f t="shared" si="74"/>
        <v>0</v>
      </c>
      <c r="CI63" s="180">
        <f t="shared" si="74"/>
        <v>0</v>
      </c>
      <c r="CJ63" s="180">
        <f t="shared" si="74"/>
        <v>0</v>
      </c>
      <c r="CK63" s="180">
        <f t="shared" si="74"/>
        <v>0</v>
      </c>
      <c r="CL63" s="180">
        <f t="shared" si="74"/>
        <v>0</v>
      </c>
      <c r="CM63" s="180">
        <f t="shared" si="74"/>
        <v>0</v>
      </c>
      <c r="CN63" s="180">
        <f t="shared" si="74"/>
        <v>0</v>
      </c>
      <c r="CO63" s="180">
        <f t="shared" si="74"/>
        <v>0</v>
      </c>
      <c r="CP63" s="180">
        <f t="shared" si="74"/>
        <v>0</v>
      </c>
      <c r="CQ63" s="180">
        <f t="shared" si="74"/>
        <v>0</v>
      </c>
      <c r="CR63" s="180">
        <f t="shared" si="74"/>
        <v>0</v>
      </c>
      <c r="CS63" s="180">
        <f t="shared" si="74"/>
        <v>-0.40241448692153181</v>
      </c>
      <c r="CT63" s="180">
        <f t="shared" si="74"/>
        <v>0</v>
      </c>
      <c r="CU63" s="180">
        <f t="shared" si="74"/>
        <v>-0.30303030303030498</v>
      </c>
      <c r="CV63" s="180">
        <f t="shared" si="75"/>
        <v>0.30395136778114118</v>
      </c>
      <c r="CW63" s="180">
        <f t="shared" si="73"/>
        <v>-0.10666666666666602</v>
      </c>
      <c r="CX63" s="180">
        <f t="shared" si="73"/>
        <v>0.30901648627221778</v>
      </c>
      <c r="CY63" s="180">
        <f t="shared" si="73"/>
        <v>0</v>
      </c>
      <c r="CZ63" s="180">
        <f t="shared" si="73"/>
        <v>0</v>
      </c>
      <c r="DA63" s="180">
        <f t="shared" si="37"/>
        <v>0</v>
      </c>
      <c r="DB63" s="180">
        <f t="shared" si="11"/>
        <v>-0.3</v>
      </c>
      <c r="DC63" s="180">
        <f t="shared" si="22"/>
        <v>0</v>
      </c>
      <c r="DD63" s="180">
        <f t="shared" si="12"/>
        <v>0</v>
      </c>
      <c r="DE63" s="180">
        <f t="shared" si="23"/>
        <v>0</v>
      </c>
      <c r="DF63" s="180">
        <f t="shared" si="24"/>
        <v>0</v>
      </c>
      <c r="DG63" s="180">
        <f t="shared" si="25"/>
        <v>-0.1</v>
      </c>
      <c r="DH63" s="180">
        <f t="shared" si="26"/>
        <v>0</v>
      </c>
      <c r="DI63" s="183"/>
      <c r="DJ63" s="180">
        <f t="shared" si="79"/>
        <v>0</v>
      </c>
      <c r="DK63" s="180">
        <f t="shared" si="79"/>
        <v>0</v>
      </c>
      <c r="DL63" s="180">
        <f t="shared" si="79"/>
        <v>0</v>
      </c>
      <c r="DM63" s="180">
        <f t="shared" si="79"/>
        <v>0</v>
      </c>
      <c r="DN63" s="180">
        <f t="shared" si="79"/>
        <v>0.20000000000000018</v>
      </c>
      <c r="DO63" s="180">
        <f t="shared" si="79"/>
        <v>0.20000000000000018</v>
      </c>
      <c r="DP63" s="180">
        <f t="shared" si="79"/>
        <v>0.9000000000000119</v>
      </c>
      <c r="DQ63" s="180">
        <f t="shared" si="79"/>
        <v>0.9000000000000119</v>
      </c>
      <c r="DR63" s="180">
        <f t="shared" si="79"/>
        <v>-0.59880239520958556</v>
      </c>
      <c r="DS63" s="180">
        <f t="shared" si="79"/>
        <v>-0.59880239520958556</v>
      </c>
      <c r="DT63" s="180">
        <f t="shared" si="79"/>
        <v>-1.2884043607532369</v>
      </c>
      <c r="DU63" s="180">
        <f t="shared" si="79"/>
        <v>-1.2884043607532369</v>
      </c>
      <c r="DV63" s="180">
        <f t="shared" si="79"/>
        <v>-0.10040160642569296</v>
      </c>
      <c r="DW63" s="180">
        <f t="shared" si="79"/>
        <v>-0.10040160642569296</v>
      </c>
      <c r="DX63" s="180">
        <f t="shared" si="79"/>
        <v>-0.10040160642569296</v>
      </c>
      <c r="DY63" s="180">
        <f t="shared" si="76"/>
        <v>-0.10040160642569296</v>
      </c>
      <c r="DZ63" s="180">
        <f t="shared" si="76"/>
        <v>-0.10050251256280562</v>
      </c>
      <c r="EA63" s="180">
        <f t="shared" si="76"/>
        <v>-0.10050251256280562</v>
      </c>
      <c r="EB63" s="180">
        <f t="shared" si="76"/>
        <v>-0.10050251256280562</v>
      </c>
      <c r="EC63" s="180">
        <f t="shared" si="76"/>
        <v>-0.10050251256280562</v>
      </c>
      <c r="ED63" s="180">
        <f t="shared" si="76"/>
        <v>0</v>
      </c>
      <c r="EE63" s="180">
        <f t="shared" si="76"/>
        <v>0</v>
      </c>
      <c r="EF63" s="180">
        <f t="shared" si="76"/>
        <v>0</v>
      </c>
      <c r="EG63" s="180">
        <f t="shared" si="76"/>
        <v>0</v>
      </c>
      <c r="EH63" s="180">
        <f t="shared" si="76"/>
        <v>0</v>
      </c>
      <c r="EI63" s="180">
        <f t="shared" si="76"/>
        <v>0</v>
      </c>
      <c r="EJ63" s="180">
        <f t="shared" si="76"/>
        <v>0</v>
      </c>
      <c r="EK63" s="180">
        <f t="shared" si="76"/>
        <v>0</v>
      </c>
      <c r="EL63" s="180">
        <f t="shared" si="76"/>
        <v>-0.40241448692153181</v>
      </c>
      <c r="EM63" s="180">
        <f t="shared" si="76"/>
        <v>-0.40241448692153181</v>
      </c>
      <c r="EN63" s="180">
        <f t="shared" si="76"/>
        <v>-0.70422535211267512</v>
      </c>
      <c r="EO63" s="180">
        <f t="shared" si="77"/>
        <v>-0.40241448692153181</v>
      </c>
      <c r="EP63" s="180">
        <f t="shared" si="77"/>
        <v>-0.10666666666666602</v>
      </c>
      <c r="EQ63" s="180">
        <f t="shared" si="77"/>
        <v>0.20202020202020332</v>
      </c>
      <c r="ER63" s="180">
        <f t="shared" si="77"/>
        <v>0.50658561296859084</v>
      </c>
      <c r="ES63" s="180">
        <f t="shared" si="77"/>
        <v>0.20202020202020332</v>
      </c>
      <c r="ET63" s="180">
        <f t="shared" si="27"/>
        <v>0.3</v>
      </c>
      <c r="EU63" s="180">
        <f t="shared" si="16"/>
        <v>-0.3</v>
      </c>
      <c r="EV63" s="180">
        <f t="shared" si="17"/>
        <v>-0.3</v>
      </c>
      <c r="EW63" s="180">
        <f t="shared" si="44"/>
        <v>-0.3</v>
      </c>
      <c r="EX63" s="180">
        <f t="shared" si="29"/>
        <v>-0.3</v>
      </c>
      <c r="EY63" s="180">
        <f t="shared" si="30"/>
        <v>0</v>
      </c>
      <c r="EZ63" s="180">
        <f t="shared" si="31"/>
        <v>-0.1</v>
      </c>
      <c r="FA63" s="180">
        <f t="shared" si="32"/>
        <v>-0.1</v>
      </c>
      <c r="FB63" s="180">
        <f t="shared" si="72"/>
        <v>0</v>
      </c>
      <c r="FC63" s="180">
        <f t="shared" si="72"/>
        <v>0.55000000000000604</v>
      </c>
      <c r="FD63" s="180">
        <f t="shared" si="72"/>
        <v>-0.94480358030831768</v>
      </c>
      <c r="FE63" s="180">
        <f t="shared" si="72"/>
        <v>-0.10040160642569296</v>
      </c>
      <c r="FF63" s="180">
        <f t="shared" si="72"/>
        <v>-0.10050251256280562</v>
      </c>
      <c r="FG63" s="180">
        <f t="shared" si="72"/>
        <v>0</v>
      </c>
      <c r="FH63" s="180">
        <f t="shared" si="72"/>
        <v>0</v>
      </c>
      <c r="FI63" s="180">
        <f t="shared" si="72"/>
        <v>-0.47786720321932874</v>
      </c>
      <c r="FJ63" s="180">
        <f t="shared" si="34"/>
        <v>0.2</v>
      </c>
      <c r="FK63" s="180">
        <f t="shared" si="34"/>
        <v>-0.1</v>
      </c>
      <c r="FL63" s="180">
        <f t="shared" si="35"/>
        <v>-0.1</v>
      </c>
      <c r="FM63" s="225">
        <f t="shared" si="36"/>
        <v>-0.20181655283079181</v>
      </c>
      <c r="FN63" s="225">
        <f t="shared" si="36"/>
        <v>-0.20181655283079181</v>
      </c>
    </row>
    <row r="64" spans="1:170" s="184" customFormat="1" ht="36" x14ac:dyDescent="0.25">
      <c r="A64" s="131">
        <v>62</v>
      </c>
      <c r="B64" s="175"/>
      <c r="C64" s="175" t="s">
        <v>165</v>
      </c>
      <c r="D64" s="176">
        <v>61202</v>
      </c>
      <c r="E64" s="185" t="s">
        <v>217</v>
      </c>
      <c r="F64" s="178">
        <v>8.1999999999999993</v>
      </c>
      <c r="G64" s="179">
        <v>13.4</v>
      </c>
      <c r="H64" s="179">
        <v>100</v>
      </c>
      <c r="I64" s="179">
        <v>100</v>
      </c>
      <c r="J64" s="179">
        <v>100</v>
      </c>
      <c r="K64" s="179">
        <v>100</v>
      </c>
      <c r="L64" s="179">
        <v>100</v>
      </c>
      <c r="M64" s="179">
        <v>100</v>
      </c>
      <c r="N64" s="179">
        <v>100</v>
      </c>
      <c r="O64" s="179">
        <v>100</v>
      </c>
      <c r="P64" s="179">
        <v>100</v>
      </c>
      <c r="Q64" s="179">
        <v>100</v>
      </c>
      <c r="R64" s="179">
        <v>100</v>
      </c>
      <c r="S64" s="179">
        <v>102.7</v>
      </c>
      <c r="T64" s="179">
        <v>102.7</v>
      </c>
      <c r="U64" s="179">
        <v>102.7</v>
      </c>
      <c r="V64" s="179">
        <v>102.7</v>
      </c>
      <c r="W64" s="179">
        <v>102.7</v>
      </c>
      <c r="X64" s="179">
        <v>102.7</v>
      </c>
      <c r="Y64" s="179">
        <v>102.7</v>
      </c>
      <c r="Z64" s="179">
        <v>102.7</v>
      </c>
      <c r="AA64" s="179">
        <v>102.7</v>
      </c>
      <c r="AB64" s="179">
        <v>102.7</v>
      </c>
      <c r="AC64" s="179">
        <v>102.7</v>
      </c>
      <c r="AD64" s="179">
        <v>102.7</v>
      </c>
      <c r="AE64" s="179">
        <v>102.7</v>
      </c>
      <c r="AF64" s="179">
        <v>102.7</v>
      </c>
      <c r="AG64" s="179">
        <v>102.7</v>
      </c>
      <c r="AH64" s="179">
        <v>102.7</v>
      </c>
      <c r="AI64" s="179">
        <v>102.7</v>
      </c>
      <c r="AJ64" s="180">
        <v>102.7</v>
      </c>
      <c r="AK64" s="180">
        <v>102.7</v>
      </c>
      <c r="AL64" s="180">
        <v>102.7</v>
      </c>
      <c r="AM64" s="180">
        <v>102.7</v>
      </c>
      <c r="AN64" s="179">
        <v>103</v>
      </c>
      <c r="AO64" s="179">
        <v>103</v>
      </c>
      <c r="AP64" s="179">
        <v>103</v>
      </c>
      <c r="AQ64" s="179">
        <v>103</v>
      </c>
      <c r="AR64" s="179">
        <v>103</v>
      </c>
      <c r="AS64" s="179">
        <v>103</v>
      </c>
      <c r="AT64" s="179">
        <v>103</v>
      </c>
      <c r="AU64" s="179">
        <v>103</v>
      </c>
      <c r="AV64" s="223">
        <v>103</v>
      </c>
      <c r="AW64" s="223">
        <v>103</v>
      </c>
      <c r="AX64" s="223">
        <v>103</v>
      </c>
      <c r="AY64" s="223">
        <v>103</v>
      </c>
      <c r="AZ64" s="223">
        <v>103</v>
      </c>
      <c r="BA64" s="223">
        <v>103</v>
      </c>
      <c r="BB64" s="223">
        <v>103</v>
      </c>
      <c r="BC64" s="223">
        <f>VLOOKUP($D64,'[3]Q4 2021'!$D$8:$N$167,11,0)</f>
        <v>103</v>
      </c>
      <c r="BD64" s="181">
        <f t="shared" si="60"/>
        <v>100</v>
      </c>
      <c r="BE64" s="181">
        <f t="shared" si="61"/>
        <v>100</v>
      </c>
      <c r="BF64" s="181">
        <f t="shared" si="62"/>
        <v>100.675</v>
      </c>
      <c r="BG64" s="181">
        <f t="shared" si="63"/>
        <v>102.7</v>
      </c>
      <c r="BH64" s="181">
        <f t="shared" si="64"/>
        <v>102.7</v>
      </c>
      <c r="BI64" s="181">
        <f t="shared" si="65"/>
        <v>102.7</v>
      </c>
      <c r="BJ64" s="181">
        <f t="shared" si="66"/>
        <v>102.7</v>
      </c>
      <c r="BK64" s="181">
        <f t="shared" si="67"/>
        <v>102.7</v>
      </c>
      <c r="BL64" s="181">
        <f t="shared" si="8"/>
        <v>103</v>
      </c>
      <c r="BM64" s="181">
        <f t="shared" si="9"/>
        <v>103</v>
      </c>
      <c r="BN64" s="223">
        <f t="shared" si="19"/>
        <v>103</v>
      </c>
      <c r="BO64" s="223">
        <f t="shared" si="20"/>
        <v>103</v>
      </c>
      <c r="BP64" s="182"/>
      <c r="BQ64" s="180">
        <f t="shared" si="78"/>
        <v>0</v>
      </c>
      <c r="BR64" s="180">
        <f t="shared" si="78"/>
        <v>0</v>
      </c>
      <c r="BS64" s="180">
        <f t="shared" si="78"/>
        <v>0</v>
      </c>
      <c r="BT64" s="180">
        <f t="shared" si="78"/>
        <v>0</v>
      </c>
      <c r="BU64" s="180">
        <f t="shared" si="78"/>
        <v>0</v>
      </c>
      <c r="BV64" s="180">
        <f t="shared" si="78"/>
        <v>0</v>
      </c>
      <c r="BW64" s="180">
        <f t="shared" si="78"/>
        <v>0</v>
      </c>
      <c r="BX64" s="180">
        <f t="shared" si="78"/>
        <v>2.7000000000000135</v>
      </c>
      <c r="BY64" s="180">
        <f t="shared" si="78"/>
        <v>0</v>
      </c>
      <c r="BZ64" s="180">
        <f t="shared" si="78"/>
        <v>0</v>
      </c>
      <c r="CA64" s="180">
        <f t="shared" si="78"/>
        <v>0</v>
      </c>
      <c r="CB64" s="180">
        <f t="shared" si="78"/>
        <v>0</v>
      </c>
      <c r="CC64" s="180">
        <f t="shared" si="78"/>
        <v>0</v>
      </c>
      <c r="CD64" s="180">
        <f t="shared" si="78"/>
        <v>0</v>
      </c>
      <c r="CE64" s="180">
        <f t="shared" si="78"/>
        <v>0</v>
      </c>
      <c r="CF64" s="180">
        <f t="shared" si="74"/>
        <v>0</v>
      </c>
      <c r="CG64" s="180">
        <f t="shared" si="74"/>
        <v>0</v>
      </c>
      <c r="CH64" s="180">
        <f t="shared" si="74"/>
        <v>0</v>
      </c>
      <c r="CI64" s="180">
        <f t="shared" si="74"/>
        <v>0</v>
      </c>
      <c r="CJ64" s="180">
        <f t="shared" si="74"/>
        <v>0</v>
      </c>
      <c r="CK64" s="180">
        <f t="shared" si="74"/>
        <v>0</v>
      </c>
      <c r="CL64" s="180">
        <f t="shared" si="74"/>
        <v>0</v>
      </c>
      <c r="CM64" s="180">
        <f t="shared" si="74"/>
        <v>0</v>
      </c>
      <c r="CN64" s="180">
        <f t="shared" si="74"/>
        <v>0</v>
      </c>
      <c r="CO64" s="180">
        <f t="shared" si="74"/>
        <v>0</v>
      </c>
      <c r="CP64" s="180">
        <f t="shared" si="74"/>
        <v>0</v>
      </c>
      <c r="CQ64" s="180">
        <f t="shared" si="74"/>
        <v>0</v>
      </c>
      <c r="CR64" s="180">
        <f t="shared" si="74"/>
        <v>0</v>
      </c>
      <c r="CS64" s="180">
        <f t="shared" si="74"/>
        <v>0.29211295034079487</v>
      </c>
      <c r="CT64" s="180">
        <f t="shared" si="74"/>
        <v>0</v>
      </c>
      <c r="CU64" s="180">
        <f t="shared" si="74"/>
        <v>0</v>
      </c>
      <c r="CV64" s="180">
        <f t="shared" si="75"/>
        <v>0</v>
      </c>
      <c r="CW64" s="180">
        <f t="shared" si="73"/>
        <v>0</v>
      </c>
      <c r="CX64" s="180">
        <f t="shared" si="73"/>
        <v>0</v>
      </c>
      <c r="CY64" s="180">
        <f t="shared" si="73"/>
        <v>0</v>
      </c>
      <c r="CZ64" s="180">
        <f t="shared" si="73"/>
        <v>0</v>
      </c>
      <c r="DA64" s="180">
        <f t="shared" si="37"/>
        <v>0</v>
      </c>
      <c r="DB64" s="180">
        <f t="shared" si="11"/>
        <v>0</v>
      </c>
      <c r="DC64" s="180">
        <f t="shared" si="22"/>
        <v>0</v>
      </c>
      <c r="DD64" s="180">
        <f t="shared" si="12"/>
        <v>0</v>
      </c>
      <c r="DE64" s="180">
        <f t="shared" si="23"/>
        <v>0</v>
      </c>
      <c r="DF64" s="180">
        <f t="shared" si="24"/>
        <v>0</v>
      </c>
      <c r="DG64" s="180">
        <f t="shared" si="25"/>
        <v>0</v>
      </c>
      <c r="DH64" s="180">
        <f t="shared" si="26"/>
        <v>0</v>
      </c>
      <c r="DI64" s="183"/>
      <c r="DJ64" s="180">
        <f t="shared" si="79"/>
        <v>0</v>
      </c>
      <c r="DK64" s="180">
        <f t="shared" si="79"/>
        <v>0</v>
      </c>
      <c r="DL64" s="180">
        <f t="shared" si="79"/>
        <v>0</v>
      </c>
      <c r="DM64" s="180">
        <f t="shared" si="79"/>
        <v>0</v>
      </c>
      <c r="DN64" s="180">
        <f t="shared" si="79"/>
        <v>0</v>
      </c>
      <c r="DO64" s="180">
        <f t="shared" si="79"/>
        <v>0</v>
      </c>
      <c r="DP64" s="180">
        <f t="shared" si="79"/>
        <v>0</v>
      </c>
      <c r="DQ64" s="180">
        <f t="shared" si="79"/>
        <v>2.7000000000000135</v>
      </c>
      <c r="DR64" s="180">
        <f t="shared" si="79"/>
        <v>2.7000000000000135</v>
      </c>
      <c r="DS64" s="180">
        <f t="shared" si="79"/>
        <v>2.7000000000000135</v>
      </c>
      <c r="DT64" s="180">
        <f t="shared" si="79"/>
        <v>2.7000000000000135</v>
      </c>
      <c r="DU64" s="180">
        <f t="shared" si="79"/>
        <v>0</v>
      </c>
      <c r="DV64" s="180">
        <f t="shared" si="79"/>
        <v>0</v>
      </c>
      <c r="DW64" s="180">
        <f t="shared" si="79"/>
        <v>0</v>
      </c>
      <c r="DX64" s="180">
        <f t="shared" si="79"/>
        <v>0</v>
      </c>
      <c r="DY64" s="180">
        <f t="shared" si="76"/>
        <v>0</v>
      </c>
      <c r="DZ64" s="180">
        <f t="shared" si="76"/>
        <v>0</v>
      </c>
      <c r="EA64" s="180">
        <f t="shared" si="76"/>
        <v>0</v>
      </c>
      <c r="EB64" s="180">
        <f t="shared" si="76"/>
        <v>0</v>
      </c>
      <c r="EC64" s="180">
        <f t="shared" si="76"/>
        <v>0</v>
      </c>
      <c r="ED64" s="180">
        <f t="shared" si="76"/>
        <v>0</v>
      </c>
      <c r="EE64" s="180">
        <f t="shared" si="76"/>
        <v>0</v>
      </c>
      <c r="EF64" s="180">
        <f t="shared" si="76"/>
        <v>0</v>
      </c>
      <c r="EG64" s="180">
        <f t="shared" si="76"/>
        <v>0</v>
      </c>
      <c r="EH64" s="180">
        <f t="shared" si="76"/>
        <v>0</v>
      </c>
      <c r="EI64" s="180">
        <f t="shared" si="76"/>
        <v>0</v>
      </c>
      <c r="EJ64" s="180">
        <f t="shared" si="76"/>
        <v>0</v>
      </c>
      <c r="EK64" s="180">
        <f t="shared" si="76"/>
        <v>0</v>
      </c>
      <c r="EL64" s="180">
        <f t="shared" si="76"/>
        <v>0.29211295034079487</v>
      </c>
      <c r="EM64" s="180">
        <f t="shared" si="76"/>
        <v>0.29211295034079487</v>
      </c>
      <c r="EN64" s="180">
        <f t="shared" si="76"/>
        <v>0.29211295034079487</v>
      </c>
      <c r="EO64" s="180">
        <f t="shared" si="77"/>
        <v>0.29211295034079487</v>
      </c>
      <c r="EP64" s="180">
        <f t="shared" si="77"/>
        <v>0</v>
      </c>
      <c r="EQ64" s="180">
        <f t="shared" si="77"/>
        <v>0</v>
      </c>
      <c r="ER64" s="180">
        <f t="shared" si="77"/>
        <v>0</v>
      </c>
      <c r="ES64" s="180">
        <f t="shared" si="77"/>
        <v>0</v>
      </c>
      <c r="ET64" s="180">
        <f t="shared" si="27"/>
        <v>0</v>
      </c>
      <c r="EU64" s="180">
        <f t="shared" si="16"/>
        <v>0</v>
      </c>
      <c r="EV64" s="180">
        <f t="shared" si="17"/>
        <v>0</v>
      </c>
      <c r="EW64" s="180">
        <f t="shared" si="44"/>
        <v>0</v>
      </c>
      <c r="EX64" s="180">
        <f t="shared" si="29"/>
        <v>0</v>
      </c>
      <c r="EY64" s="180">
        <f t="shared" si="30"/>
        <v>0</v>
      </c>
      <c r="EZ64" s="180">
        <f t="shared" si="31"/>
        <v>0</v>
      </c>
      <c r="FA64" s="180">
        <f t="shared" si="32"/>
        <v>0</v>
      </c>
      <c r="FB64" s="180">
        <f t="shared" si="72"/>
        <v>0</v>
      </c>
      <c r="FC64" s="180">
        <f t="shared" si="72"/>
        <v>0.67500000000000338</v>
      </c>
      <c r="FD64" s="180">
        <f t="shared" ref="FB64:FI66" si="80">(((BG64/BF64)-1)*100)</f>
        <v>2.0114228954556834</v>
      </c>
      <c r="FE64" s="180">
        <f t="shared" si="80"/>
        <v>0</v>
      </c>
      <c r="FF64" s="180">
        <f t="shared" si="80"/>
        <v>0</v>
      </c>
      <c r="FG64" s="180">
        <f t="shared" si="80"/>
        <v>0</v>
      </c>
      <c r="FH64" s="180">
        <f t="shared" si="80"/>
        <v>0</v>
      </c>
      <c r="FI64" s="180">
        <f t="shared" si="80"/>
        <v>0.29211295034079487</v>
      </c>
      <c r="FJ64" s="180">
        <f t="shared" si="34"/>
        <v>0</v>
      </c>
      <c r="FK64" s="180">
        <f t="shared" si="34"/>
        <v>0</v>
      </c>
      <c r="FL64" s="180">
        <f t="shared" si="35"/>
        <v>0</v>
      </c>
      <c r="FM64" s="225">
        <f t="shared" si="36"/>
        <v>0</v>
      </c>
      <c r="FN64" s="225">
        <f t="shared" si="36"/>
        <v>0</v>
      </c>
    </row>
    <row r="65" spans="1:170" s="174" customFormat="1" ht="36" x14ac:dyDescent="0.25">
      <c r="A65" s="141">
        <v>63</v>
      </c>
      <c r="B65" s="166"/>
      <c r="C65" s="166" t="s">
        <v>160</v>
      </c>
      <c r="D65" s="167">
        <v>62</v>
      </c>
      <c r="E65" s="168" t="s">
        <v>218</v>
      </c>
      <c r="F65" s="169">
        <v>3.3</v>
      </c>
      <c r="G65" s="193">
        <v>4.7</v>
      </c>
      <c r="H65" s="170">
        <v>100</v>
      </c>
      <c r="I65" s="170">
        <v>100</v>
      </c>
      <c r="J65" s="170">
        <v>100</v>
      </c>
      <c r="K65" s="170">
        <v>100</v>
      </c>
      <c r="L65" s="193">
        <v>100</v>
      </c>
      <c r="M65" s="193">
        <v>100</v>
      </c>
      <c r="N65" s="193">
        <v>100</v>
      </c>
      <c r="O65" s="193">
        <v>100</v>
      </c>
      <c r="P65" s="193">
        <v>100.7</v>
      </c>
      <c r="Q65" s="193">
        <v>100.7</v>
      </c>
      <c r="R65" s="193">
        <v>100.8</v>
      </c>
      <c r="S65" s="193">
        <v>100.8</v>
      </c>
      <c r="T65" s="193">
        <v>101.2</v>
      </c>
      <c r="U65" s="193">
        <v>101.2</v>
      </c>
      <c r="V65" s="193">
        <v>101.2</v>
      </c>
      <c r="W65" s="193">
        <v>101.2</v>
      </c>
      <c r="X65" s="193">
        <v>101.2</v>
      </c>
      <c r="Y65" s="193">
        <v>101.3</v>
      </c>
      <c r="Z65" s="193">
        <v>101.5</v>
      </c>
      <c r="AA65" s="193">
        <v>101.5</v>
      </c>
      <c r="AB65" s="193">
        <v>101.6</v>
      </c>
      <c r="AC65" s="193">
        <v>101.6</v>
      </c>
      <c r="AD65" s="193">
        <v>101.6</v>
      </c>
      <c r="AE65" s="193">
        <v>101.6</v>
      </c>
      <c r="AF65" s="193">
        <v>102</v>
      </c>
      <c r="AG65" s="193">
        <v>102.1</v>
      </c>
      <c r="AH65" s="170">
        <v>102.2</v>
      </c>
      <c r="AI65" s="170">
        <v>102.2</v>
      </c>
      <c r="AJ65" s="171">
        <v>102.2</v>
      </c>
      <c r="AK65" s="171">
        <v>102.3</v>
      </c>
      <c r="AL65" s="171">
        <v>102.5</v>
      </c>
      <c r="AM65" s="171">
        <v>102.6</v>
      </c>
      <c r="AN65" s="170">
        <v>103.1</v>
      </c>
      <c r="AO65" s="170">
        <v>103.1</v>
      </c>
      <c r="AP65" s="172">
        <v>103.2</v>
      </c>
      <c r="AQ65" s="170">
        <v>103.1</v>
      </c>
      <c r="AR65" s="170">
        <v>103.2</v>
      </c>
      <c r="AS65" s="170">
        <v>103.2</v>
      </c>
      <c r="AT65" s="172">
        <v>103.3</v>
      </c>
      <c r="AU65" s="170">
        <v>103.3</v>
      </c>
      <c r="AV65" s="221">
        <v>103.3</v>
      </c>
      <c r="AW65" s="221">
        <v>103.4</v>
      </c>
      <c r="AX65" s="222">
        <v>103.4</v>
      </c>
      <c r="AY65" s="221">
        <v>103.4</v>
      </c>
      <c r="AZ65" s="221">
        <v>103.4</v>
      </c>
      <c r="BA65" s="221">
        <v>103.4</v>
      </c>
      <c r="BB65" s="221">
        <v>103.6</v>
      </c>
      <c r="BC65" s="221">
        <f>VLOOKUP($D65,'[3]Q4 2021'!$D$8:$N$167,11,0)</f>
        <v>103.5</v>
      </c>
      <c r="BD65" s="173">
        <f t="shared" si="60"/>
        <v>100</v>
      </c>
      <c r="BE65" s="173">
        <f t="shared" si="61"/>
        <v>100</v>
      </c>
      <c r="BF65" s="173">
        <f t="shared" si="62"/>
        <v>100.75</v>
      </c>
      <c r="BG65" s="173">
        <f t="shared" si="63"/>
        <v>101.2</v>
      </c>
      <c r="BH65" s="173">
        <f t="shared" si="64"/>
        <v>101.375</v>
      </c>
      <c r="BI65" s="173">
        <f t="shared" si="65"/>
        <v>101.6</v>
      </c>
      <c r="BJ65" s="173">
        <f t="shared" si="66"/>
        <v>102.125</v>
      </c>
      <c r="BK65" s="173">
        <f t="shared" si="67"/>
        <v>102.4</v>
      </c>
      <c r="BL65" s="173">
        <f t="shared" si="8"/>
        <v>103.125</v>
      </c>
      <c r="BM65" s="173">
        <f t="shared" si="9"/>
        <v>103.25</v>
      </c>
      <c r="BN65" s="221">
        <f t="shared" si="19"/>
        <v>103.4</v>
      </c>
      <c r="BO65" s="221">
        <f t="shared" si="20"/>
        <v>103.5</v>
      </c>
      <c r="BP65" s="136"/>
      <c r="BQ65" s="171">
        <f t="shared" si="78"/>
        <v>0</v>
      </c>
      <c r="BR65" s="171">
        <f t="shared" si="78"/>
        <v>0</v>
      </c>
      <c r="BS65" s="171">
        <f t="shared" si="78"/>
        <v>0</v>
      </c>
      <c r="BT65" s="171">
        <f t="shared" si="78"/>
        <v>0</v>
      </c>
      <c r="BU65" s="171">
        <f t="shared" si="78"/>
        <v>0.70000000000001172</v>
      </c>
      <c r="BV65" s="171">
        <f t="shared" si="78"/>
        <v>0</v>
      </c>
      <c r="BW65" s="171">
        <f t="shared" si="78"/>
        <v>9.930486593843213E-2</v>
      </c>
      <c r="BX65" s="171">
        <f t="shared" si="78"/>
        <v>0</v>
      </c>
      <c r="BY65" s="171">
        <f t="shared" si="78"/>
        <v>0.39682539682539542</v>
      </c>
      <c r="BZ65" s="171">
        <f t="shared" si="78"/>
        <v>0</v>
      </c>
      <c r="CA65" s="171">
        <f t="shared" si="78"/>
        <v>0</v>
      </c>
      <c r="CB65" s="171">
        <f t="shared" si="78"/>
        <v>0</v>
      </c>
      <c r="CC65" s="171">
        <f t="shared" si="78"/>
        <v>0</v>
      </c>
      <c r="CD65" s="171">
        <f t="shared" si="78"/>
        <v>9.8814229249000185E-2</v>
      </c>
      <c r="CE65" s="171">
        <f t="shared" si="78"/>
        <v>0.19743336623889718</v>
      </c>
      <c r="CF65" s="171">
        <f t="shared" si="74"/>
        <v>0</v>
      </c>
      <c r="CG65" s="171">
        <f t="shared" si="74"/>
        <v>9.8522167487669066E-2</v>
      </c>
      <c r="CH65" s="171">
        <f t="shared" si="74"/>
        <v>0</v>
      </c>
      <c r="CI65" s="171">
        <f t="shared" si="74"/>
        <v>0</v>
      </c>
      <c r="CJ65" s="171">
        <f t="shared" si="74"/>
        <v>0</v>
      </c>
      <c r="CK65" s="171">
        <f t="shared" si="74"/>
        <v>0.3937007874015741</v>
      </c>
      <c r="CL65" s="171">
        <f t="shared" si="74"/>
        <v>9.8039215686274161E-2</v>
      </c>
      <c r="CM65" s="171">
        <f t="shared" si="74"/>
        <v>9.7943192948091173E-2</v>
      </c>
      <c r="CN65" s="171">
        <f t="shared" si="74"/>
        <v>0</v>
      </c>
      <c r="CO65" s="171">
        <f t="shared" si="74"/>
        <v>0</v>
      </c>
      <c r="CP65" s="171">
        <f t="shared" si="74"/>
        <v>9.7847358121327943E-2</v>
      </c>
      <c r="CQ65" s="171">
        <f t="shared" si="74"/>
        <v>0.19550342130987275</v>
      </c>
      <c r="CR65" s="171">
        <f t="shared" si="74"/>
        <v>9.7560975609756184E-2</v>
      </c>
      <c r="CS65" s="171">
        <f t="shared" si="74"/>
        <v>0.4873294346978474</v>
      </c>
      <c r="CT65" s="171">
        <f t="shared" si="74"/>
        <v>0</v>
      </c>
      <c r="CU65" s="171">
        <f t="shared" si="74"/>
        <v>9.6993210475271319E-2</v>
      </c>
      <c r="CV65" s="171">
        <f t="shared" si="75"/>
        <v>-9.6899224806212825E-2</v>
      </c>
      <c r="CW65" s="171">
        <f t="shared" si="73"/>
        <v>9.6993210475271319E-2</v>
      </c>
      <c r="CX65" s="171">
        <f t="shared" si="73"/>
        <v>0</v>
      </c>
      <c r="CY65" s="171">
        <f t="shared" si="73"/>
        <v>9.6899224806201723E-2</v>
      </c>
      <c r="CZ65" s="171">
        <f t="shared" si="73"/>
        <v>0</v>
      </c>
      <c r="DA65" s="171">
        <f t="shared" si="37"/>
        <v>0</v>
      </c>
      <c r="DB65" s="171">
        <f t="shared" si="11"/>
        <v>0.1</v>
      </c>
      <c r="DC65" s="171">
        <f t="shared" si="22"/>
        <v>0</v>
      </c>
      <c r="DD65" s="171">
        <f t="shared" si="12"/>
        <v>0</v>
      </c>
      <c r="DE65" s="171">
        <f t="shared" si="23"/>
        <v>0</v>
      </c>
      <c r="DF65" s="171">
        <f t="shared" si="24"/>
        <v>0</v>
      </c>
      <c r="DG65" s="171">
        <f t="shared" si="25"/>
        <v>0.2</v>
      </c>
      <c r="DH65" s="171">
        <f t="shared" si="26"/>
        <v>-0.1</v>
      </c>
      <c r="DI65" s="137"/>
      <c r="DJ65" s="171">
        <f t="shared" si="79"/>
        <v>0</v>
      </c>
      <c r="DK65" s="171">
        <f t="shared" si="79"/>
        <v>0</v>
      </c>
      <c r="DL65" s="171">
        <f t="shared" si="79"/>
        <v>0</v>
      </c>
      <c r="DM65" s="171">
        <f t="shared" si="79"/>
        <v>0</v>
      </c>
      <c r="DN65" s="171">
        <f t="shared" si="79"/>
        <v>0.70000000000001172</v>
      </c>
      <c r="DO65" s="171">
        <f t="shared" si="79"/>
        <v>0.70000000000001172</v>
      </c>
      <c r="DP65" s="171">
        <f t="shared" si="79"/>
        <v>0.80000000000000071</v>
      </c>
      <c r="DQ65" s="171">
        <f t="shared" si="79"/>
        <v>0.80000000000000071</v>
      </c>
      <c r="DR65" s="171">
        <f t="shared" si="79"/>
        <v>0.49652432969216065</v>
      </c>
      <c r="DS65" s="171">
        <f t="shared" si="79"/>
        <v>0.49652432969216065</v>
      </c>
      <c r="DT65" s="171">
        <f t="shared" si="79"/>
        <v>0.39682539682539542</v>
      </c>
      <c r="DU65" s="171">
        <f t="shared" si="79"/>
        <v>0.39682539682539542</v>
      </c>
      <c r="DV65" s="171">
        <f t="shared" si="79"/>
        <v>0</v>
      </c>
      <c r="DW65" s="171">
        <f t="shared" si="79"/>
        <v>9.8814229249000185E-2</v>
      </c>
      <c r="DX65" s="171">
        <f t="shared" si="79"/>
        <v>0.29644268774702276</v>
      </c>
      <c r="DY65" s="171">
        <f t="shared" si="76"/>
        <v>0.29644268774702276</v>
      </c>
      <c r="DZ65" s="171">
        <f t="shared" si="76"/>
        <v>0.39525691699604515</v>
      </c>
      <c r="EA65" s="171">
        <f t="shared" si="76"/>
        <v>0.29615004935834577</v>
      </c>
      <c r="EB65" s="171">
        <f t="shared" si="76"/>
        <v>9.8522167487669066E-2</v>
      </c>
      <c r="EC65" s="171">
        <f t="shared" si="76"/>
        <v>9.8522167487669066E-2</v>
      </c>
      <c r="ED65" s="171">
        <f t="shared" si="76"/>
        <v>0.3937007874015741</v>
      </c>
      <c r="EE65" s="171">
        <f t="shared" si="76"/>
        <v>0.49212598425196763</v>
      </c>
      <c r="EF65" s="171">
        <f t="shared" si="76"/>
        <v>0.59055118110236116</v>
      </c>
      <c r="EG65" s="171">
        <f t="shared" si="76"/>
        <v>0.59055118110236116</v>
      </c>
      <c r="EH65" s="171">
        <f t="shared" si="76"/>
        <v>0.19607843137254832</v>
      </c>
      <c r="EI65" s="171">
        <f t="shared" si="76"/>
        <v>0.19588638589618235</v>
      </c>
      <c r="EJ65" s="171">
        <f t="shared" si="76"/>
        <v>0.29354207436398383</v>
      </c>
      <c r="EK65" s="171">
        <f t="shared" si="76"/>
        <v>0.39138943248531177</v>
      </c>
      <c r="EL65" s="171">
        <f t="shared" si="76"/>
        <v>0.88062622309197369</v>
      </c>
      <c r="EM65" s="171">
        <f t="shared" si="76"/>
        <v>0.782013685239491</v>
      </c>
      <c r="EN65" s="171">
        <f t="shared" si="76"/>
        <v>0.68292682926829329</v>
      </c>
      <c r="EO65" s="171">
        <f t="shared" si="77"/>
        <v>0.4873294346978474</v>
      </c>
      <c r="EP65" s="171">
        <f t="shared" si="77"/>
        <v>9.6993210475271319E-2</v>
      </c>
      <c r="EQ65" s="171">
        <f t="shared" si="77"/>
        <v>9.6993210475271319E-2</v>
      </c>
      <c r="ER65" s="171">
        <f t="shared" si="77"/>
        <v>9.6899224806201723E-2</v>
      </c>
      <c r="ES65" s="171">
        <f t="shared" si="77"/>
        <v>0.19398642095054264</v>
      </c>
      <c r="ET65" s="171">
        <f t="shared" si="27"/>
        <v>0.1</v>
      </c>
      <c r="EU65" s="171">
        <f t="shared" si="16"/>
        <v>0.2</v>
      </c>
      <c r="EV65" s="171">
        <f t="shared" si="17"/>
        <v>0.1</v>
      </c>
      <c r="EW65" s="171">
        <f t="shared" si="44"/>
        <v>0.1</v>
      </c>
      <c r="EX65" s="171">
        <f t="shared" si="29"/>
        <v>0.1</v>
      </c>
      <c r="EY65" s="171">
        <f t="shared" si="30"/>
        <v>0</v>
      </c>
      <c r="EZ65" s="171">
        <f t="shared" si="31"/>
        <v>0.2</v>
      </c>
      <c r="FA65" s="171">
        <f t="shared" si="32"/>
        <v>0.1</v>
      </c>
      <c r="FB65" s="171">
        <f t="shared" si="80"/>
        <v>0</v>
      </c>
      <c r="FC65" s="171">
        <f t="shared" si="80"/>
        <v>0.75000000000000622</v>
      </c>
      <c r="FD65" s="171">
        <f t="shared" si="80"/>
        <v>0.4466501240694809</v>
      </c>
      <c r="FE65" s="171">
        <f t="shared" si="80"/>
        <v>0.17292490118576698</v>
      </c>
      <c r="FF65" s="171">
        <f t="shared" si="80"/>
        <v>0.22194821208383342</v>
      </c>
      <c r="FG65" s="171">
        <f t="shared" si="80"/>
        <v>0.51673228346458266</v>
      </c>
      <c r="FH65" s="171">
        <f t="shared" si="80"/>
        <v>0.26927784577723823</v>
      </c>
      <c r="FI65" s="171">
        <f t="shared" si="80"/>
        <v>0.7080078125</v>
      </c>
      <c r="FJ65" s="171">
        <f t="shared" si="34"/>
        <v>0.1</v>
      </c>
      <c r="FK65" s="171">
        <f t="shared" si="34"/>
        <v>0.1</v>
      </c>
      <c r="FL65" s="171">
        <f t="shared" si="35"/>
        <v>0.1</v>
      </c>
      <c r="FM65" s="224">
        <f t="shared" si="36"/>
        <v>0.14510285745916462</v>
      </c>
      <c r="FN65" s="224">
        <f t="shared" si="36"/>
        <v>9.6758609960573949E-2</v>
      </c>
    </row>
    <row r="66" spans="1:170" s="184" customFormat="1" ht="36" x14ac:dyDescent="0.25">
      <c r="A66" s="131">
        <v>64</v>
      </c>
      <c r="B66" s="175"/>
      <c r="C66" s="175" t="s">
        <v>151</v>
      </c>
      <c r="D66" s="198">
        <v>620</v>
      </c>
      <c r="E66" s="177" t="s">
        <v>219</v>
      </c>
      <c r="F66" s="178">
        <v>3.3</v>
      </c>
      <c r="G66" s="186">
        <v>4.7</v>
      </c>
      <c r="H66" s="179">
        <v>100</v>
      </c>
      <c r="I66" s="179">
        <v>100</v>
      </c>
      <c r="J66" s="179">
        <v>100</v>
      </c>
      <c r="K66" s="179">
        <v>100</v>
      </c>
      <c r="L66" s="186">
        <v>100</v>
      </c>
      <c r="M66" s="186">
        <v>100</v>
      </c>
      <c r="N66" s="186">
        <v>100</v>
      </c>
      <c r="O66" s="186">
        <v>100</v>
      </c>
      <c r="P66" s="186">
        <v>100.7</v>
      </c>
      <c r="Q66" s="186">
        <v>100.7</v>
      </c>
      <c r="R66" s="186">
        <v>100.8</v>
      </c>
      <c r="S66" s="186">
        <v>100.8</v>
      </c>
      <c r="T66" s="186">
        <v>101.2</v>
      </c>
      <c r="U66" s="186">
        <v>101.2</v>
      </c>
      <c r="V66" s="186">
        <v>101.2</v>
      </c>
      <c r="W66" s="186">
        <v>101.2</v>
      </c>
      <c r="X66" s="186">
        <v>101.2</v>
      </c>
      <c r="Y66" s="186">
        <v>101.3</v>
      </c>
      <c r="Z66" s="186">
        <v>101.5</v>
      </c>
      <c r="AA66" s="186">
        <v>101.5</v>
      </c>
      <c r="AB66" s="186">
        <v>101.6</v>
      </c>
      <c r="AC66" s="186">
        <v>101.6</v>
      </c>
      <c r="AD66" s="186">
        <v>101.6</v>
      </c>
      <c r="AE66" s="186">
        <v>101.6</v>
      </c>
      <c r="AF66" s="186">
        <v>102</v>
      </c>
      <c r="AG66" s="186">
        <v>102.1</v>
      </c>
      <c r="AH66" s="179">
        <v>102.2</v>
      </c>
      <c r="AI66" s="179">
        <v>102.2</v>
      </c>
      <c r="AJ66" s="180">
        <v>102.2</v>
      </c>
      <c r="AK66" s="180">
        <v>102.3</v>
      </c>
      <c r="AL66" s="180">
        <v>102.5</v>
      </c>
      <c r="AM66" s="180">
        <v>102.6</v>
      </c>
      <c r="AN66" s="179">
        <v>103.1</v>
      </c>
      <c r="AO66" s="179">
        <v>103.1</v>
      </c>
      <c r="AP66" s="199">
        <v>103.2</v>
      </c>
      <c r="AQ66" s="179">
        <v>103.1</v>
      </c>
      <c r="AR66" s="179">
        <v>103.2</v>
      </c>
      <c r="AS66" s="179">
        <v>103.2</v>
      </c>
      <c r="AT66" s="199">
        <v>103.3</v>
      </c>
      <c r="AU66" s="179">
        <v>103.3</v>
      </c>
      <c r="AV66" s="223">
        <v>103.3</v>
      </c>
      <c r="AW66" s="223">
        <v>103.4</v>
      </c>
      <c r="AX66" s="226">
        <v>103.4</v>
      </c>
      <c r="AY66" s="223">
        <v>103.4</v>
      </c>
      <c r="AZ66" s="223">
        <v>103.4</v>
      </c>
      <c r="BA66" s="223">
        <v>103.4</v>
      </c>
      <c r="BB66" s="223">
        <v>103.6</v>
      </c>
      <c r="BC66" s="223">
        <f>VLOOKUP($D66,'[3]Q4 2021'!$D$8:$N$167,11,0)</f>
        <v>103.5</v>
      </c>
      <c r="BD66" s="181">
        <f t="shared" si="60"/>
        <v>100</v>
      </c>
      <c r="BE66" s="181">
        <f t="shared" si="61"/>
        <v>100</v>
      </c>
      <c r="BF66" s="181">
        <f t="shared" si="62"/>
        <v>100.75</v>
      </c>
      <c r="BG66" s="181">
        <f t="shared" si="63"/>
        <v>101.2</v>
      </c>
      <c r="BH66" s="181">
        <f t="shared" si="64"/>
        <v>101.375</v>
      </c>
      <c r="BI66" s="181">
        <f t="shared" si="65"/>
        <v>101.6</v>
      </c>
      <c r="BJ66" s="181">
        <f t="shared" si="66"/>
        <v>102.125</v>
      </c>
      <c r="BK66" s="181">
        <f t="shared" si="67"/>
        <v>102.4</v>
      </c>
      <c r="BL66" s="181">
        <f t="shared" si="8"/>
        <v>103.125</v>
      </c>
      <c r="BM66" s="181">
        <f t="shared" si="9"/>
        <v>103.25</v>
      </c>
      <c r="BN66" s="223">
        <f t="shared" si="19"/>
        <v>103.4</v>
      </c>
      <c r="BO66" s="223">
        <f t="shared" si="20"/>
        <v>103.5</v>
      </c>
      <c r="BP66" s="182"/>
      <c r="BQ66" s="180">
        <f t="shared" si="78"/>
        <v>0</v>
      </c>
      <c r="BR66" s="180">
        <f t="shared" si="78"/>
        <v>0</v>
      </c>
      <c r="BS66" s="180">
        <f t="shared" si="78"/>
        <v>0</v>
      </c>
      <c r="BT66" s="180">
        <f t="shared" si="78"/>
        <v>0</v>
      </c>
      <c r="BU66" s="180">
        <f t="shared" si="78"/>
        <v>0.70000000000001172</v>
      </c>
      <c r="BV66" s="180">
        <f t="shared" si="78"/>
        <v>0</v>
      </c>
      <c r="BW66" s="180">
        <f t="shared" si="78"/>
        <v>9.930486593843213E-2</v>
      </c>
      <c r="BX66" s="180">
        <f t="shared" si="78"/>
        <v>0</v>
      </c>
      <c r="BY66" s="180">
        <f t="shared" si="78"/>
        <v>0.39682539682539542</v>
      </c>
      <c r="BZ66" s="180">
        <f t="shared" si="78"/>
        <v>0</v>
      </c>
      <c r="CA66" s="180">
        <f t="shared" si="78"/>
        <v>0</v>
      </c>
      <c r="CB66" s="180">
        <f t="shared" si="78"/>
        <v>0</v>
      </c>
      <c r="CC66" s="180">
        <f t="shared" si="78"/>
        <v>0</v>
      </c>
      <c r="CD66" s="180">
        <f t="shared" si="78"/>
        <v>9.8814229249000185E-2</v>
      </c>
      <c r="CE66" s="180">
        <f t="shared" si="78"/>
        <v>0.19743336623889718</v>
      </c>
      <c r="CF66" s="180">
        <f t="shared" si="74"/>
        <v>0</v>
      </c>
      <c r="CG66" s="180">
        <f t="shared" si="74"/>
        <v>9.8522167487669066E-2</v>
      </c>
      <c r="CH66" s="180">
        <f t="shared" si="74"/>
        <v>0</v>
      </c>
      <c r="CI66" s="180">
        <f t="shared" si="74"/>
        <v>0</v>
      </c>
      <c r="CJ66" s="180">
        <f t="shared" si="74"/>
        <v>0</v>
      </c>
      <c r="CK66" s="180">
        <f t="shared" si="74"/>
        <v>0.3937007874015741</v>
      </c>
      <c r="CL66" s="180">
        <f t="shared" si="74"/>
        <v>9.8039215686274161E-2</v>
      </c>
      <c r="CM66" s="180">
        <f t="shared" si="74"/>
        <v>9.7943192948091173E-2</v>
      </c>
      <c r="CN66" s="180">
        <f t="shared" si="74"/>
        <v>0</v>
      </c>
      <c r="CO66" s="180">
        <f t="shared" si="74"/>
        <v>0</v>
      </c>
      <c r="CP66" s="180">
        <f t="shared" si="74"/>
        <v>9.7847358121327943E-2</v>
      </c>
      <c r="CQ66" s="180">
        <f t="shared" si="74"/>
        <v>0.19550342130987275</v>
      </c>
      <c r="CR66" s="180">
        <f t="shared" si="74"/>
        <v>9.7560975609756184E-2</v>
      </c>
      <c r="CS66" s="180">
        <f t="shared" si="74"/>
        <v>0.4873294346978474</v>
      </c>
      <c r="CT66" s="180">
        <f t="shared" si="74"/>
        <v>0</v>
      </c>
      <c r="CU66" s="180">
        <f t="shared" si="74"/>
        <v>9.6993210475271319E-2</v>
      </c>
      <c r="CV66" s="180">
        <f t="shared" si="75"/>
        <v>-9.6899224806212825E-2</v>
      </c>
      <c r="CW66" s="180">
        <f t="shared" si="73"/>
        <v>9.6993210475271319E-2</v>
      </c>
      <c r="CX66" s="180">
        <f t="shared" si="73"/>
        <v>0</v>
      </c>
      <c r="CY66" s="180">
        <f t="shared" si="73"/>
        <v>9.6899224806201723E-2</v>
      </c>
      <c r="CZ66" s="180">
        <f t="shared" si="73"/>
        <v>0</v>
      </c>
      <c r="DA66" s="180">
        <f t="shared" si="37"/>
        <v>0</v>
      </c>
      <c r="DB66" s="180">
        <f t="shared" si="11"/>
        <v>0.1</v>
      </c>
      <c r="DC66" s="180">
        <f t="shared" si="22"/>
        <v>0</v>
      </c>
      <c r="DD66" s="180">
        <f t="shared" si="12"/>
        <v>0</v>
      </c>
      <c r="DE66" s="180">
        <f t="shared" si="23"/>
        <v>0</v>
      </c>
      <c r="DF66" s="180">
        <f t="shared" si="24"/>
        <v>0</v>
      </c>
      <c r="DG66" s="180">
        <f t="shared" si="25"/>
        <v>0.2</v>
      </c>
      <c r="DH66" s="180">
        <f t="shared" si="26"/>
        <v>-0.1</v>
      </c>
      <c r="DI66" s="183"/>
      <c r="DJ66" s="180">
        <f t="shared" si="79"/>
        <v>0</v>
      </c>
      <c r="DK66" s="180">
        <f t="shared" si="79"/>
        <v>0</v>
      </c>
      <c r="DL66" s="180">
        <f t="shared" si="79"/>
        <v>0</v>
      </c>
      <c r="DM66" s="180">
        <f t="shared" si="79"/>
        <v>0</v>
      </c>
      <c r="DN66" s="180">
        <f t="shared" si="79"/>
        <v>0.70000000000001172</v>
      </c>
      <c r="DO66" s="180">
        <f t="shared" si="79"/>
        <v>0.70000000000001172</v>
      </c>
      <c r="DP66" s="180">
        <f t="shared" si="79"/>
        <v>0.80000000000000071</v>
      </c>
      <c r="DQ66" s="180">
        <f t="shared" si="79"/>
        <v>0.80000000000000071</v>
      </c>
      <c r="DR66" s="180">
        <f t="shared" si="79"/>
        <v>0.49652432969216065</v>
      </c>
      <c r="DS66" s="180">
        <f t="shared" si="79"/>
        <v>0.49652432969216065</v>
      </c>
      <c r="DT66" s="180">
        <f t="shared" si="79"/>
        <v>0.39682539682539542</v>
      </c>
      <c r="DU66" s="180">
        <f t="shared" si="79"/>
        <v>0.39682539682539542</v>
      </c>
      <c r="DV66" s="180">
        <f t="shared" si="79"/>
        <v>0</v>
      </c>
      <c r="DW66" s="180">
        <f t="shared" si="79"/>
        <v>9.8814229249000185E-2</v>
      </c>
      <c r="DX66" s="180">
        <f t="shared" si="79"/>
        <v>0.29644268774702276</v>
      </c>
      <c r="DY66" s="180">
        <f t="shared" si="76"/>
        <v>0.29644268774702276</v>
      </c>
      <c r="DZ66" s="180">
        <f t="shared" si="76"/>
        <v>0.39525691699604515</v>
      </c>
      <c r="EA66" s="180">
        <f t="shared" si="76"/>
        <v>0.29615004935834577</v>
      </c>
      <c r="EB66" s="180">
        <f t="shared" si="76"/>
        <v>9.8522167487669066E-2</v>
      </c>
      <c r="EC66" s="180">
        <f t="shared" si="76"/>
        <v>9.8522167487669066E-2</v>
      </c>
      <c r="ED66" s="180">
        <f t="shared" si="76"/>
        <v>0.3937007874015741</v>
      </c>
      <c r="EE66" s="180">
        <f t="shared" si="76"/>
        <v>0.49212598425196763</v>
      </c>
      <c r="EF66" s="180">
        <f t="shared" si="76"/>
        <v>0.59055118110236116</v>
      </c>
      <c r="EG66" s="180">
        <f t="shared" si="76"/>
        <v>0.59055118110236116</v>
      </c>
      <c r="EH66" s="180">
        <f t="shared" si="76"/>
        <v>0.19607843137254832</v>
      </c>
      <c r="EI66" s="180">
        <f t="shared" si="76"/>
        <v>0.19588638589618235</v>
      </c>
      <c r="EJ66" s="180">
        <f t="shared" si="76"/>
        <v>0.29354207436398383</v>
      </c>
      <c r="EK66" s="180">
        <f t="shared" si="76"/>
        <v>0.39138943248531177</v>
      </c>
      <c r="EL66" s="180">
        <f t="shared" si="76"/>
        <v>0.88062622309197369</v>
      </c>
      <c r="EM66" s="180">
        <f t="shared" si="76"/>
        <v>0.782013685239491</v>
      </c>
      <c r="EN66" s="180">
        <f t="shared" si="76"/>
        <v>0.68292682926829329</v>
      </c>
      <c r="EO66" s="180">
        <f t="shared" si="77"/>
        <v>0.4873294346978474</v>
      </c>
      <c r="EP66" s="180">
        <f t="shared" si="77"/>
        <v>9.6993210475271319E-2</v>
      </c>
      <c r="EQ66" s="180">
        <f t="shared" si="77"/>
        <v>9.6993210475271319E-2</v>
      </c>
      <c r="ER66" s="180">
        <f t="shared" si="77"/>
        <v>9.6899224806201723E-2</v>
      </c>
      <c r="ES66" s="180">
        <f t="shared" si="77"/>
        <v>0.19398642095054264</v>
      </c>
      <c r="ET66" s="180">
        <f t="shared" si="27"/>
        <v>0.1</v>
      </c>
      <c r="EU66" s="180">
        <f t="shared" si="16"/>
        <v>0.2</v>
      </c>
      <c r="EV66" s="180">
        <f t="shared" si="17"/>
        <v>0.1</v>
      </c>
      <c r="EW66" s="180">
        <f t="shared" si="44"/>
        <v>0.1</v>
      </c>
      <c r="EX66" s="180">
        <f t="shared" si="29"/>
        <v>0.1</v>
      </c>
      <c r="EY66" s="180">
        <f t="shared" si="30"/>
        <v>0</v>
      </c>
      <c r="EZ66" s="180">
        <f t="shared" si="31"/>
        <v>0.2</v>
      </c>
      <c r="FA66" s="180">
        <f t="shared" si="32"/>
        <v>0.1</v>
      </c>
      <c r="FB66" s="180">
        <f t="shared" si="80"/>
        <v>0</v>
      </c>
      <c r="FC66" s="180">
        <f t="shared" si="80"/>
        <v>0.75000000000000622</v>
      </c>
      <c r="FD66" s="180">
        <f t="shared" si="80"/>
        <v>0.4466501240694809</v>
      </c>
      <c r="FE66" s="180">
        <f t="shared" si="80"/>
        <v>0.17292490118576698</v>
      </c>
      <c r="FF66" s="180">
        <f t="shared" si="80"/>
        <v>0.22194821208383342</v>
      </c>
      <c r="FG66" s="180">
        <f t="shared" si="80"/>
        <v>0.51673228346458266</v>
      </c>
      <c r="FH66" s="180">
        <f t="shared" si="80"/>
        <v>0.26927784577723823</v>
      </c>
      <c r="FI66" s="180">
        <f>(((BL66/BK66)-1)*100)</f>
        <v>0.7080078125</v>
      </c>
      <c r="FJ66" s="180">
        <f t="shared" si="34"/>
        <v>0.1</v>
      </c>
      <c r="FK66" s="180">
        <f t="shared" si="34"/>
        <v>0.1</v>
      </c>
      <c r="FL66" s="180">
        <f t="shared" si="35"/>
        <v>0.1</v>
      </c>
      <c r="FM66" s="461">
        <f t="shared" si="36"/>
        <v>0.14510285745916462</v>
      </c>
      <c r="FN66" s="225">
        <f t="shared" si="36"/>
        <v>9.6758609960573949E-2</v>
      </c>
    </row>
    <row r="67" spans="1:170" s="184" customFormat="1" ht="24.95" customHeight="1" x14ac:dyDescent="0.25">
      <c r="A67" s="131">
        <v>65</v>
      </c>
      <c r="B67" s="175"/>
      <c r="C67" s="175" t="s">
        <v>163</v>
      </c>
      <c r="D67" s="176" t="s">
        <v>220</v>
      </c>
      <c r="E67" s="185" t="s">
        <v>221</v>
      </c>
      <c r="F67" s="179" t="s">
        <v>178</v>
      </c>
      <c r="G67" s="179">
        <v>2.4</v>
      </c>
      <c r="H67" s="179" t="s">
        <v>178</v>
      </c>
      <c r="I67" s="179" t="s">
        <v>178</v>
      </c>
      <c r="J67" s="179" t="s">
        <v>178</v>
      </c>
      <c r="K67" s="179" t="s">
        <v>178</v>
      </c>
      <c r="L67" s="179" t="s">
        <v>178</v>
      </c>
      <c r="M67" s="179" t="s">
        <v>178</v>
      </c>
      <c r="N67" s="179" t="s">
        <v>178</v>
      </c>
      <c r="O67" s="179" t="s">
        <v>178</v>
      </c>
      <c r="P67" s="179" t="s">
        <v>178</v>
      </c>
      <c r="Q67" s="179" t="s">
        <v>178</v>
      </c>
      <c r="R67" s="179" t="s">
        <v>178</v>
      </c>
      <c r="S67" s="179" t="s">
        <v>178</v>
      </c>
      <c r="T67" s="179" t="s">
        <v>178</v>
      </c>
      <c r="U67" s="179" t="s">
        <v>178</v>
      </c>
      <c r="V67" s="179" t="s">
        <v>178</v>
      </c>
      <c r="W67" s="179" t="s">
        <v>178</v>
      </c>
      <c r="X67" s="179" t="s">
        <v>178</v>
      </c>
      <c r="Y67" s="179" t="s">
        <v>178</v>
      </c>
      <c r="Z67" s="179" t="s">
        <v>178</v>
      </c>
      <c r="AA67" s="179" t="s">
        <v>178</v>
      </c>
      <c r="AB67" s="179" t="s">
        <v>178</v>
      </c>
      <c r="AC67" s="179" t="s">
        <v>178</v>
      </c>
      <c r="AD67" s="179" t="s">
        <v>178</v>
      </c>
      <c r="AE67" s="179" t="s">
        <v>178</v>
      </c>
      <c r="AF67" s="179" t="s">
        <v>178</v>
      </c>
      <c r="AG67" s="179" t="s">
        <v>178</v>
      </c>
      <c r="AH67" s="179" t="s">
        <v>178</v>
      </c>
      <c r="AI67" s="179" t="s">
        <v>178</v>
      </c>
      <c r="AJ67" s="179" t="s">
        <v>178</v>
      </c>
      <c r="AK67" s="179" t="s">
        <v>178</v>
      </c>
      <c r="AL67" s="179" t="s">
        <v>178</v>
      </c>
      <c r="AM67" s="179" t="s">
        <v>178</v>
      </c>
      <c r="AN67" s="179">
        <v>103.1</v>
      </c>
      <c r="AO67" s="179">
        <v>103.1</v>
      </c>
      <c r="AP67" s="179">
        <v>103.2</v>
      </c>
      <c r="AQ67" s="179">
        <v>103.1</v>
      </c>
      <c r="AR67" s="179">
        <v>103.1</v>
      </c>
      <c r="AS67" s="179">
        <v>103.1</v>
      </c>
      <c r="AT67" s="179">
        <v>103.1</v>
      </c>
      <c r="AU67" s="179">
        <v>103.1</v>
      </c>
      <c r="AV67" s="223">
        <v>103.1</v>
      </c>
      <c r="AW67" s="223">
        <v>103.2</v>
      </c>
      <c r="AX67" s="223">
        <v>103.2</v>
      </c>
      <c r="AY67" s="223">
        <v>103.2</v>
      </c>
      <c r="AZ67" s="223">
        <v>103.2</v>
      </c>
      <c r="BA67" s="223">
        <v>103.2</v>
      </c>
      <c r="BB67" s="223">
        <v>103.2</v>
      </c>
      <c r="BC67" s="223">
        <f>VLOOKUP($D67,'[3]Q4 2021'!$D$8:$N$167,11,0)</f>
        <v>103.1</v>
      </c>
      <c r="BD67" s="179" t="s">
        <v>178</v>
      </c>
      <c r="BE67" s="179" t="s">
        <v>178</v>
      </c>
      <c r="BF67" s="179" t="s">
        <v>178</v>
      </c>
      <c r="BG67" s="179" t="s">
        <v>178</v>
      </c>
      <c r="BH67" s="179" t="s">
        <v>178</v>
      </c>
      <c r="BI67" s="179" t="s">
        <v>178</v>
      </c>
      <c r="BJ67" s="179" t="s">
        <v>178</v>
      </c>
      <c r="BK67" s="179" t="s">
        <v>178</v>
      </c>
      <c r="BL67" s="181">
        <f t="shared" si="8"/>
        <v>103.125</v>
      </c>
      <c r="BM67" s="179">
        <f t="shared" si="9"/>
        <v>103.1</v>
      </c>
      <c r="BN67" s="223">
        <f t="shared" si="19"/>
        <v>103.2</v>
      </c>
      <c r="BO67" s="223">
        <f t="shared" si="20"/>
        <v>103.2</v>
      </c>
      <c r="BP67" s="182"/>
      <c r="BQ67" s="179" t="s">
        <v>178</v>
      </c>
      <c r="BR67" s="179" t="s">
        <v>178</v>
      </c>
      <c r="BS67" s="179" t="s">
        <v>178</v>
      </c>
      <c r="BT67" s="179" t="s">
        <v>178</v>
      </c>
      <c r="BU67" s="179" t="s">
        <v>178</v>
      </c>
      <c r="BV67" s="179" t="s">
        <v>178</v>
      </c>
      <c r="BW67" s="179" t="s">
        <v>178</v>
      </c>
      <c r="BX67" s="179" t="s">
        <v>178</v>
      </c>
      <c r="BY67" s="179" t="s">
        <v>178</v>
      </c>
      <c r="BZ67" s="179" t="s">
        <v>178</v>
      </c>
      <c r="CA67" s="179" t="s">
        <v>178</v>
      </c>
      <c r="CB67" s="179" t="s">
        <v>178</v>
      </c>
      <c r="CC67" s="179" t="s">
        <v>178</v>
      </c>
      <c r="CD67" s="179" t="s">
        <v>178</v>
      </c>
      <c r="CE67" s="179" t="s">
        <v>178</v>
      </c>
      <c r="CF67" s="179" t="s">
        <v>178</v>
      </c>
      <c r="CG67" s="179" t="s">
        <v>178</v>
      </c>
      <c r="CH67" s="179" t="s">
        <v>178</v>
      </c>
      <c r="CI67" s="179" t="s">
        <v>178</v>
      </c>
      <c r="CJ67" s="179" t="s">
        <v>178</v>
      </c>
      <c r="CK67" s="179" t="s">
        <v>178</v>
      </c>
      <c r="CL67" s="179" t="s">
        <v>178</v>
      </c>
      <c r="CM67" s="179" t="s">
        <v>178</v>
      </c>
      <c r="CN67" s="179" t="s">
        <v>178</v>
      </c>
      <c r="CO67" s="179" t="s">
        <v>178</v>
      </c>
      <c r="CP67" s="179" t="s">
        <v>178</v>
      </c>
      <c r="CQ67" s="179" t="s">
        <v>178</v>
      </c>
      <c r="CR67" s="179" t="s">
        <v>178</v>
      </c>
      <c r="CS67" s="179" t="s">
        <v>178</v>
      </c>
      <c r="CT67" s="180">
        <f t="shared" si="74"/>
        <v>0</v>
      </c>
      <c r="CU67" s="180">
        <f t="shared" si="74"/>
        <v>9.6993210475271319E-2</v>
      </c>
      <c r="CV67" s="180">
        <f t="shared" si="75"/>
        <v>-9.6899224806212825E-2</v>
      </c>
      <c r="CW67" s="179">
        <f t="shared" si="73"/>
        <v>0</v>
      </c>
      <c r="CX67" s="179">
        <f t="shared" si="73"/>
        <v>0</v>
      </c>
      <c r="CY67" s="180">
        <f t="shared" si="73"/>
        <v>0</v>
      </c>
      <c r="CZ67" s="180">
        <f t="shared" si="73"/>
        <v>0</v>
      </c>
      <c r="DA67" s="180">
        <f t="shared" si="37"/>
        <v>0</v>
      </c>
      <c r="DB67" s="180">
        <f t="shared" si="11"/>
        <v>0.1</v>
      </c>
      <c r="DC67" s="180">
        <f t="shared" si="22"/>
        <v>0</v>
      </c>
      <c r="DD67" s="180">
        <f t="shared" si="12"/>
        <v>0</v>
      </c>
      <c r="DE67" s="180">
        <f t="shared" si="23"/>
        <v>0</v>
      </c>
      <c r="DF67" s="180">
        <f t="shared" si="24"/>
        <v>0</v>
      </c>
      <c r="DG67" s="180">
        <f t="shared" si="25"/>
        <v>0</v>
      </c>
      <c r="DH67" s="180">
        <f t="shared" si="26"/>
        <v>-0.1</v>
      </c>
      <c r="DI67" s="183"/>
      <c r="DJ67" s="179" t="s">
        <v>178</v>
      </c>
      <c r="DK67" s="179" t="s">
        <v>178</v>
      </c>
      <c r="DL67" s="179" t="s">
        <v>178</v>
      </c>
      <c r="DM67" s="179" t="s">
        <v>178</v>
      </c>
      <c r="DN67" s="179" t="s">
        <v>178</v>
      </c>
      <c r="DO67" s="179" t="s">
        <v>178</v>
      </c>
      <c r="DP67" s="179" t="s">
        <v>178</v>
      </c>
      <c r="DQ67" s="179" t="s">
        <v>178</v>
      </c>
      <c r="DR67" s="179" t="s">
        <v>178</v>
      </c>
      <c r="DS67" s="179" t="s">
        <v>178</v>
      </c>
      <c r="DT67" s="179" t="s">
        <v>178</v>
      </c>
      <c r="DU67" s="179" t="s">
        <v>178</v>
      </c>
      <c r="DV67" s="179" t="s">
        <v>178</v>
      </c>
      <c r="DW67" s="179" t="s">
        <v>178</v>
      </c>
      <c r="DX67" s="179" t="s">
        <v>178</v>
      </c>
      <c r="DY67" s="179" t="s">
        <v>178</v>
      </c>
      <c r="DZ67" s="179" t="s">
        <v>178</v>
      </c>
      <c r="EA67" s="179" t="s">
        <v>178</v>
      </c>
      <c r="EB67" s="179" t="s">
        <v>178</v>
      </c>
      <c r="EC67" s="179" t="s">
        <v>178</v>
      </c>
      <c r="ED67" s="179" t="s">
        <v>178</v>
      </c>
      <c r="EE67" s="179" t="s">
        <v>178</v>
      </c>
      <c r="EF67" s="179" t="s">
        <v>178</v>
      </c>
      <c r="EG67" s="179" t="s">
        <v>178</v>
      </c>
      <c r="EH67" s="179" t="s">
        <v>178</v>
      </c>
      <c r="EI67" s="179" t="s">
        <v>178</v>
      </c>
      <c r="EJ67" s="179" t="s">
        <v>178</v>
      </c>
      <c r="EK67" s="179" t="s">
        <v>178</v>
      </c>
      <c r="EL67" s="179" t="s">
        <v>178</v>
      </c>
      <c r="EM67" s="179" t="s">
        <v>178</v>
      </c>
      <c r="EN67" s="179" t="s">
        <v>178</v>
      </c>
      <c r="EO67" s="179" t="s">
        <v>178</v>
      </c>
      <c r="EP67" s="179">
        <f t="shared" si="77"/>
        <v>0</v>
      </c>
      <c r="EQ67" s="179">
        <f t="shared" si="77"/>
        <v>0</v>
      </c>
      <c r="ER67" s="179">
        <f t="shared" si="77"/>
        <v>-9.6899224806212825E-2</v>
      </c>
      <c r="ES67" s="180">
        <f t="shared" si="77"/>
        <v>0</v>
      </c>
      <c r="ET67" s="180">
        <f t="shared" si="27"/>
        <v>0</v>
      </c>
      <c r="EU67" s="180">
        <f t="shared" si="16"/>
        <v>0.1</v>
      </c>
      <c r="EV67" s="180">
        <f t="shared" si="17"/>
        <v>0.1</v>
      </c>
      <c r="EW67" s="180">
        <f t="shared" si="44"/>
        <v>0.1</v>
      </c>
      <c r="EX67" s="180">
        <f t="shared" si="29"/>
        <v>0.1</v>
      </c>
      <c r="EY67" s="180">
        <f t="shared" si="30"/>
        <v>0</v>
      </c>
      <c r="EZ67" s="180">
        <f t="shared" si="31"/>
        <v>0</v>
      </c>
      <c r="FA67" s="180">
        <f t="shared" si="32"/>
        <v>-0.1</v>
      </c>
      <c r="FB67" s="179" t="s">
        <v>178</v>
      </c>
      <c r="FC67" s="179" t="s">
        <v>178</v>
      </c>
      <c r="FD67" s="179" t="s">
        <v>178</v>
      </c>
      <c r="FE67" s="179" t="s">
        <v>178</v>
      </c>
      <c r="FF67" s="179" t="s">
        <v>178</v>
      </c>
      <c r="FG67" s="179" t="s">
        <v>178</v>
      </c>
      <c r="FH67" s="179" t="s">
        <v>178</v>
      </c>
      <c r="FI67" s="179" t="s">
        <v>178</v>
      </c>
      <c r="FJ67" s="180">
        <f t="shared" si="34"/>
        <v>0</v>
      </c>
      <c r="FK67" s="180">
        <f t="shared" si="34"/>
        <v>0.1</v>
      </c>
      <c r="FL67" s="180">
        <f t="shared" si="35"/>
        <v>0</v>
      </c>
      <c r="FM67" s="225">
        <f t="shared" si="36"/>
        <v>4.8484851333597589E-2</v>
      </c>
      <c r="FN67" s="225">
        <f t="shared" si="36"/>
        <v>0</v>
      </c>
    </row>
    <row r="68" spans="1:170" s="184" customFormat="1" ht="24.95" customHeight="1" x14ac:dyDescent="0.25">
      <c r="A68" s="141">
        <v>66</v>
      </c>
      <c r="B68" s="175"/>
      <c r="C68" s="175" t="s">
        <v>165</v>
      </c>
      <c r="D68" s="176">
        <v>62010</v>
      </c>
      <c r="E68" s="185" t="s">
        <v>221</v>
      </c>
      <c r="F68" s="179" t="s">
        <v>178</v>
      </c>
      <c r="G68" s="179">
        <v>2.4</v>
      </c>
      <c r="H68" s="179" t="s">
        <v>178</v>
      </c>
      <c r="I68" s="179" t="s">
        <v>178</v>
      </c>
      <c r="J68" s="179" t="s">
        <v>178</v>
      </c>
      <c r="K68" s="179" t="s">
        <v>178</v>
      </c>
      <c r="L68" s="179" t="s">
        <v>178</v>
      </c>
      <c r="M68" s="179" t="s">
        <v>178</v>
      </c>
      <c r="N68" s="179" t="s">
        <v>178</v>
      </c>
      <c r="O68" s="179" t="s">
        <v>178</v>
      </c>
      <c r="P68" s="179" t="s">
        <v>178</v>
      </c>
      <c r="Q68" s="179" t="s">
        <v>178</v>
      </c>
      <c r="R68" s="179" t="s">
        <v>178</v>
      </c>
      <c r="S68" s="179" t="s">
        <v>178</v>
      </c>
      <c r="T68" s="179" t="s">
        <v>178</v>
      </c>
      <c r="U68" s="179" t="s">
        <v>178</v>
      </c>
      <c r="V68" s="179" t="s">
        <v>178</v>
      </c>
      <c r="W68" s="179" t="s">
        <v>178</v>
      </c>
      <c r="X68" s="179" t="s">
        <v>178</v>
      </c>
      <c r="Y68" s="179" t="s">
        <v>178</v>
      </c>
      <c r="Z68" s="179" t="s">
        <v>178</v>
      </c>
      <c r="AA68" s="179" t="s">
        <v>178</v>
      </c>
      <c r="AB68" s="179" t="s">
        <v>178</v>
      </c>
      <c r="AC68" s="179" t="s">
        <v>178</v>
      </c>
      <c r="AD68" s="179" t="s">
        <v>178</v>
      </c>
      <c r="AE68" s="179" t="s">
        <v>178</v>
      </c>
      <c r="AF68" s="179" t="s">
        <v>178</v>
      </c>
      <c r="AG68" s="179" t="s">
        <v>178</v>
      </c>
      <c r="AH68" s="179" t="s">
        <v>178</v>
      </c>
      <c r="AI68" s="179" t="s">
        <v>178</v>
      </c>
      <c r="AJ68" s="179" t="s">
        <v>178</v>
      </c>
      <c r="AK68" s="179" t="s">
        <v>178</v>
      </c>
      <c r="AL68" s="179" t="s">
        <v>178</v>
      </c>
      <c r="AM68" s="179" t="s">
        <v>178</v>
      </c>
      <c r="AN68" s="179">
        <v>103.1</v>
      </c>
      <c r="AO68" s="179">
        <v>103.1</v>
      </c>
      <c r="AP68" s="179">
        <v>103.2</v>
      </c>
      <c r="AQ68" s="179">
        <v>103.1</v>
      </c>
      <c r="AR68" s="179">
        <v>103.1</v>
      </c>
      <c r="AS68" s="179">
        <v>103.1</v>
      </c>
      <c r="AT68" s="179">
        <v>103.1</v>
      </c>
      <c r="AU68" s="179">
        <v>103.1</v>
      </c>
      <c r="AV68" s="223">
        <v>103.1</v>
      </c>
      <c r="AW68" s="223">
        <v>103.2</v>
      </c>
      <c r="AX68" s="223">
        <v>103.2</v>
      </c>
      <c r="AY68" s="223">
        <v>103.2</v>
      </c>
      <c r="AZ68" s="223">
        <v>103.2</v>
      </c>
      <c r="BA68" s="223">
        <v>103.2</v>
      </c>
      <c r="BB68" s="223">
        <v>103.2</v>
      </c>
      <c r="BC68" s="223">
        <f>VLOOKUP($D68,'[3]Q4 2021'!$D$8:$N$167,11,0)</f>
        <v>103.1</v>
      </c>
      <c r="BD68" s="179" t="s">
        <v>178</v>
      </c>
      <c r="BE68" s="179" t="s">
        <v>178</v>
      </c>
      <c r="BF68" s="179" t="s">
        <v>178</v>
      </c>
      <c r="BG68" s="179" t="s">
        <v>178</v>
      </c>
      <c r="BH68" s="179" t="s">
        <v>178</v>
      </c>
      <c r="BI68" s="179" t="s">
        <v>178</v>
      </c>
      <c r="BJ68" s="179" t="s">
        <v>178</v>
      </c>
      <c r="BK68" s="179" t="s">
        <v>178</v>
      </c>
      <c r="BL68" s="181">
        <f t="shared" si="8"/>
        <v>103.125</v>
      </c>
      <c r="BM68" s="179">
        <f t="shared" si="9"/>
        <v>103.1</v>
      </c>
      <c r="BN68" s="223">
        <f t="shared" si="19"/>
        <v>103.2</v>
      </c>
      <c r="BO68" s="223">
        <f t="shared" si="20"/>
        <v>103.2</v>
      </c>
      <c r="BP68" s="182"/>
      <c r="BQ68" s="179" t="s">
        <v>178</v>
      </c>
      <c r="BR68" s="179" t="s">
        <v>178</v>
      </c>
      <c r="BS68" s="179" t="s">
        <v>178</v>
      </c>
      <c r="BT68" s="179" t="s">
        <v>178</v>
      </c>
      <c r="BU68" s="179" t="s">
        <v>178</v>
      </c>
      <c r="BV68" s="179" t="s">
        <v>178</v>
      </c>
      <c r="BW68" s="179" t="s">
        <v>178</v>
      </c>
      <c r="BX68" s="179" t="s">
        <v>178</v>
      </c>
      <c r="BY68" s="179" t="s">
        <v>178</v>
      </c>
      <c r="BZ68" s="179" t="s">
        <v>178</v>
      </c>
      <c r="CA68" s="179" t="s">
        <v>178</v>
      </c>
      <c r="CB68" s="179" t="s">
        <v>178</v>
      </c>
      <c r="CC68" s="179" t="s">
        <v>178</v>
      </c>
      <c r="CD68" s="179" t="s">
        <v>178</v>
      </c>
      <c r="CE68" s="179" t="s">
        <v>178</v>
      </c>
      <c r="CF68" s="179" t="s">
        <v>178</v>
      </c>
      <c r="CG68" s="179" t="s">
        <v>178</v>
      </c>
      <c r="CH68" s="179" t="s">
        <v>178</v>
      </c>
      <c r="CI68" s="179" t="s">
        <v>178</v>
      </c>
      <c r="CJ68" s="179" t="s">
        <v>178</v>
      </c>
      <c r="CK68" s="179" t="s">
        <v>178</v>
      </c>
      <c r="CL68" s="179" t="s">
        <v>178</v>
      </c>
      <c r="CM68" s="179" t="s">
        <v>178</v>
      </c>
      <c r="CN68" s="179" t="s">
        <v>178</v>
      </c>
      <c r="CO68" s="179" t="s">
        <v>178</v>
      </c>
      <c r="CP68" s="179" t="s">
        <v>178</v>
      </c>
      <c r="CQ68" s="179" t="s">
        <v>178</v>
      </c>
      <c r="CR68" s="179" t="s">
        <v>178</v>
      </c>
      <c r="CS68" s="179" t="s">
        <v>178</v>
      </c>
      <c r="CT68" s="180">
        <f t="shared" si="74"/>
        <v>0</v>
      </c>
      <c r="CU68" s="180">
        <f t="shared" si="74"/>
        <v>9.6993210475271319E-2</v>
      </c>
      <c r="CV68" s="180">
        <f t="shared" si="75"/>
        <v>-9.6899224806212825E-2</v>
      </c>
      <c r="CW68" s="179">
        <f t="shared" si="73"/>
        <v>0</v>
      </c>
      <c r="CX68" s="179">
        <f t="shared" si="73"/>
        <v>0</v>
      </c>
      <c r="CY68" s="180">
        <f t="shared" si="73"/>
        <v>0</v>
      </c>
      <c r="CZ68" s="180">
        <f t="shared" si="73"/>
        <v>0</v>
      </c>
      <c r="DA68" s="180">
        <f t="shared" si="37"/>
        <v>0</v>
      </c>
      <c r="DB68" s="180">
        <f t="shared" si="11"/>
        <v>0.1</v>
      </c>
      <c r="DC68" s="180">
        <f t="shared" si="22"/>
        <v>0</v>
      </c>
      <c r="DD68" s="180">
        <f t="shared" si="12"/>
        <v>0</v>
      </c>
      <c r="DE68" s="180">
        <f t="shared" si="23"/>
        <v>0</v>
      </c>
      <c r="DF68" s="180">
        <f t="shared" si="24"/>
        <v>0</v>
      </c>
      <c r="DG68" s="180">
        <f t="shared" si="25"/>
        <v>0</v>
      </c>
      <c r="DH68" s="180">
        <f t="shared" si="26"/>
        <v>-0.1</v>
      </c>
      <c r="DI68" s="183"/>
      <c r="DJ68" s="179" t="s">
        <v>178</v>
      </c>
      <c r="DK68" s="179" t="s">
        <v>178</v>
      </c>
      <c r="DL68" s="179" t="s">
        <v>178</v>
      </c>
      <c r="DM68" s="179" t="s">
        <v>178</v>
      </c>
      <c r="DN68" s="179" t="s">
        <v>178</v>
      </c>
      <c r="DO68" s="179" t="s">
        <v>178</v>
      </c>
      <c r="DP68" s="179" t="s">
        <v>178</v>
      </c>
      <c r="DQ68" s="179" t="s">
        <v>178</v>
      </c>
      <c r="DR68" s="179" t="s">
        <v>178</v>
      </c>
      <c r="DS68" s="179" t="s">
        <v>178</v>
      </c>
      <c r="DT68" s="179" t="s">
        <v>178</v>
      </c>
      <c r="DU68" s="179" t="s">
        <v>178</v>
      </c>
      <c r="DV68" s="179" t="s">
        <v>178</v>
      </c>
      <c r="DW68" s="179" t="s">
        <v>178</v>
      </c>
      <c r="DX68" s="179" t="s">
        <v>178</v>
      </c>
      <c r="DY68" s="179" t="s">
        <v>178</v>
      </c>
      <c r="DZ68" s="179" t="s">
        <v>178</v>
      </c>
      <c r="EA68" s="179" t="s">
        <v>178</v>
      </c>
      <c r="EB68" s="179" t="s">
        <v>178</v>
      </c>
      <c r="EC68" s="179" t="s">
        <v>178</v>
      </c>
      <c r="ED68" s="179" t="s">
        <v>178</v>
      </c>
      <c r="EE68" s="179" t="s">
        <v>178</v>
      </c>
      <c r="EF68" s="179" t="s">
        <v>178</v>
      </c>
      <c r="EG68" s="179" t="s">
        <v>178</v>
      </c>
      <c r="EH68" s="179" t="s">
        <v>178</v>
      </c>
      <c r="EI68" s="179" t="s">
        <v>178</v>
      </c>
      <c r="EJ68" s="179" t="s">
        <v>178</v>
      </c>
      <c r="EK68" s="179" t="s">
        <v>178</v>
      </c>
      <c r="EL68" s="179" t="s">
        <v>178</v>
      </c>
      <c r="EM68" s="179" t="s">
        <v>178</v>
      </c>
      <c r="EN68" s="179" t="s">
        <v>178</v>
      </c>
      <c r="EO68" s="179" t="s">
        <v>178</v>
      </c>
      <c r="EP68" s="179">
        <f t="shared" si="77"/>
        <v>0</v>
      </c>
      <c r="EQ68" s="179">
        <f t="shared" si="77"/>
        <v>0</v>
      </c>
      <c r="ER68" s="179">
        <f t="shared" si="77"/>
        <v>-9.6899224806212825E-2</v>
      </c>
      <c r="ES68" s="180">
        <f t="shared" si="77"/>
        <v>0</v>
      </c>
      <c r="ET68" s="180">
        <f t="shared" si="27"/>
        <v>0</v>
      </c>
      <c r="EU68" s="180">
        <f t="shared" si="16"/>
        <v>0.1</v>
      </c>
      <c r="EV68" s="180">
        <f t="shared" si="17"/>
        <v>0.1</v>
      </c>
      <c r="EW68" s="180">
        <f t="shared" si="44"/>
        <v>0.1</v>
      </c>
      <c r="EX68" s="180">
        <f t="shared" si="29"/>
        <v>0.1</v>
      </c>
      <c r="EY68" s="180">
        <f t="shared" si="30"/>
        <v>0</v>
      </c>
      <c r="EZ68" s="180">
        <f t="shared" si="31"/>
        <v>0</v>
      </c>
      <c r="FA68" s="180">
        <f t="shared" si="32"/>
        <v>-0.1</v>
      </c>
      <c r="FB68" s="179" t="s">
        <v>178</v>
      </c>
      <c r="FC68" s="179" t="s">
        <v>178</v>
      </c>
      <c r="FD68" s="179" t="s">
        <v>178</v>
      </c>
      <c r="FE68" s="179" t="s">
        <v>178</v>
      </c>
      <c r="FF68" s="179" t="s">
        <v>178</v>
      </c>
      <c r="FG68" s="179" t="s">
        <v>178</v>
      </c>
      <c r="FH68" s="179" t="s">
        <v>178</v>
      </c>
      <c r="FI68" s="179" t="s">
        <v>178</v>
      </c>
      <c r="FJ68" s="180">
        <f t="shared" si="34"/>
        <v>0</v>
      </c>
      <c r="FK68" s="180">
        <f t="shared" si="34"/>
        <v>0.1</v>
      </c>
      <c r="FL68" s="180">
        <f t="shared" si="35"/>
        <v>0</v>
      </c>
      <c r="FM68" s="225">
        <f t="shared" si="36"/>
        <v>4.8484851333597589E-2</v>
      </c>
      <c r="FN68" s="225">
        <f t="shared" si="36"/>
        <v>0</v>
      </c>
    </row>
    <row r="69" spans="1:170" s="184" customFormat="1" ht="36" x14ac:dyDescent="0.25">
      <c r="A69" s="131">
        <v>67</v>
      </c>
      <c r="B69" s="175"/>
      <c r="C69" s="175" t="s">
        <v>163</v>
      </c>
      <c r="D69" s="176">
        <v>6202</v>
      </c>
      <c r="E69" s="185" t="s">
        <v>222</v>
      </c>
      <c r="F69" s="178">
        <v>3.3</v>
      </c>
      <c r="G69" s="179">
        <v>2.2999999999999998</v>
      </c>
      <c r="H69" s="179">
        <v>100</v>
      </c>
      <c r="I69" s="179">
        <v>100</v>
      </c>
      <c r="J69" s="179">
        <v>100</v>
      </c>
      <c r="K69" s="179">
        <v>100</v>
      </c>
      <c r="L69" s="179">
        <v>100</v>
      </c>
      <c r="M69" s="179">
        <v>100</v>
      </c>
      <c r="N69" s="179">
        <v>100</v>
      </c>
      <c r="O69" s="179">
        <v>100</v>
      </c>
      <c r="P69" s="179">
        <v>100.7</v>
      </c>
      <c r="Q69" s="179">
        <v>100.7</v>
      </c>
      <c r="R69" s="179">
        <v>100.8</v>
      </c>
      <c r="S69" s="179">
        <v>100.8</v>
      </c>
      <c r="T69" s="179">
        <v>101.2</v>
      </c>
      <c r="U69" s="179">
        <v>101.2</v>
      </c>
      <c r="V69" s="179">
        <v>101.2</v>
      </c>
      <c r="W69" s="179">
        <v>101.2</v>
      </c>
      <c r="X69" s="179">
        <v>101.2</v>
      </c>
      <c r="Y69" s="179">
        <v>101.3</v>
      </c>
      <c r="Z69" s="179">
        <v>101.5</v>
      </c>
      <c r="AA69" s="179">
        <v>101.5</v>
      </c>
      <c r="AB69" s="179">
        <v>101.6</v>
      </c>
      <c r="AC69" s="179">
        <v>101.6</v>
      </c>
      <c r="AD69" s="179">
        <v>101.6</v>
      </c>
      <c r="AE69" s="179">
        <v>101.6</v>
      </c>
      <c r="AF69" s="179">
        <v>102</v>
      </c>
      <c r="AG69" s="179">
        <v>102.1</v>
      </c>
      <c r="AH69" s="179">
        <v>102.2</v>
      </c>
      <c r="AI69" s="179">
        <v>102.2</v>
      </c>
      <c r="AJ69" s="180">
        <v>102.2</v>
      </c>
      <c r="AK69" s="180">
        <v>102.3</v>
      </c>
      <c r="AL69" s="180">
        <v>102.5</v>
      </c>
      <c r="AM69" s="180">
        <v>102.6</v>
      </c>
      <c r="AN69" s="179">
        <v>103.1</v>
      </c>
      <c r="AO69" s="179">
        <v>103.1</v>
      </c>
      <c r="AP69" s="179">
        <v>103.2</v>
      </c>
      <c r="AQ69" s="179">
        <v>103.1</v>
      </c>
      <c r="AR69" s="179">
        <v>103.2</v>
      </c>
      <c r="AS69" s="179">
        <v>103.3</v>
      </c>
      <c r="AT69" s="179">
        <v>103.4</v>
      </c>
      <c r="AU69" s="179">
        <v>103.4</v>
      </c>
      <c r="AV69" s="223">
        <v>103.5</v>
      </c>
      <c r="AW69" s="223">
        <v>103.7</v>
      </c>
      <c r="AX69" s="223">
        <v>103.7</v>
      </c>
      <c r="AY69" s="223">
        <v>103.6</v>
      </c>
      <c r="AZ69" s="223">
        <v>103.7</v>
      </c>
      <c r="BA69" s="223">
        <v>103.7</v>
      </c>
      <c r="BB69" s="223">
        <v>104</v>
      </c>
      <c r="BC69" s="223">
        <f>VLOOKUP($D69,'[3]Q4 2021'!$D$8:$N$167,11,0)</f>
        <v>104</v>
      </c>
      <c r="BD69" s="181">
        <f t="shared" ref="BD69:BD81" si="81">AVERAGE(H69:K69)</f>
        <v>100</v>
      </c>
      <c r="BE69" s="181">
        <f t="shared" ref="BE69:BE81" si="82">AVERAGE(L69:O69)</f>
        <v>100</v>
      </c>
      <c r="BF69" s="181">
        <f t="shared" ref="BF69:BF81" si="83">AVERAGE(P69:S69)</f>
        <v>100.75</v>
      </c>
      <c r="BG69" s="181">
        <f t="shared" ref="BG69:BG81" si="84">AVERAGE(T69:W69)</f>
        <v>101.2</v>
      </c>
      <c r="BH69" s="181">
        <f t="shared" ref="BH69:BH81" si="85">AVERAGE(X69:AA69)</f>
        <v>101.375</v>
      </c>
      <c r="BI69" s="181">
        <f t="shared" ref="BI69:BI81" si="86">AVERAGE(AB69:AE69)</f>
        <v>101.6</v>
      </c>
      <c r="BJ69" s="181">
        <f t="shared" ref="BJ69:BJ81" si="87">AVERAGE(AF69:AI69)</f>
        <v>102.125</v>
      </c>
      <c r="BK69" s="181">
        <f t="shared" ref="BK69:BK81" si="88">AVERAGE(AJ69:AM69)</f>
        <v>102.4</v>
      </c>
      <c r="BL69" s="181">
        <f t="shared" si="8"/>
        <v>103.125</v>
      </c>
      <c r="BM69" s="181">
        <f t="shared" si="9"/>
        <v>103.32499999999999</v>
      </c>
      <c r="BN69" s="223">
        <f t="shared" si="19"/>
        <v>103.6</v>
      </c>
      <c r="BO69" s="223">
        <f t="shared" si="20"/>
        <v>103.9</v>
      </c>
      <c r="BP69" s="182"/>
      <c r="BQ69" s="180">
        <f t="shared" ref="BQ69:CF81" si="89">(((L69/K69)-1)*100)</f>
        <v>0</v>
      </c>
      <c r="BR69" s="180">
        <f t="shared" si="89"/>
        <v>0</v>
      </c>
      <c r="BS69" s="180">
        <f t="shared" si="89"/>
        <v>0</v>
      </c>
      <c r="BT69" s="180">
        <f t="shared" si="89"/>
        <v>0</v>
      </c>
      <c r="BU69" s="180">
        <f t="shared" si="89"/>
        <v>0.70000000000001172</v>
      </c>
      <c r="BV69" s="180">
        <f t="shared" si="89"/>
        <v>0</v>
      </c>
      <c r="BW69" s="180">
        <f t="shared" si="89"/>
        <v>9.930486593843213E-2</v>
      </c>
      <c r="BX69" s="180">
        <f t="shared" si="89"/>
        <v>0</v>
      </c>
      <c r="BY69" s="180">
        <f t="shared" si="89"/>
        <v>0.39682539682539542</v>
      </c>
      <c r="BZ69" s="180">
        <f t="shared" si="89"/>
        <v>0</v>
      </c>
      <c r="CA69" s="180">
        <f t="shared" si="89"/>
        <v>0</v>
      </c>
      <c r="CB69" s="180">
        <f t="shared" si="89"/>
        <v>0</v>
      </c>
      <c r="CC69" s="180">
        <f t="shared" si="89"/>
        <v>0</v>
      </c>
      <c r="CD69" s="180">
        <f t="shared" si="89"/>
        <v>9.8814229249000185E-2</v>
      </c>
      <c r="CE69" s="180">
        <f t="shared" si="89"/>
        <v>0.19743336623889718</v>
      </c>
      <c r="CF69" s="180">
        <f t="shared" si="89"/>
        <v>0</v>
      </c>
      <c r="CG69" s="180">
        <f t="shared" ref="CG69:CS81" si="90">(((AB69/AA69)-1)*100)</f>
        <v>9.8522167487669066E-2</v>
      </c>
      <c r="CH69" s="180">
        <f t="shared" si="90"/>
        <v>0</v>
      </c>
      <c r="CI69" s="180">
        <f t="shared" si="90"/>
        <v>0</v>
      </c>
      <c r="CJ69" s="180">
        <f t="shared" si="90"/>
        <v>0</v>
      </c>
      <c r="CK69" s="180">
        <f t="shared" si="90"/>
        <v>0.3937007874015741</v>
      </c>
      <c r="CL69" s="180">
        <f t="shared" si="90"/>
        <v>9.8039215686274161E-2</v>
      </c>
      <c r="CM69" s="180">
        <f t="shared" si="90"/>
        <v>9.7943192948091173E-2</v>
      </c>
      <c r="CN69" s="180">
        <f t="shared" si="90"/>
        <v>0</v>
      </c>
      <c r="CO69" s="180">
        <f t="shared" si="90"/>
        <v>0</v>
      </c>
      <c r="CP69" s="180">
        <f t="shared" si="90"/>
        <v>9.7847358121327943E-2</v>
      </c>
      <c r="CQ69" s="180">
        <f t="shared" si="90"/>
        <v>0.19550342130987275</v>
      </c>
      <c r="CR69" s="180">
        <f t="shared" si="90"/>
        <v>9.7560975609756184E-2</v>
      </c>
      <c r="CS69" s="180">
        <f t="shared" si="90"/>
        <v>0.4873294346978474</v>
      </c>
      <c r="CT69" s="180">
        <f t="shared" si="74"/>
        <v>0</v>
      </c>
      <c r="CU69" s="180">
        <f t="shared" si="74"/>
        <v>9.6993210475271319E-2</v>
      </c>
      <c r="CV69" s="180">
        <f t="shared" si="75"/>
        <v>-9.6899224806212825E-2</v>
      </c>
      <c r="CW69" s="180">
        <f t="shared" si="73"/>
        <v>9.6993210475271319E-2</v>
      </c>
      <c r="CX69" s="180">
        <f t="shared" si="73"/>
        <v>9.6899224806201723E-2</v>
      </c>
      <c r="CY69" s="180">
        <f t="shared" si="73"/>
        <v>9.6805421103596245E-2</v>
      </c>
      <c r="CZ69" s="180">
        <f t="shared" si="73"/>
        <v>0</v>
      </c>
      <c r="DA69" s="180">
        <f t="shared" si="37"/>
        <v>0.1</v>
      </c>
      <c r="DB69" s="180">
        <f t="shared" si="11"/>
        <v>0.2</v>
      </c>
      <c r="DC69" s="180">
        <f t="shared" si="22"/>
        <v>0</v>
      </c>
      <c r="DD69" s="180">
        <f t="shared" si="12"/>
        <v>-0.1</v>
      </c>
      <c r="DE69" s="180">
        <f t="shared" si="23"/>
        <v>0.1</v>
      </c>
      <c r="DF69" s="180">
        <f t="shared" si="24"/>
        <v>0</v>
      </c>
      <c r="DG69" s="180">
        <f t="shared" si="25"/>
        <v>0.3</v>
      </c>
      <c r="DH69" s="180">
        <f t="shared" si="26"/>
        <v>0</v>
      </c>
      <c r="DI69" s="183"/>
      <c r="DJ69" s="180">
        <f t="shared" ref="DJ69:DY81" si="91">(((L69/H69)-1)*100)</f>
        <v>0</v>
      </c>
      <c r="DK69" s="180">
        <f t="shared" si="91"/>
        <v>0</v>
      </c>
      <c r="DL69" s="180">
        <f t="shared" si="91"/>
        <v>0</v>
      </c>
      <c r="DM69" s="180">
        <f t="shared" si="91"/>
        <v>0</v>
      </c>
      <c r="DN69" s="180">
        <f t="shared" si="91"/>
        <v>0.70000000000001172</v>
      </c>
      <c r="DO69" s="180">
        <f t="shared" si="91"/>
        <v>0.70000000000001172</v>
      </c>
      <c r="DP69" s="180">
        <f t="shared" si="91"/>
        <v>0.80000000000000071</v>
      </c>
      <c r="DQ69" s="180">
        <f t="shared" si="91"/>
        <v>0.80000000000000071</v>
      </c>
      <c r="DR69" s="180">
        <f t="shared" si="91"/>
        <v>0.49652432969216065</v>
      </c>
      <c r="DS69" s="180">
        <f t="shared" si="91"/>
        <v>0.49652432969216065</v>
      </c>
      <c r="DT69" s="180">
        <f t="shared" si="91"/>
        <v>0.39682539682539542</v>
      </c>
      <c r="DU69" s="180">
        <f t="shared" si="91"/>
        <v>0.39682539682539542</v>
      </c>
      <c r="DV69" s="180">
        <f t="shared" si="91"/>
        <v>0</v>
      </c>
      <c r="DW69" s="180">
        <f t="shared" si="91"/>
        <v>9.8814229249000185E-2</v>
      </c>
      <c r="DX69" s="180">
        <f t="shared" si="91"/>
        <v>0.29644268774702276</v>
      </c>
      <c r="DY69" s="180">
        <f t="shared" si="91"/>
        <v>0.29644268774702276</v>
      </c>
      <c r="DZ69" s="180">
        <f t="shared" ref="DZ69:EO81" si="92">(((AB69/X69)-1)*100)</f>
        <v>0.39525691699604515</v>
      </c>
      <c r="EA69" s="180">
        <f t="shared" si="92"/>
        <v>0.29615004935834577</v>
      </c>
      <c r="EB69" s="180">
        <f t="shared" si="92"/>
        <v>9.8522167487669066E-2</v>
      </c>
      <c r="EC69" s="180">
        <f t="shared" si="92"/>
        <v>9.8522167487669066E-2</v>
      </c>
      <c r="ED69" s="180">
        <f t="shared" si="92"/>
        <v>0.3937007874015741</v>
      </c>
      <c r="EE69" s="180">
        <f t="shared" si="92"/>
        <v>0.49212598425196763</v>
      </c>
      <c r="EF69" s="180">
        <f t="shared" si="92"/>
        <v>0.59055118110236116</v>
      </c>
      <c r="EG69" s="180">
        <f t="shared" si="92"/>
        <v>0.59055118110236116</v>
      </c>
      <c r="EH69" s="180">
        <f t="shared" si="92"/>
        <v>0.19607843137254832</v>
      </c>
      <c r="EI69" s="180">
        <f t="shared" si="92"/>
        <v>0.19588638589618235</v>
      </c>
      <c r="EJ69" s="180">
        <f t="shared" si="92"/>
        <v>0.29354207436398383</v>
      </c>
      <c r="EK69" s="180">
        <f t="shared" si="92"/>
        <v>0.39138943248531177</v>
      </c>
      <c r="EL69" s="180">
        <f t="shared" si="92"/>
        <v>0.88062622309197369</v>
      </c>
      <c r="EM69" s="180">
        <f t="shared" si="92"/>
        <v>0.782013685239491</v>
      </c>
      <c r="EN69" s="180">
        <f t="shared" si="92"/>
        <v>0.68292682926829329</v>
      </c>
      <c r="EO69" s="180">
        <f t="shared" si="92"/>
        <v>0.4873294346978474</v>
      </c>
      <c r="EP69" s="180">
        <f t="shared" si="77"/>
        <v>9.6993210475271319E-2</v>
      </c>
      <c r="EQ69" s="180">
        <f t="shared" si="77"/>
        <v>0.19398642095054264</v>
      </c>
      <c r="ER69" s="180">
        <f t="shared" si="77"/>
        <v>0.19379844961240345</v>
      </c>
      <c r="ES69" s="180">
        <f t="shared" si="77"/>
        <v>0.29097963142581396</v>
      </c>
      <c r="ET69" s="180">
        <f t="shared" si="27"/>
        <v>0.3</v>
      </c>
      <c r="EU69" s="180">
        <f t="shared" si="16"/>
        <v>0.4</v>
      </c>
      <c r="EV69" s="180">
        <f t="shared" si="17"/>
        <v>0.3</v>
      </c>
      <c r="EW69" s="180">
        <f t="shared" si="44"/>
        <v>0.2</v>
      </c>
      <c r="EX69" s="180">
        <f t="shared" si="29"/>
        <v>0.2</v>
      </c>
      <c r="EY69" s="180">
        <f t="shared" si="30"/>
        <v>0</v>
      </c>
      <c r="EZ69" s="180">
        <f t="shared" si="31"/>
        <v>0.3</v>
      </c>
      <c r="FA69" s="180">
        <f t="shared" si="32"/>
        <v>0.4</v>
      </c>
      <c r="FB69" s="180">
        <f t="shared" ref="FB69:FI82" si="93">(((BE69/BD69)-1)*100)</f>
        <v>0</v>
      </c>
      <c r="FC69" s="180">
        <f t="shared" si="93"/>
        <v>0.75000000000000622</v>
      </c>
      <c r="FD69" s="180">
        <f t="shared" si="93"/>
        <v>0.4466501240694809</v>
      </c>
      <c r="FE69" s="180">
        <f t="shared" si="93"/>
        <v>0.17292490118576698</v>
      </c>
      <c r="FF69" s="180">
        <f t="shared" si="93"/>
        <v>0.22194821208383342</v>
      </c>
      <c r="FG69" s="180">
        <f t="shared" si="93"/>
        <v>0.51673228346458266</v>
      </c>
      <c r="FH69" s="180">
        <f t="shared" si="93"/>
        <v>0.26927784577723823</v>
      </c>
      <c r="FI69" s="180">
        <f t="shared" si="93"/>
        <v>0.7080078125</v>
      </c>
      <c r="FJ69" s="180">
        <f t="shared" si="34"/>
        <v>0.2</v>
      </c>
      <c r="FK69" s="180">
        <f t="shared" si="34"/>
        <v>0.3</v>
      </c>
      <c r="FL69" s="180">
        <f t="shared" si="35"/>
        <v>0.3</v>
      </c>
      <c r="FM69" s="225">
        <f t="shared" si="36"/>
        <v>0.28971572052478223</v>
      </c>
      <c r="FN69" s="225">
        <f t="shared" si="36"/>
        <v>0.28971572052478223</v>
      </c>
    </row>
    <row r="70" spans="1:170" s="184" customFormat="1" ht="24.75" customHeight="1" x14ac:dyDescent="0.25">
      <c r="A70" s="131">
        <v>68</v>
      </c>
      <c r="B70" s="175"/>
      <c r="C70" s="175" t="s">
        <v>165</v>
      </c>
      <c r="D70" s="176">
        <v>62021</v>
      </c>
      <c r="E70" s="185" t="s">
        <v>223</v>
      </c>
      <c r="F70" s="178">
        <v>3.3</v>
      </c>
      <c r="G70" s="179">
        <v>2.2999999999999998</v>
      </c>
      <c r="H70" s="179">
        <v>100</v>
      </c>
      <c r="I70" s="179">
        <v>100</v>
      </c>
      <c r="J70" s="179">
        <v>100</v>
      </c>
      <c r="K70" s="179">
        <v>100</v>
      </c>
      <c r="L70" s="179">
        <v>100</v>
      </c>
      <c r="M70" s="179">
        <v>100</v>
      </c>
      <c r="N70" s="179">
        <v>100</v>
      </c>
      <c r="O70" s="179">
        <v>100</v>
      </c>
      <c r="P70" s="179">
        <v>100.7</v>
      </c>
      <c r="Q70" s="179">
        <v>100.7</v>
      </c>
      <c r="R70" s="179">
        <v>100.8</v>
      </c>
      <c r="S70" s="179">
        <v>100.8</v>
      </c>
      <c r="T70" s="179">
        <v>101.2</v>
      </c>
      <c r="U70" s="179">
        <v>101.2</v>
      </c>
      <c r="V70" s="179">
        <v>101.2</v>
      </c>
      <c r="W70" s="179">
        <v>101.2</v>
      </c>
      <c r="X70" s="179">
        <v>101.2</v>
      </c>
      <c r="Y70" s="179">
        <v>101.3</v>
      </c>
      <c r="Z70" s="179">
        <v>101.5</v>
      </c>
      <c r="AA70" s="179">
        <v>101.5</v>
      </c>
      <c r="AB70" s="179">
        <v>101.6</v>
      </c>
      <c r="AC70" s="179">
        <v>101.6</v>
      </c>
      <c r="AD70" s="179">
        <v>101.6</v>
      </c>
      <c r="AE70" s="179">
        <v>101.6</v>
      </c>
      <c r="AF70" s="179">
        <v>102</v>
      </c>
      <c r="AG70" s="179">
        <v>102.1</v>
      </c>
      <c r="AH70" s="179">
        <v>102.2</v>
      </c>
      <c r="AI70" s="179">
        <v>102.2</v>
      </c>
      <c r="AJ70" s="180">
        <v>102.2</v>
      </c>
      <c r="AK70" s="180">
        <v>102.3</v>
      </c>
      <c r="AL70" s="180">
        <v>102.5</v>
      </c>
      <c r="AM70" s="180">
        <v>102.6</v>
      </c>
      <c r="AN70" s="179">
        <v>103.1</v>
      </c>
      <c r="AO70" s="179">
        <v>103.1</v>
      </c>
      <c r="AP70" s="179">
        <v>103.2</v>
      </c>
      <c r="AQ70" s="179">
        <v>103.1</v>
      </c>
      <c r="AR70" s="179">
        <v>103.2</v>
      </c>
      <c r="AS70" s="179">
        <v>103.3</v>
      </c>
      <c r="AT70" s="179">
        <v>103.4</v>
      </c>
      <c r="AU70" s="179">
        <v>103.4</v>
      </c>
      <c r="AV70" s="223">
        <v>103.5</v>
      </c>
      <c r="AW70" s="223">
        <v>103.7</v>
      </c>
      <c r="AX70" s="223">
        <v>103.7</v>
      </c>
      <c r="AY70" s="223">
        <v>103.6</v>
      </c>
      <c r="AZ70" s="223">
        <v>103.7</v>
      </c>
      <c r="BA70" s="223">
        <v>103.7</v>
      </c>
      <c r="BB70" s="223">
        <v>104</v>
      </c>
      <c r="BC70" s="223">
        <f>VLOOKUP($D70,'[3]Q4 2021'!$D$8:$N$167,11,0)</f>
        <v>104</v>
      </c>
      <c r="BD70" s="181">
        <f t="shared" si="81"/>
        <v>100</v>
      </c>
      <c r="BE70" s="181">
        <f t="shared" si="82"/>
        <v>100</v>
      </c>
      <c r="BF70" s="181">
        <f t="shared" si="83"/>
        <v>100.75</v>
      </c>
      <c r="BG70" s="181">
        <f t="shared" si="84"/>
        <v>101.2</v>
      </c>
      <c r="BH70" s="181">
        <f t="shared" si="85"/>
        <v>101.375</v>
      </c>
      <c r="BI70" s="181">
        <f t="shared" si="86"/>
        <v>101.6</v>
      </c>
      <c r="BJ70" s="181">
        <f t="shared" si="87"/>
        <v>102.125</v>
      </c>
      <c r="BK70" s="181">
        <f t="shared" si="88"/>
        <v>102.4</v>
      </c>
      <c r="BL70" s="181">
        <f t="shared" ref="BL70:BL133" si="94">AVERAGE(AN70:AQ70)</f>
        <v>103.125</v>
      </c>
      <c r="BM70" s="181">
        <f t="shared" ref="BM70:BM133" si="95">AVERAGE(AR70:AU70)</f>
        <v>103.32499999999999</v>
      </c>
      <c r="BN70" s="223">
        <f t="shared" si="19"/>
        <v>103.6</v>
      </c>
      <c r="BO70" s="223">
        <f t="shared" si="20"/>
        <v>103.9</v>
      </c>
      <c r="BP70" s="182"/>
      <c r="BQ70" s="180">
        <f t="shared" si="89"/>
        <v>0</v>
      </c>
      <c r="BR70" s="180">
        <f t="shared" si="89"/>
        <v>0</v>
      </c>
      <c r="BS70" s="180">
        <f t="shared" si="89"/>
        <v>0</v>
      </c>
      <c r="BT70" s="180">
        <f t="shared" si="89"/>
        <v>0</v>
      </c>
      <c r="BU70" s="180">
        <f t="shared" si="89"/>
        <v>0.70000000000001172</v>
      </c>
      <c r="BV70" s="180">
        <f t="shared" si="89"/>
        <v>0</v>
      </c>
      <c r="BW70" s="180">
        <f t="shared" si="89"/>
        <v>9.930486593843213E-2</v>
      </c>
      <c r="BX70" s="180">
        <f t="shared" si="89"/>
        <v>0</v>
      </c>
      <c r="BY70" s="180">
        <f t="shared" si="89"/>
        <v>0.39682539682539542</v>
      </c>
      <c r="BZ70" s="180">
        <f t="shared" si="89"/>
        <v>0</v>
      </c>
      <c r="CA70" s="180">
        <f t="shared" si="89"/>
        <v>0</v>
      </c>
      <c r="CB70" s="180">
        <f t="shared" si="89"/>
        <v>0</v>
      </c>
      <c r="CC70" s="180">
        <f t="shared" si="89"/>
        <v>0</v>
      </c>
      <c r="CD70" s="180">
        <f t="shared" si="89"/>
        <v>9.8814229249000185E-2</v>
      </c>
      <c r="CE70" s="180">
        <f t="shared" si="89"/>
        <v>0.19743336623889718</v>
      </c>
      <c r="CF70" s="180">
        <f t="shared" si="89"/>
        <v>0</v>
      </c>
      <c r="CG70" s="180">
        <f t="shared" si="90"/>
        <v>9.8522167487669066E-2</v>
      </c>
      <c r="CH70" s="180">
        <f t="shared" si="90"/>
        <v>0</v>
      </c>
      <c r="CI70" s="180">
        <f t="shared" si="90"/>
        <v>0</v>
      </c>
      <c r="CJ70" s="180">
        <f t="shared" si="90"/>
        <v>0</v>
      </c>
      <c r="CK70" s="180">
        <f t="shared" si="90"/>
        <v>0.3937007874015741</v>
      </c>
      <c r="CL70" s="180">
        <f t="shared" si="90"/>
        <v>9.8039215686274161E-2</v>
      </c>
      <c r="CM70" s="180">
        <f t="shared" si="90"/>
        <v>9.7943192948091173E-2</v>
      </c>
      <c r="CN70" s="180">
        <f t="shared" si="90"/>
        <v>0</v>
      </c>
      <c r="CO70" s="180">
        <f t="shared" si="90"/>
        <v>0</v>
      </c>
      <c r="CP70" s="180">
        <f t="shared" si="90"/>
        <v>9.7847358121327943E-2</v>
      </c>
      <c r="CQ70" s="180">
        <f t="shared" si="90"/>
        <v>0.19550342130987275</v>
      </c>
      <c r="CR70" s="180">
        <f t="shared" si="90"/>
        <v>9.7560975609756184E-2</v>
      </c>
      <c r="CS70" s="180">
        <f t="shared" si="90"/>
        <v>0.4873294346978474</v>
      </c>
      <c r="CT70" s="180">
        <f t="shared" si="74"/>
        <v>0</v>
      </c>
      <c r="CU70" s="180">
        <f t="shared" si="74"/>
        <v>9.6993210475271319E-2</v>
      </c>
      <c r="CV70" s="180">
        <f t="shared" si="75"/>
        <v>-9.6899224806212825E-2</v>
      </c>
      <c r="CW70" s="180">
        <f t="shared" si="73"/>
        <v>9.6993210475271319E-2</v>
      </c>
      <c r="CX70" s="180">
        <f t="shared" si="73"/>
        <v>9.6899224806201723E-2</v>
      </c>
      <c r="CY70" s="180">
        <f t="shared" si="73"/>
        <v>9.6805421103596245E-2</v>
      </c>
      <c r="CZ70" s="180">
        <f t="shared" si="73"/>
        <v>0</v>
      </c>
      <c r="DA70" s="180">
        <f t="shared" si="37"/>
        <v>0.1</v>
      </c>
      <c r="DB70" s="180">
        <f t="shared" ref="DB70:DB133" si="96">ROUND(((((AW70/AV70)-1)*100)),1)</f>
        <v>0.2</v>
      </c>
      <c r="DC70" s="180">
        <f t="shared" si="22"/>
        <v>0</v>
      </c>
      <c r="DD70" s="180">
        <f t="shared" ref="DD70:DD133" si="97">ROUND(((((AY70/AX70)-1)*100)),1)</f>
        <v>-0.1</v>
      </c>
      <c r="DE70" s="180">
        <f t="shared" si="23"/>
        <v>0.1</v>
      </c>
      <c r="DF70" s="180">
        <f t="shared" si="24"/>
        <v>0</v>
      </c>
      <c r="DG70" s="180">
        <f t="shared" si="25"/>
        <v>0.3</v>
      </c>
      <c r="DH70" s="180">
        <f t="shared" si="26"/>
        <v>0</v>
      </c>
      <c r="DI70" s="183"/>
      <c r="DJ70" s="180">
        <f t="shared" si="91"/>
        <v>0</v>
      </c>
      <c r="DK70" s="180">
        <f t="shared" si="91"/>
        <v>0</v>
      </c>
      <c r="DL70" s="180">
        <f t="shared" si="91"/>
        <v>0</v>
      </c>
      <c r="DM70" s="180">
        <f t="shared" si="91"/>
        <v>0</v>
      </c>
      <c r="DN70" s="180">
        <f t="shared" si="91"/>
        <v>0.70000000000001172</v>
      </c>
      <c r="DO70" s="180">
        <f t="shared" si="91"/>
        <v>0.70000000000001172</v>
      </c>
      <c r="DP70" s="180">
        <f t="shared" si="91"/>
        <v>0.80000000000000071</v>
      </c>
      <c r="DQ70" s="180">
        <f t="shared" si="91"/>
        <v>0.80000000000000071</v>
      </c>
      <c r="DR70" s="180">
        <f t="shared" si="91"/>
        <v>0.49652432969216065</v>
      </c>
      <c r="DS70" s="180">
        <f t="shared" si="91"/>
        <v>0.49652432969216065</v>
      </c>
      <c r="DT70" s="180">
        <f t="shared" si="91"/>
        <v>0.39682539682539542</v>
      </c>
      <c r="DU70" s="180">
        <f t="shared" si="91"/>
        <v>0.39682539682539542</v>
      </c>
      <c r="DV70" s="180">
        <f t="shared" si="91"/>
        <v>0</v>
      </c>
      <c r="DW70" s="180">
        <f t="shared" si="91"/>
        <v>9.8814229249000185E-2</v>
      </c>
      <c r="DX70" s="180">
        <f t="shared" si="91"/>
        <v>0.29644268774702276</v>
      </c>
      <c r="DY70" s="180">
        <f t="shared" si="91"/>
        <v>0.29644268774702276</v>
      </c>
      <c r="DZ70" s="180">
        <f t="shared" si="92"/>
        <v>0.39525691699604515</v>
      </c>
      <c r="EA70" s="180">
        <f t="shared" si="92"/>
        <v>0.29615004935834577</v>
      </c>
      <c r="EB70" s="180">
        <f t="shared" si="92"/>
        <v>9.8522167487669066E-2</v>
      </c>
      <c r="EC70" s="180">
        <f t="shared" si="92"/>
        <v>9.8522167487669066E-2</v>
      </c>
      <c r="ED70" s="180">
        <f t="shared" si="92"/>
        <v>0.3937007874015741</v>
      </c>
      <c r="EE70" s="180">
        <f t="shared" si="92"/>
        <v>0.49212598425196763</v>
      </c>
      <c r="EF70" s="180">
        <f t="shared" si="92"/>
        <v>0.59055118110236116</v>
      </c>
      <c r="EG70" s="180">
        <f t="shared" si="92"/>
        <v>0.59055118110236116</v>
      </c>
      <c r="EH70" s="180">
        <f t="shared" si="92"/>
        <v>0.19607843137254832</v>
      </c>
      <c r="EI70" s="180">
        <f t="shared" si="92"/>
        <v>0.19588638589618235</v>
      </c>
      <c r="EJ70" s="180">
        <f t="shared" si="92"/>
        <v>0.29354207436398383</v>
      </c>
      <c r="EK70" s="180">
        <f t="shared" si="92"/>
        <v>0.39138943248531177</v>
      </c>
      <c r="EL70" s="180">
        <f t="shared" si="92"/>
        <v>0.88062622309197369</v>
      </c>
      <c r="EM70" s="180">
        <f t="shared" si="92"/>
        <v>0.782013685239491</v>
      </c>
      <c r="EN70" s="180">
        <f t="shared" si="92"/>
        <v>0.68292682926829329</v>
      </c>
      <c r="EO70" s="180">
        <f t="shared" si="92"/>
        <v>0.4873294346978474</v>
      </c>
      <c r="EP70" s="180">
        <f t="shared" si="77"/>
        <v>9.6993210475271319E-2</v>
      </c>
      <c r="EQ70" s="180">
        <f t="shared" si="77"/>
        <v>0.19398642095054264</v>
      </c>
      <c r="ER70" s="180">
        <f t="shared" si="77"/>
        <v>0.19379844961240345</v>
      </c>
      <c r="ES70" s="180">
        <f t="shared" si="77"/>
        <v>0.29097963142581396</v>
      </c>
      <c r="ET70" s="180">
        <f t="shared" si="27"/>
        <v>0.3</v>
      </c>
      <c r="EU70" s="180">
        <f t="shared" ref="EU70:EU133" si="98">ROUND(((((AW70/AS70)-1)*100)),1)</f>
        <v>0.4</v>
      </c>
      <c r="EV70" s="180">
        <f t="shared" ref="EV70:EV133" si="99">ROUND(((((AX70/AT70)-1)*100)),1)</f>
        <v>0.3</v>
      </c>
      <c r="EW70" s="180">
        <f t="shared" si="44"/>
        <v>0.2</v>
      </c>
      <c r="EX70" s="180">
        <f t="shared" si="29"/>
        <v>0.2</v>
      </c>
      <c r="EY70" s="180">
        <f t="shared" si="30"/>
        <v>0</v>
      </c>
      <c r="EZ70" s="180">
        <f t="shared" si="31"/>
        <v>0.3</v>
      </c>
      <c r="FA70" s="180">
        <f t="shared" si="32"/>
        <v>0.4</v>
      </c>
      <c r="FB70" s="180">
        <f t="shared" si="93"/>
        <v>0</v>
      </c>
      <c r="FC70" s="180">
        <f t="shared" si="93"/>
        <v>0.75000000000000622</v>
      </c>
      <c r="FD70" s="180">
        <f t="shared" si="93"/>
        <v>0.4466501240694809</v>
      </c>
      <c r="FE70" s="180">
        <f t="shared" si="93"/>
        <v>0.17292490118576698</v>
      </c>
      <c r="FF70" s="180">
        <f t="shared" si="93"/>
        <v>0.22194821208383342</v>
      </c>
      <c r="FG70" s="180">
        <f t="shared" si="93"/>
        <v>0.51673228346458266</v>
      </c>
      <c r="FH70" s="180">
        <f t="shared" si="93"/>
        <v>0.26927784577723823</v>
      </c>
      <c r="FI70" s="180">
        <f t="shared" si="93"/>
        <v>0.7080078125</v>
      </c>
      <c r="FJ70" s="180">
        <f t="shared" si="34"/>
        <v>0.2</v>
      </c>
      <c r="FK70" s="180">
        <f t="shared" si="34"/>
        <v>0.3</v>
      </c>
      <c r="FL70" s="180">
        <f t="shared" si="35"/>
        <v>0.3</v>
      </c>
      <c r="FM70" s="225">
        <f t="shared" si="36"/>
        <v>0.28971572052478223</v>
      </c>
      <c r="FN70" s="225">
        <f t="shared" si="36"/>
        <v>0.28971572052478223</v>
      </c>
    </row>
    <row r="71" spans="1:170" s="174" customFormat="1" ht="24.95" customHeight="1" x14ac:dyDescent="0.25">
      <c r="A71" s="141">
        <v>69</v>
      </c>
      <c r="B71" s="166"/>
      <c r="C71" s="166" t="s">
        <v>160</v>
      </c>
      <c r="D71" s="167">
        <v>63</v>
      </c>
      <c r="E71" s="168" t="s">
        <v>224</v>
      </c>
      <c r="F71" s="193">
        <v>1</v>
      </c>
      <c r="G71" s="193">
        <v>0.5</v>
      </c>
      <c r="H71" s="170">
        <v>100</v>
      </c>
      <c r="I71" s="170">
        <v>100</v>
      </c>
      <c r="J71" s="170">
        <v>100</v>
      </c>
      <c r="K71" s="170">
        <v>100</v>
      </c>
      <c r="L71" s="193">
        <v>100</v>
      </c>
      <c r="M71" s="193">
        <v>100</v>
      </c>
      <c r="N71" s="193">
        <v>100</v>
      </c>
      <c r="O71" s="193">
        <v>100</v>
      </c>
      <c r="P71" s="193">
        <v>100</v>
      </c>
      <c r="Q71" s="193">
        <v>100</v>
      </c>
      <c r="R71" s="193">
        <v>100</v>
      </c>
      <c r="S71" s="193">
        <v>100</v>
      </c>
      <c r="T71" s="193">
        <v>100</v>
      </c>
      <c r="U71" s="193">
        <v>100</v>
      </c>
      <c r="V71" s="193">
        <v>100</v>
      </c>
      <c r="W71" s="193">
        <v>100</v>
      </c>
      <c r="X71" s="193">
        <v>100</v>
      </c>
      <c r="Y71" s="193">
        <v>100.3</v>
      </c>
      <c r="Z71" s="193">
        <v>100.3</v>
      </c>
      <c r="AA71" s="193">
        <v>100.3</v>
      </c>
      <c r="AB71" s="193">
        <v>100.3</v>
      </c>
      <c r="AC71" s="193">
        <v>100.3</v>
      </c>
      <c r="AD71" s="193">
        <v>100.3</v>
      </c>
      <c r="AE71" s="193">
        <v>101.4</v>
      </c>
      <c r="AF71" s="193">
        <v>101.4</v>
      </c>
      <c r="AG71" s="193">
        <v>101.4</v>
      </c>
      <c r="AH71" s="170">
        <v>101.4</v>
      </c>
      <c r="AI71" s="170">
        <v>101.4</v>
      </c>
      <c r="AJ71" s="171">
        <v>101.4</v>
      </c>
      <c r="AK71" s="171">
        <v>101.4</v>
      </c>
      <c r="AL71" s="171">
        <v>101.4</v>
      </c>
      <c r="AM71" s="171">
        <v>101.4</v>
      </c>
      <c r="AN71" s="170">
        <v>101</v>
      </c>
      <c r="AO71" s="170">
        <v>101</v>
      </c>
      <c r="AP71" s="172">
        <v>101</v>
      </c>
      <c r="AQ71" s="170">
        <v>101</v>
      </c>
      <c r="AR71" s="170">
        <v>101</v>
      </c>
      <c r="AS71" s="170">
        <v>101</v>
      </c>
      <c r="AT71" s="172">
        <v>101</v>
      </c>
      <c r="AU71" s="170">
        <v>101</v>
      </c>
      <c r="AV71" s="221">
        <v>101</v>
      </c>
      <c r="AW71" s="221">
        <v>101</v>
      </c>
      <c r="AX71" s="222">
        <v>101</v>
      </c>
      <c r="AY71" s="221">
        <v>101</v>
      </c>
      <c r="AZ71" s="221">
        <v>101</v>
      </c>
      <c r="BA71" s="221">
        <v>101</v>
      </c>
      <c r="BB71" s="221">
        <v>101</v>
      </c>
      <c r="BC71" s="221">
        <f>VLOOKUP($D71,'[3]Q4 2021'!$D$8:$N$167,11,0)</f>
        <v>101</v>
      </c>
      <c r="BD71" s="173">
        <f t="shared" si="81"/>
        <v>100</v>
      </c>
      <c r="BE71" s="173">
        <f t="shared" si="82"/>
        <v>100</v>
      </c>
      <c r="BF71" s="173">
        <f t="shared" si="83"/>
        <v>100</v>
      </c>
      <c r="BG71" s="173">
        <f t="shared" si="84"/>
        <v>100</v>
      </c>
      <c r="BH71" s="173">
        <f t="shared" si="85"/>
        <v>100.22500000000001</v>
      </c>
      <c r="BI71" s="173">
        <f t="shared" si="86"/>
        <v>100.57499999999999</v>
      </c>
      <c r="BJ71" s="173">
        <f t="shared" si="87"/>
        <v>101.4</v>
      </c>
      <c r="BK71" s="173">
        <f t="shared" si="88"/>
        <v>101.4</v>
      </c>
      <c r="BL71" s="173">
        <f t="shared" si="94"/>
        <v>101</v>
      </c>
      <c r="BM71" s="173">
        <f t="shared" si="95"/>
        <v>101</v>
      </c>
      <c r="BN71" s="221">
        <f t="shared" ref="BN71:BN134" si="100">ROUND((AVERAGE(AV71:AY71)),1)</f>
        <v>101</v>
      </c>
      <c r="BO71" s="221">
        <f t="shared" ref="BO71:BO134" si="101">ROUND((AVERAGE(AZ71:BC71)),1)</f>
        <v>101</v>
      </c>
      <c r="BP71" s="136"/>
      <c r="BQ71" s="171">
        <f t="shared" si="89"/>
        <v>0</v>
      </c>
      <c r="BR71" s="171">
        <f t="shared" si="89"/>
        <v>0</v>
      </c>
      <c r="BS71" s="171">
        <f t="shared" si="89"/>
        <v>0</v>
      </c>
      <c r="BT71" s="171">
        <f t="shared" si="89"/>
        <v>0</v>
      </c>
      <c r="BU71" s="171">
        <f t="shared" si="89"/>
        <v>0</v>
      </c>
      <c r="BV71" s="171">
        <f t="shared" si="89"/>
        <v>0</v>
      </c>
      <c r="BW71" s="171">
        <f t="shared" si="89"/>
        <v>0</v>
      </c>
      <c r="BX71" s="171">
        <f t="shared" si="89"/>
        <v>0</v>
      </c>
      <c r="BY71" s="171">
        <f t="shared" si="89"/>
        <v>0</v>
      </c>
      <c r="BZ71" s="171">
        <f t="shared" si="89"/>
        <v>0</v>
      </c>
      <c r="CA71" s="171">
        <f t="shared" si="89"/>
        <v>0</v>
      </c>
      <c r="CB71" s="171">
        <f t="shared" si="89"/>
        <v>0</v>
      </c>
      <c r="CC71" s="171">
        <f t="shared" si="89"/>
        <v>0</v>
      </c>
      <c r="CD71" s="171">
        <f t="shared" si="89"/>
        <v>0.29999999999998916</v>
      </c>
      <c r="CE71" s="171">
        <f t="shared" si="89"/>
        <v>0</v>
      </c>
      <c r="CF71" s="171">
        <f t="shared" si="89"/>
        <v>0</v>
      </c>
      <c r="CG71" s="171">
        <f t="shared" si="90"/>
        <v>0</v>
      </c>
      <c r="CH71" s="171">
        <f t="shared" si="90"/>
        <v>0</v>
      </c>
      <c r="CI71" s="171">
        <f t="shared" si="90"/>
        <v>0</v>
      </c>
      <c r="CJ71" s="171">
        <f t="shared" si="90"/>
        <v>1.0967098703888345</v>
      </c>
      <c r="CK71" s="171">
        <f t="shared" si="90"/>
        <v>0</v>
      </c>
      <c r="CL71" s="171">
        <f t="shared" si="90"/>
        <v>0</v>
      </c>
      <c r="CM71" s="171">
        <f t="shared" si="90"/>
        <v>0</v>
      </c>
      <c r="CN71" s="171">
        <f t="shared" si="90"/>
        <v>0</v>
      </c>
      <c r="CO71" s="171">
        <f t="shared" si="90"/>
        <v>0</v>
      </c>
      <c r="CP71" s="171">
        <f t="shared" si="90"/>
        <v>0</v>
      </c>
      <c r="CQ71" s="171">
        <f t="shared" si="90"/>
        <v>0</v>
      </c>
      <c r="CR71" s="171">
        <f t="shared" si="90"/>
        <v>0</v>
      </c>
      <c r="CS71" s="171">
        <f t="shared" si="90"/>
        <v>-0.39447731755424265</v>
      </c>
      <c r="CT71" s="171">
        <f t="shared" si="74"/>
        <v>0</v>
      </c>
      <c r="CU71" s="171">
        <f t="shared" si="74"/>
        <v>0</v>
      </c>
      <c r="CV71" s="171">
        <f t="shared" si="75"/>
        <v>0</v>
      </c>
      <c r="CW71" s="171">
        <f t="shared" si="73"/>
        <v>0</v>
      </c>
      <c r="CX71" s="171">
        <f t="shared" si="73"/>
        <v>0</v>
      </c>
      <c r="CY71" s="171">
        <f t="shared" si="73"/>
        <v>0</v>
      </c>
      <c r="CZ71" s="171">
        <f t="shared" si="73"/>
        <v>0</v>
      </c>
      <c r="DA71" s="171">
        <f t="shared" si="37"/>
        <v>0</v>
      </c>
      <c r="DB71" s="171">
        <f t="shared" si="96"/>
        <v>0</v>
      </c>
      <c r="DC71" s="171">
        <f t="shared" ref="DC71:DC134" si="102">ROUND(((((AX71/AW71)-1)*100)),1)</f>
        <v>0</v>
      </c>
      <c r="DD71" s="171">
        <f t="shared" si="97"/>
        <v>0</v>
      </c>
      <c r="DE71" s="171">
        <f t="shared" ref="DE71:DE134" si="103">ROUND(((((AZ71/AY71)-1)*100)),1)</f>
        <v>0</v>
      </c>
      <c r="DF71" s="171">
        <f t="shared" ref="DF71:DF134" si="104">ROUND(((((BA71/AZ71)-1)*100)),1)</f>
        <v>0</v>
      </c>
      <c r="DG71" s="171">
        <f t="shared" ref="DG71:DG134" si="105">ROUND(((((BB71/BA71)-1)*100)),1)</f>
        <v>0</v>
      </c>
      <c r="DH71" s="171">
        <f t="shared" ref="DH71:DH134" si="106">ROUND(((((BC71/BB71)-1)*100)),1)</f>
        <v>0</v>
      </c>
      <c r="DI71" s="137"/>
      <c r="DJ71" s="171">
        <f t="shared" si="91"/>
        <v>0</v>
      </c>
      <c r="DK71" s="171">
        <f t="shared" si="91"/>
        <v>0</v>
      </c>
      <c r="DL71" s="171">
        <f t="shared" si="91"/>
        <v>0</v>
      </c>
      <c r="DM71" s="171">
        <f t="shared" si="91"/>
        <v>0</v>
      </c>
      <c r="DN71" s="171">
        <f t="shared" si="91"/>
        <v>0</v>
      </c>
      <c r="DO71" s="171">
        <f t="shared" si="91"/>
        <v>0</v>
      </c>
      <c r="DP71" s="171">
        <f t="shared" si="91"/>
        <v>0</v>
      </c>
      <c r="DQ71" s="171">
        <f t="shared" si="91"/>
        <v>0</v>
      </c>
      <c r="DR71" s="171">
        <f t="shared" si="91"/>
        <v>0</v>
      </c>
      <c r="DS71" s="171">
        <f t="shared" si="91"/>
        <v>0</v>
      </c>
      <c r="DT71" s="171">
        <f t="shared" si="91"/>
        <v>0</v>
      </c>
      <c r="DU71" s="171">
        <f t="shared" si="91"/>
        <v>0</v>
      </c>
      <c r="DV71" s="171">
        <f t="shared" si="91"/>
        <v>0</v>
      </c>
      <c r="DW71" s="171">
        <f t="shared" si="91"/>
        <v>0.29999999999998916</v>
      </c>
      <c r="DX71" s="171">
        <f t="shared" si="91"/>
        <v>0.29999999999998916</v>
      </c>
      <c r="DY71" s="171">
        <f t="shared" si="91"/>
        <v>0.29999999999998916</v>
      </c>
      <c r="DZ71" s="171">
        <f t="shared" si="92"/>
        <v>0.29999999999998916</v>
      </c>
      <c r="EA71" s="171">
        <f t="shared" si="92"/>
        <v>0</v>
      </c>
      <c r="EB71" s="171">
        <f t="shared" si="92"/>
        <v>0</v>
      </c>
      <c r="EC71" s="171">
        <f t="shared" si="92"/>
        <v>1.0967098703888345</v>
      </c>
      <c r="ED71" s="171">
        <f t="shared" si="92"/>
        <v>1.0967098703888345</v>
      </c>
      <c r="EE71" s="171">
        <f t="shared" si="92"/>
        <v>1.0967098703888345</v>
      </c>
      <c r="EF71" s="171">
        <f t="shared" si="92"/>
        <v>1.0967098703888345</v>
      </c>
      <c r="EG71" s="171">
        <f t="shared" si="92"/>
        <v>0</v>
      </c>
      <c r="EH71" s="171">
        <f t="shared" si="92"/>
        <v>0</v>
      </c>
      <c r="EI71" s="171">
        <f t="shared" si="92"/>
        <v>0</v>
      </c>
      <c r="EJ71" s="171">
        <f t="shared" si="92"/>
        <v>0</v>
      </c>
      <c r="EK71" s="171">
        <f t="shared" si="92"/>
        <v>0</v>
      </c>
      <c r="EL71" s="171">
        <f t="shared" si="92"/>
        <v>-0.39447731755424265</v>
      </c>
      <c r="EM71" s="171">
        <f t="shared" si="92"/>
        <v>-0.39447731755424265</v>
      </c>
      <c r="EN71" s="171">
        <f t="shared" si="92"/>
        <v>-0.39447731755424265</v>
      </c>
      <c r="EO71" s="171">
        <f t="shared" si="92"/>
        <v>-0.39447731755424265</v>
      </c>
      <c r="EP71" s="171">
        <f t="shared" si="77"/>
        <v>0</v>
      </c>
      <c r="EQ71" s="171">
        <f t="shared" si="77"/>
        <v>0</v>
      </c>
      <c r="ER71" s="171">
        <f t="shared" si="77"/>
        <v>0</v>
      </c>
      <c r="ES71" s="171">
        <f t="shared" si="77"/>
        <v>0</v>
      </c>
      <c r="ET71" s="171">
        <f t="shared" ref="ET71:ET134" si="107">ROUND(((((AV71/AR71)-1)*100)),1)</f>
        <v>0</v>
      </c>
      <c r="EU71" s="171">
        <f t="shared" si="98"/>
        <v>0</v>
      </c>
      <c r="EV71" s="171">
        <f t="shared" si="99"/>
        <v>0</v>
      </c>
      <c r="EW71" s="171">
        <f t="shared" si="44"/>
        <v>0</v>
      </c>
      <c r="EX71" s="171">
        <f t="shared" ref="EX71:EX134" si="108">ROUND(((((AZ71/AV71)-1)*100)),1)</f>
        <v>0</v>
      </c>
      <c r="EY71" s="171">
        <f t="shared" ref="EY71:EY134" si="109">ROUND(((((BA71/AW71)-1)*100)),1)</f>
        <v>0</v>
      </c>
      <c r="EZ71" s="171">
        <f t="shared" ref="EZ71:EZ134" si="110">ROUND(((((BB71/AX71)-1)*100)),1)</f>
        <v>0</v>
      </c>
      <c r="FA71" s="171">
        <f t="shared" ref="FA71:FA134" si="111">ROUND(((((BC71/AY71)-1)*100)),1)</f>
        <v>0</v>
      </c>
      <c r="FB71" s="171">
        <f t="shared" si="93"/>
        <v>0</v>
      </c>
      <c r="FC71" s="171">
        <f t="shared" si="93"/>
        <v>0</v>
      </c>
      <c r="FD71" s="171">
        <f t="shared" si="93"/>
        <v>0</v>
      </c>
      <c r="FE71" s="171">
        <f t="shared" si="93"/>
        <v>0.22500000000000853</v>
      </c>
      <c r="FF71" s="171">
        <f t="shared" si="93"/>
        <v>0.34921426789720211</v>
      </c>
      <c r="FG71" s="171">
        <f t="shared" si="93"/>
        <v>0.82028337061896828</v>
      </c>
      <c r="FH71" s="171">
        <f t="shared" si="93"/>
        <v>0</v>
      </c>
      <c r="FI71" s="171">
        <f t="shared" si="93"/>
        <v>-0.39447731755424265</v>
      </c>
      <c r="FJ71" s="171">
        <f t="shared" ref="FJ71:FK134" si="112">ROUND(((((BM71/BL71)-1)*100)),1)</f>
        <v>0</v>
      </c>
      <c r="FK71" s="171">
        <f t="shared" si="112"/>
        <v>0</v>
      </c>
      <c r="FL71" s="171">
        <f t="shared" ref="FL71:FL134" si="113">ROUND(((((BO71/BN71)-1)*100)),1)</f>
        <v>0</v>
      </c>
      <c r="FM71" s="224">
        <f t="shared" si="36"/>
        <v>0</v>
      </c>
      <c r="FN71" s="224">
        <f t="shared" si="36"/>
        <v>0</v>
      </c>
    </row>
    <row r="72" spans="1:170" s="184" customFormat="1" ht="36" x14ac:dyDescent="0.25">
      <c r="A72" s="131">
        <v>70</v>
      </c>
      <c r="B72" s="175"/>
      <c r="C72" s="175" t="s">
        <v>151</v>
      </c>
      <c r="D72" s="176">
        <v>631</v>
      </c>
      <c r="E72" s="177" t="s">
        <v>225</v>
      </c>
      <c r="F72" s="186">
        <v>1</v>
      </c>
      <c r="G72" s="179">
        <v>0.5</v>
      </c>
      <c r="H72" s="179">
        <v>100</v>
      </c>
      <c r="I72" s="179">
        <v>100</v>
      </c>
      <c r="J72" s="179">
        <v>100</v>
      </c>
      <c r="K72" s="179">
        <v>100</v>
      </c>
      <c r="L72" s="179">
        <v>100</v>
      </c>
      <c r="M72" s="179">
        <v>100</v>
      </c>
      <c r="N72" s="179">
        <v>100</v>
      </c>
      <c r="O72" s="179">
        <v>100</v>
      </c>
      <c r="P72" s="179">
        <v>100</v>
      </c>
      <c r="Q72" s="179">
        <v>100</v>
      </c>
      <c r="R72" s="179">
        <v>100</v>
      </c>
      <c r="S72" s="179">
        <v>100</v>
      </c>
      <c r="T72" s="179">
        <v>100</v>
      </c>
      <c r="U72" s="179">
        <v>100</v>
      </c>
      <c r="V72" s="179">
        <v>100</v>
      </c>
      <c r="W72" s="179">
        <v>100</v>
      </c>
      <c r="X72" s="179">
        <v>100</v>
      </c>
      <c r="Y72" s="179">
        <v>100.3</v>
      </c>
      <c r="Z72" s="179">
        <v>100.3</v>
      </c>
      <c r="AA72" s="179">
        <v>100.3</v>
      </c>
      <c r="AB72" s="179">
        <v>100.3</v>
      </c>
      <c r="AC72" s="179">
        <v>100.3</v>
      </c>
      <c r="AD72" s="179">
        <v>100.3</v>
      </c>
      <c r="AE72" s="179">
        <v>101.4</v>
      </c>
      <c r="AF72" s="179">
        <v>101.4</v>
      </c>
      <c r="AG72" s="179">
        <v>101.4</v>
      </c>
      <c r="AH72" s="179">
        <v>101.4</v>
      </c>
      <c r="AI72" s="179">
        <v>101.4</v>
      </c>
      <c r="AJ72" s="180">
        <v>101.4</v>
      </c>
      <c r="AK72" s="180">
        <v>101.4</v>
      </c>
      <c r="AL72" s="180">
        <v>101.4</v>
      </c>
      <c r="AM72" s="180">
        <v>101.4</v>
      </c>
      <c r="AN72" s="179">
        <v>101</v>
      </c>
      <c r="AO72" s="179">
        <v>101</v>
      </c>
      <c r="AP72" s="179">
        <v>101</v>
      </c>
      <c r="AQ72" s="179">
        <v>101</v>
      </c>
      <c r="AR72" s="179">
        <v>101</v>
      </c>
      <c r="AS72" s="179">
        <v>101</v>
      </c>
      <c r="AT72" s="179">
        <v>101</v>
      </c>
      <c r="AU72" s="179">
        <v>101</v>
      </c>
      <c r="AV72" s="223">
        <v>101</v>
      </c>
      <c r="AW72" s="223">
        <v>101</v>
      </c>
      <c r="AX72" s="223">
        <v>101</v>
      </c>
      <c r="AY72" s="223">
        <v>101</v>
      </c>
      <c r="AZ72" s="223">
        <v>101</v>
      </c>
      <c r="BA72" s="223">
        <v>101</v>
      </c>
      <c r="BB72" s="223">
        <v>101</v>
      </c>
      <c r="BC72" s="223">
        <f>VLOOKUP($D72,'[3]Q4 2021'!$D$8:$N$167,11,0)</f>
        <v>101</v>
      </c>
      <c r="BD72" s="181">
        <f t="shared" si="81"/>
        <v>100</v>
      </c>
      <c r="BE72" s="181">
        <f t="shared" si="82"/>
        <v>100</v>
      </c>
      <c r="BF72" s="181">
        <f t="shared" si="83"/>
        <v>100</v>
      </c>
      <c r="BG72" s="181">
        <f t="shared" si="84"/>
        <v>100</v>
      </c>
      <c r="BH72" s="181">
        <f t="shared" si="85"/>
        <v>100.22500000000001</v>
      </c>
      <c r="BI72" s="181">
        <f t="shared" si="86"/>
        <v>100.57499999999999</v>
      </c>
      <c r="BJ72" s="181">
        <f t="shared" si="87"/>
        <v>101.4</v>
      </c>
      <c r="BK72" s="181">
        <f t="shared" si="88"/>
        <v>101.4</v>
      </c>
      <c r="BL72" s="181">
        <f t="shared" si="94"/>
        <v>101</v>
      </c>
      <c r="BM72" s="181">
        <f t="shared" si="95"/>
        <v>101</v>
      </c>
      <c r="BN72" s="223">
        <f t="shared" si="100"/>
        <v>101</v>
      </c>
      <c r="BO72" s="223">
        <f t="shared" si="101"/>
        <v>101</v>
      </c>
      <c r="BP72" s="182"/>
      <c r="BQ72" s="180">
        <f t="shared" si="89"/>
        <v>0</v>
      </c>
      <c r="BR72" s="180">
        <f t="shared" si="89"/>
        <v>0</v>
      </c>
      <c r="BS72" s="180">
        <f t="shared" si="89"/>
        <v>0</v>
      </c>
      <c r="BT72" s="180">
        <f t="shared" si="89"/>
        <v>0</v>
      </c>
      <c r="BU72" s="180">
        <f t="shared" si="89"/>
        <v>0</v>
      </c>
      <c r="BV72" s="180">
        <f t="shared" si="89"/>
        <v>0</v>
      </c>
      <c r="BW72" s="180">
        <f t="shared" si="89"/>
        <v>0</v>
      </c>
      <c r="BX72" s="180">
        <f t="shared" si="89"/>
        <v>0</v>
      </c>
      <c r="BY72" s="180">
        <f t="shared" si="89"/>
        <v>0</v>
      </c>
      <c r="BZ72" s="180">
        <f t="shared" si="89"/>
        <v>0</v>
      </c>
      <c r="CA72" s="180">
        <f t="shared" si="89"/>
        <v>0</v>
      </c>
      <c r="CB72" s="180">
        <f t="shared" si="89"/>
        <v>0</v>
      </c>
      <c r="CC72" s="180">
        <f t="shared" si="89"/>
        <v>0</v>
      </c>
      <c r="CD72" s="180">
        <f t="shared" si="89"/>
        <v>0.29999999999998916</v>
      </c>
      <c r="CE72" s="180">
        <f t="shared" si="89"/>
        <v>0</v>
      </c>
      <c r="CF72" s="180">
        <f t="shared" si="89"/>
        <v>0</v>
      </c>
      <c r="CG72" s="180">
        <f t="shared" si="90"/>
        <v>0</v>
      </c>
      <c r="CH72" s="180">
        <f t="shared" si="90"/>
        <v>0</v>
      </c>
      <c r="CI72" s="180">
        <f t="shared" si="90"/>
        <v>0</v>
      </c>
      <c r="CJ72" s="180">
        <f t="shared" si="90"/>
        <v>1.0967098703888345</v>
      </c>
      <c r="CK72" s="180">
        <f t="shared" si="90"/>
        <v>0</v>
      </c>
      <c r="CL72" s="180">
        <f t="shared" si="90"/>
        <v>0</v>
      </c>
      <c r="CM72" s="180">
        <f t="shared" si="90"/>
        <v>0</v>
      </c>
      <c r="CN72" s="180">
        <f t="shared" si="90"/>
        <v>0</v>
      </c>
      <c r="CO72" s="180">
        <f t="shared" si="90"/>
        <v>0</v>
      </c>
      <c r="CP72" s="180">
        <f t="shared" si="90"/>
        <v>0</v>
      </c>
      <c r="CQ72" s="180">
        <f t="shared" si="90"/>
        <v>0</v>
      </c>
      <c r="CR72" s="180">
        <f t="shared" si="90"/>
        <v>0</v>
      </c>
      <c r="CS72" s="180">
        <f t="shared" si="90"/>
        <v>-0.39447731755424265</v>
      </c>
      <c r="CT72" s="180">
        <f t="shared" si="74"/>
        <v>0</v>
      </c>
      <c r="CU72" s="180">
        <f t="shared" si="74"/>
        <v>0</v>
      </c>
      <c r="CV72" s="180">
        <f t="shared" si="75"/>
        <v>0</v>
      </c>
      <c r="CW72" s="180">
        <f t="shared" si="73"/>
        <v>0</v>
      </c>
      <c r="CX72" s="180">
        <f t="shared" si="73"/>
        <v>0</v>
      </c>
      <c r="CY72" s="180">
        <f t="shared" si="73"/>
        <v>0</v>
      </c>
      <c r="CZ72" s="180">
        <f t="shared" si="73"/>
        <v>0</v>
      </c>
      <c r="DA72" s="180">
        <f t="shared" si="37"/>
        <v>0</v>
      </c>
      <c r="DB72" s="180">
        <f t="shared" si="96"/>
        <v>0</v>
      </c>
      <c r="DC72" s="180">
        <f t="shared" si="102"/>
        <v>0</v>
      </c>
      <c r="DD72" s="180">
        <f t="shared" si="97"/>
        <v>0</v>
      </c>
      <c r="DE72" s="180">
        <f t="shared" si="103"/>
        <v>0</v>
      </c>
      <c r="DF72" s="180">
        <f t="shared" si="104"/>
        <v>0</v>
      </c>
      <c r="DG72" s="180">
        <f t="shared" si="105"/>
        <v>0</v>
      </c>
      <c r="DH72" s="180">
        <f t="shared" si="106"/>
        <v>0</v>
      </c>
      <c r="DI72" s="183"/>
      <c r="DJ72" s="180">
        <f t="shared" si="91"/>
        <v>0</v>
      </c>
      <c r="DK72" s="180">
        <f t="shared" si="91"/>
        <v>0</v>
      </c>
      <c r="DL72" s="180">
        <f t="shared" si="91"/>
        <v>0</v>
      </c>
      <c r="DM72" s="180">
        <f t="shared" si="91"/>
        <v>0</v>
      </c>
      <c r="DN72" s="180">
        <f t="shared" si="91"/>
        <v>0</v>
      </c>
      <c r="DO72" s="180">
        <f t="shared" si="91"/>
        <v>0</v>
      </c>
      <c r="DP72" s="180">
        <f t="shared" si="91"/>
        <v>0</v>
      </c>
      <c r="DQ72" s="180">
        <f t="shared" si="91"/>
        <v>0</v>
      </c>
      <c r="DR72" s="180">
        <f t="shared" si="91"/>
        <v>0</v>
      </c>
      <c r="DS72" s="180">
        <f t="shared" si="91"/>
        <v>0</v>
      </c>
      <c r="DT72" s="180">
        <f t="shared" si="91"/>
        <v>0</v>
      </c>
      <c r="DU72" s="180">
        <f t="shared" si="91"/>
        <v>0</v>
      </c>
      <c r="DV72" s="180">
        <f t="shared" si="91"/>
        <v>0</v>
      </c>
      <c r="DW72" s="180">
        <f t="shared" si="91"/>
        <v>0.29999999999998916</v>
      </c>
      <c r="DX72" s="180">
        <f t="shared" si="91"/>
        <v>0.29999999999998916</v>
      </c>
      <c r="DY72" s="180">
        <f t="shared" si="91"/>
        <v>0.29999999999998916</v>
      </c>
      <c r="DZ72" s="180">
        <f t="shared" si="92"/>
        <v>0.29999999999998916</v>
      </c>
      <c r="EA72" s="180">
        <f t="shared" si="92"/>
        <v>0</v>
      </c>
      <c r="EB72" s="180">
        <f t="shared" si="92"/>
        <v>0</v>
      </c>
      <c r="EC72" s="180">
        <f t="shared" si="92"/>
        <v>1.0967098703888345</v>
      </c>
      <c r="ED72" s="180">
        <f t="shared" si="92"/>
        <v>1.0967098703888345</v>
      </c>
      <c r="EE72" s="180">
        <f t="shared" si="92"/>
        <v>1.0967098703888345</v>
      </c>
      <c r="EF72" s="180">
        <f t="shared" si="92"/>
        <v>1.0967098703888345</v>
      </c>
      <c r="EG72" s="180">
        <f t="shared" si="92"/>
        <v>0</v>
      </c>
      <c r="EH72" s="180">
        <f t="shared" si="92"/>
        <v>0</v>
      </c>
      <c r="EI72" s="180">
        <f t="shared" si="92"/>
        <v>0</v>
      </c>
      <c r="EJ72" s="180">
        <f t="shared" si="92"/>
        <v>0</v>
      </c>
      <c r="EK72" s="180">
        <f t="shared" si="92"/>
        <v>0</v>
      </c>
      <c r="EL72" s="180">
        <f t="shared" si="92"/>
        <v>-0.39447731755424265</v>
      </c>
      <c r="EM72" s="180">
        <f t="shared" si="92"/>
        <v>-0.39447731755424265</v>
      </c>
      <c r="EN72" s="180">
        <f t="shared" si="92"/>
        <v>-0.39447731755424265</v>
      </c>
      <c r="EO72" s="180">
        <f t="shared" si="92"/>
        <v>-0.39447731755424265</v>
      </c>
      <c r="EP72" s="180">
        <f t="shared" si="77"/>
        <v>0</v>
      </c>
      <c r="EQ72" s="180">
        <f t="shared" si="77"/>
        <v>0</v>
      </c>
      <c r="ER72" s="180">
        <f t="shared" si="77"/>
        <v>0</v>
      </c>
      <c r="ES72" s="180">
        <f t="shared" si="77"/>
        <v>0</v>
      </c>
      <c r="ET72" s="180">
        <f t="shared" si="107"/>
        <v>0</v>
      </c>
      <c r="EU72" s="180">
        <f t="shared" si="98"/>
        <v>0</v>
      </c>
      <c r="EV72" s="180">
        <f t="shared" si="99"/>
        <v>0</v>
      </c>
      <c r="EW72" s="180">
        <f t="shared" si="44"/>
        <v>0</v>
      </c>
      <c r="EX72" s="180">
        <f t="shared" si="108"/>
        <v>0</v>
      </c>
      <c r="EY72" s="180">
        <f t="shared" si="109"/>
        <v>0</v>
      </c>
      <c r="EZ72" s="180">
        <f t="shared" si="110"/>
        <v>0</v>
      </c>
      <c r="FA72" s="180">
        <f t="shared" si="111"/>
        <v>0</v>
      </c>
      <c r="FB72" s="180">
        <f t="shared" si="93"/>
        <v>0</v>
      </c>
      <c r="FC72" s="180">
        <f t="shared" si="93"/>
        <v>0</v>
      </c>
      <c r="FD72" s="180">
        <f t="shared" si="93"/>
        <v>0</v>
      </c>
      <c r="FE72" s="180">
        <f t="shared" si="93"/>
        <v>0.22500000000000853</v>
      </c>
      <c r="FF72" s="180">
        <f t="shared" si="93"/>
        <v>0.34921426789720211</v>
      </c>
      <c r="FG72" s="180">
        <f t="shared" si="93"/>
        <v>0.82028337061896828</v>
      </c>
      <c r="FH72" s="180">
        <f t="shared" si="93"/>
        <v>0</v>
      </c>
      <c r="FI72" s="180">
        <f t="shared" si="93"/>
        <v>-0.39447731755424265</v>
      </c>
      <c r="FJ72" s="180">
        <f t="shared" si="112"/>
        <v>0</v>
      </c>
      <c r="FK72" s="180">
        <f t="shared" si="112"/>
        <v>0</v>
      </c>
      <c r="FL72" s="180">
        <f t="shared" si="113"/>
        <v>0</v>
      </c>
      <c r="FM72" s="461">
        <f t="shared" ref="FM72:FN135" si="114">(BB72/AT72)^(1/2)*100-100</f>
        <v>0</v>
      </c>
      <c r="FN72" s="225">
        <f t="shared" si="114"/>
        <v>0</v>
      </c>
    </row>
    <row r="73" spans="1:170" s="184" customFormat="1" ht="24.95" customHeight="1" x14ac:dyDescent="0.25">
      <c r="A73" s="131">
        <v>71</v>
      </c>
      <c r="B73" s="175"/>
      <c r="C73" s="175" t="s">
        <v>163</v>
      </c>
      <c r="D73" s="176">
        <v>6311</v>
      </c>
      <c r="E73" s="185" t="s">
        <v>226</v>
      </c>
      <c r="F73" s="178">
        <v>0.5</v>
      </c>
      <c r="G73" s="179">
        <v>0.4</v>
      </c>
      <c r="H73" s="179">
        <v>100</v>
      </c>
      <c r="I73" s="179">
        <v>100</v>
      </c>
      <c r="J73" s="179">
        <v>100</v>
      </c>
      <c r="K73" s="179">
        <v>100</v>
      </c>
      <c r="L73" s="179">
        <v>100</v>
      </c>
      <c r="M73" s="179">
        <v>100</v>
      </c>
      <c r="N73" s="179">
        <v>100</v>
      </c>
      <c r="O73" s="179">
        <v>100</v>
      </c>
      <c r="P73" s="179">
        <v>100</v>
      </c>
      <c r="Q73" s="179">
        <v>100</v>
      </c>
      <c r="R73" s="179">
        <v>100</v>
      </c>
      <c r="S73" s="179">
        <v>100</v>
      </c>
      <c r="T73" s="179">
        <v>100</v>
      </c>
      <c r="U73" s="179">
        <v>100</v>
      </c>
      <c r="V73" s="179">
        <v>100</v>
      </c>
      <c r="W73" s="179">
        <v>100</v>
      </c>
      <c r="X73" s="179">
        <v>100</v>
      </c>
      <c r="Y73" s="179">
        <v>100</v>
      </c>
      <c r="Z73" s="179">
        <v>100</v>
      </c>
      <c r="AA73" s="179">
        <v>100</v>
      </c>
      <c r="AB73" s="179">
        <v>100</v>
      </c>
      <c r="AC73" s="179">
        <v>100</v>
      </c>
      <c r="AD73" s="179">
        <v>100</v>
      </c>
      <c r="AE73" s="179">
        <v>100</v>
      </c>
      <c r="AF73" s="179">
        <v>100</v>
      </c>
      <c r="AG73" s="179">
        <v>100</v>
      </c>
      <c r="AH73" s="179">
        <v>100</v>
      </c>
      <c r="AI73" s="179">
        <v>100</v>
      </c>
      <c r="AJ73" s="180">
        <v>100</v>
      </c>
      <c r="AK73" s="180">
        <v>100</v>
      </c>
      <c r="AL73" s="180">
        <v>100</v>
      </c>
      <c r="AM73" s="180">
        <v>100</v>
      </c>
      <c r="AN73" s="179">
        <v>100</v>
      </c>
      <c r="AO73" s="179">
        <v>100</v>
      </c>
      <c r="AP73" s="179">
        <v>100</v>
      </c>
      <c r="AQ73" s="179">
        <v>100</v>
      </c>
      <c r="AR73" s="179">
        <v>100</v>
      </c>
      <c r="AS73" s="179">
        <v>100</v>
      </c>
      <c r="AT73" s="179">
        <v>100</v>
      </c>
      <c r="AU73" s="179">
        <v>100</v>
      </c>
      <c r="AV73" s="223">
        <v>100</v>
      </c>
      <c r="AW73" s="223">
        <v>100</v>
      </c>
      <c r="AX73" s="223">
        <v>100</v>
      </c>
      <c r="AY73" s="223">
        <v>100</v>
      </c>
      <c r="AZ73" s="223">
        <v>100</v>
      </c>
      <c r="BA73" s="223">
        <v>100</v>
      </c>
      <c r="BB73" s="223">
        <v>100</v>
      </c>
      <c r="BC73" s="223">
        <f>VLOOKUP($D73,'[3]Q4 2021'!$D$8:$N$167,11,0)</f>
        <v>100</v>
      </c>
      <c r="BD73" s="181">
        <f t="shared" si="81"/>
        <v>100</v>
      </c>
      <c r="BE73" s="181">
        <f t="shared" si="82"/>
        <v>100</v>
      </c>
      <c r="BF73" s="181">
        <f t="shared" si="83"/>
        <v>100</v>
      </c>
      <c r="BG73" s="181">
        <f t="shared" si="84"/>
        <v>100</v>
      </c>
      <c r="BH73" s="181">
        <f t="shared" si="85"/>
        <v>100</v>
      </c>
      <c r="BI73" s="181">
        <f t="shared" si="86"/>
        <v>100</v>
      </c>
      <c r="BJ73" s="181">
        <f t="shared" si="87"/>
        <v>100</v>
      </c>
      <c r="BK73" s="181">
        <f t="shared" si="88"/>
        <v>100</v>
      </c>
      <c r="BL73" s="181">
        <f t="shared" si="94"/>
        <v>100</v>
      </c>
      <c r="BM73" s="181">
        <f t="shared" si="95"/>
        <v>100</v>
      </c>
      <c r="BN73" s="223">
        <f t="shared" si="100"/>
        <v>100</v>
      </c>
      <c r="BO73" s="223">
        <f t="shared" si="101"/>
        <v>100</v>
      </c>
      <c r="BP73" s="182"/>
      <c r="BQ73" s="180">
        <f t="shared" si="89"/>
        <v>0</v>
      </c>
      <c r="BR73" s="180">
        <f t="shared" si="89"/>
        <v>0</v>
      </c>
      <c r="BS73" s="180">
        <f t="shared" si="89"/>
        <v>0</v>
      </c>
      <c r="BT73" s="180">
        <f t="shared" si="89"/>
        <v>0</v>
      </c>
      <c r="BU73" s="180">
        <f t="shared" si="89"/>
        <v>0</v>
      </c>
      <c r="BV73" s="180">
        <f t="shared" si="89"/>
        <v>0</v>
      </c>
      <c r="BW73" s="180">
        <f t="shared" si="89"/>
        <v>0</v>
      </c>
      <c r="BX73" s="180">
        <f t="shared" si="89"/>
        <v>0</v>
      </c>
      <c r="BY73" s="180">
        <f t="shared" si="89"/>
        <v>0</v>
      </c>
      <c r="BZ73" s="180">
        <f t="shared" si="89"/>
        <v>0</v>
      </c>
      <c r="CA73" s="180">
        <f t="shared" si="89"/>
        <v>0</v>
      </c>
      <c r="CB73" s="180">
        <f t="shared" si="89"/>
        <v>0</v>
      </c>
      <c r="CC73" s="180">
        <f t="shared" si="89"/>
        <v>0</v>
      </c>
      <c r="CD73" s="180">
        <f t="shared" si="89"/>
        <v>0</v>
      </c>
      <c r="CE73" s="180">
        <f t="shared" si="89"/>
        <v>0</v>
      </c>
      <c r="CF73" s="180">
        <f t="shared" si="89"/>
        <v>0</v>
      </c>
      <c r="CG73" s="180">
        <f t="shared" si="90"/>
        <v>0</v>
      </c>
      <c r="CH73" s="180">
        <f t="shared" si="90"/>
        <v>0</v>
      </c>
      <c r="CI73" s="180">
        <f t="shared" si="90"/>
        <v>0</v>
      </c>
      <c r="CJ73" s="180">
        <f t="shared" si="90"/>
        <v>0</v>
      </c>
      <c r="CK73" s="180">
        <f t="shared" si="90"/>
        <v>0</v>
      </c>
      <c r="CL73" s="180">
        <f t="shared" si="90"/>
        <v>0</v>
      </c>
      <c r="CM73" s="180">
        <f t="shared" si="90"/>
        <v>0</v>
      </c>
      <c r="CN73" s="180">
        <f t="shared" si="90"/>
        <v>0</v>
      </c>
      <c r="CO73" s="180">
        <f t="shared" si="90"/>
        <v>0</v>
      </c>
      <c r="CP73" s="180">
        <f t="shared" si="90"/>
        <v>0</v>
      </c>
      <c r="CQ73" s="180">
        <f t="shared" si="90"/>
        <v>0</v>
      </c>
      <c r="CR73" s="180">
        <f t="shared" si="90"/>
        <v>0</v>
      </c>
      <c r="CS73" s="180">
        <f t="shared" si="90"/>
        <v>0</v>
      </c>
      <c r="CT73" s="180">
        <f t="shared" si="74"/>
        <v>0</v>
      </c>
      <c r="CU73" s="180">
        <f t="shared" si="74"/>
        <v>0</v>
      </c>
      <c r="CV73" s="180">
        <f t="shared" si="75"/>
        <v>0</v>
      </c>
      <c r="CW73" s="180">
        <f t="shared" si="73"/>
        <v>0</v>
      </c>
      <c r="CX73" s="180">
        <f t="shared" si="73"/>
        <v>0</v>
      </c>
      <c r="CY73" s="180">
        <f t="shared" si="73"/>
        <v>0</v>
      </c>
      <c r="CZ73" s="180">
        <f t="shared" si="73"/>
        <v>0</v>
      </c>
      <c r="DA73" s="180">
        <f t="shared" ref="DA73:DA136" si="115">ROUND(((((AV73/AU73)-1)*100)),1)</f>
        <v>0</v>
      </c>
      <c r="DB73" s="180">
        <f t="shared" si="96"/>
        <v>0</v>
      </c>
      <c r="DC73" s="180">
        <f t="shared" si="102"/>
        <v>0</v>
      </c>
      <c r="DD73" s="180">
        <f t="shared" si="97"/>
        <v>0</v>
      </c>
      <c r="DE73" s="180">
        <f t="shared" si="103"/>
        <v>0</v>
      </c>
      <c r="DF73" s="180">
        <f t="shared" si="104"/>
        <v>0</v>
      </c>
      <c r="DG73" s="180">
        <f t="shared" si="105"/>
        <v>0</v>
      </c>
      <c r="DH73" s="180">
        <f t="shared" si="106"/>
        <v>0</v>
      </c>
      <c r="DI73" s="183"/>
      <c r="DJ73" s="180">
        <f t="shared" si="91"/>
        <v>0</v>
      </c>
      <c r="DK73" s="180">
        <f t="shared" si="91"/>
        <v>0</v>
      </c>
      <c r="DL73" s="180">
        <f t="shared" si="91"/>
        <v>0</v>
      </c>
      <c r="DM73" s="180">
        <f t="shared" si="91"/>
        <v>0</v>
      </c>
      <c r="DN73" s="180">
        <f t="shared" si="91"/>
        <v>0</v>
      </c>
      <c r="DO73" s="180">
        <f t="shared" si="91"/>
        <v>0</v>
      </c>
      <c r="DP73" s="180">
        <f t="shared" si="91"/>
        <v>0</v>
      </c>
      <c r="DQ73" s="180">
        <f t="shared" si="91"/>
        <v>0</v>
      </c>
      <c r="DR73" s="180">
        <f t="shared" si="91"/>
        <v>0</v>
      </c>
      <c r="DS73" s="180">
        <f t="shared" si="91"/>
        <v>0</v>
      </c>
      <c r="DT73" s="180">
        <f t="shared" si="91"/>
        <v>0</v>
      </c>
      <c r="DU73" s="180">
        <f t="shared" si="91"/>
        <v>0</v>
      </c>
      <c r="DV73" s="180">
        <f t="shared" si="91"/>
        <v>0</v>
      </c>
      <c r="DW73" s="180">
        <f t="shared" si="91"/>
        <v>0</v>
      </c>
      <c r="DX73" s="180">
        <f t="shared" si="91"/>
        <v>0</v>
      </c>
      <c r="DY73" s="180">
        <f t="shared" si="91"/>
        <v>0</v>
      </c>
      <c r="DZ73" s="180">
        <f t="shared" si="92"/>
        <v>0</v>
      </c>
      <c r="EA73" s="180">
        <f t="shared" si="92"/>
        <v>0</v>
      </c>
      <c r="EB73" s="180">
        <f t="shared" si="92"/>
        <v>0</v>
      </c>
      <c r="EC73" s="180">
        <f t="shared" si="92"/>
        <v>0</v>
      </c>
      <c r="ED73" s="180">
        <f t="shared" si="92"/>
        <v>0</v>
      </c>
      <c r="EE73" s="180">
        <f t="shared" si="92"/>
        <v>0</v>
      </c>
      <c r="EF73" s="180">
        <f t="shared" si="92"/>
        <v>0</v>
      </c>
      <c r="EG73" s="180">
        <f t="shared" si="92"/>
        <v>0</v>
      </c>
      <c r="EH73" s="180">
        <f t="shared" si="92"/>
        <v>0</v>
      </c>
      <c r="EI73" s="180">
        <f t="shared" si="92"/>
        <v>0</v>
      </c>
      <c r="EJ73" s="180">
        <f t="shared" si="92"/>
        <v>0</v>
      </c>
      <c r="EK73" s="180">
        <f t="shared" si="92"/>
        <v>0</v>
      </c>
      <c r="EL73" s="180">
        <f t="shared" si="92"/>
        <v>0</v>
      </c>
      <c r="EM73" s="180">
        <f t="shared" si="92"/>
        <v>0</v>
      </c>
      <c r="EN73" s="180">
        <f t="shared" si="92"/>
        <v>0</v>
      </c>
      <c r="EO73" s="180">
        <f t="shared" si="92"/>
        <v>0</v>
      </c>
      <c r="EP73" s="180">
        <f t="shared" si="77"/>
        <v>0</v>
      </c>
      <c r="EQ73" s="180">
        <f t="shared" si="77"/>
        <v>0</v>
      </c>
      <c r="ER73" s="180">
        <f t="shared" si="77"/>
        <v>0</v>
      </c>
      <c r="ES73" s="180">
        <f t="shared" si="77"/>
        <v>0</v>
      </c>
      <c r="ET73" s="180">
        <f t="shared" si="107"/>
        <v>0</v>
      </c>
      <c r="EU73" s="180">
        <f t="shared" si="98"/>
        <v>0</v>
      </c>
      <c r="EV73" s="180">
        <f t="shared" si="99"/>
        <v>0</v>
      </c>
      <c r="EW73" s="180">
        <f t="shared" si="44"/>
        <v>0</v>
      </c>
      <c r="EX73" s="180">
        <f t="shared" si="108"/>
        <v>0</v>
      </c>
      <c r="EY73" s="180">
        <f t="shared" si="109"/>
        <v>0</v>
      </c>
      <c r="EZ73" s="180">
        <f t="shared" si="110"/>
        <v>0</v>
      </c>
      <c r="FA73" s="180">
        <f t="shared" si="111"/>
        <v>0</v>
      </c>
      <c r="FB73" s="180">
        <f t="shared" si="93"/>
        <v>0</v>
      </c>
      <c r="FC73" s="180">
        <f t="shared" si="93"/>
        <v>0</v>
      </c>
      <c r="FD73" s="180">
        <f t="shared" si="93"/>
        <v>0</v>
      </c>
      <c r="FE73" s="180">
        <f t="shared" si="93"/>
        <v>0</v>
      </c>
      <c r="FF73" s="180">
        <f t="shared" si="93"/>
        <v>0</v>
      </c>
      <c r="FG73" s="180">
        <f t="shared" si="93"/>
        <v>0</v>
      </c>
      <c r="FH73" s="180">
        <f t="shared" si="93"/>
        <v>0</v>
      </c>
      <c r="FI73" s="180">
        <f t="shared" si="93"/>
        <v>0</v>
      </c>
      <c r="FJ73" s="180">
        <f t="shared" si="112"/>
        <v>0</v>
      </c>
      <c r="FK73" s="180">
        <f t="shared" si="112"/>
        <v>0</v>
      </c>
      <c r="FL73" s="180">
        <f t="shared" si="113"/>
        <v>0</v>
      </c>
      <c r="FM73" s="225">
        <f t="shared" si="114"/>
        <v>0</v>
      </c>
      <c r="FN73" s="225">
        <f t="shared" si="114"/>
        <v>0</v>
      </c>
    </row>
    <row r="74" spans="1:170" s="184" customFormat="1" ht="24.95" customHeight="1" x14ac:dyDescent="0.25">
      <c r="A74" s="141">
        <v>72</v>
      </c>
      <c r="B74" s="175"/>
      <c r="C74" s="175" t="s">
        <v>165</v>
      </c>
      <c r="D74" s="176">
        <v>63112</v>
      </c>
      <c r="E74" s="185" t="s">
        <v>227</v>
      </c>
      <c r="F74" s="178">
        <v>0.5</v>
      </c>
      <c r="G74" s="179">
        <v>0.4</v>
      </c>
      <c r="H74" s="179">
        <v>100</v>
      </c>
      <c r="I74" s="179">
        <v>100</v>
      </c>
      <c r="J74" s="179">
        <v>100</v>
      </c>
      <c r="K74" s="179">
        <v>100</v>
      </c>
      <c r="L74" s="179">
        <v>100</v>
      </c>
      <c r="M74" s="179">
        <v>100</v>
      </c>
      <c r="N74" s="179">
        <v>100</v>
      </c>
      <c r="O74" s="179">
        <v>100</v>
      </c>
      <c r="P74" s="179">
        <v>100</v>
      </c>
      <c r="Q74" s="179">
        <v>100</v>
      </c>
      <c r="R74" s="179">
        <v>100</v>
      </c>
      <c r="S74" s="179">
        <v>100</v>
      </c>
      <c r="T74" s="179">
        <v>100</v>
      </c>
      <c r="U74" s="179">
        <v>100</v>
      </c>
      <c r="V74" s="179">
        <v>100</v>
      </c>
      <c r="W74" s="179">
        <v>100</v>
      </c>
      <c r="X74" s="179">
        <v>100</v>
      </c>
      <c r="Y74" s="179">
        <v>100</v>
      </c>
      <c r="Z74" s="179">
        <v>100</v>
      </c>
      <c r="AA74" s="179">
        <v>100</v>
      </c>
      <c r="AB74" s="179">
        <v>100</v>
      </c>
      <c r="AC74" s="179">
        <v>100</v>
      </c>
      <c r="AD74" s="179">
        <v>100</v>
      </c>
      <c r="AE74" s="179">
        <v>100</v>
      </c>
      <c r="AF74" s="179">
        <v>100</v>
      </c>
      <c r="AG74" s="179">
        <v>100</v>
      </c>
      <c r="AH74" s="179">
        <v>100</v>
      </c>
      <c r="AI74" s="179">
        <v>100</v>
      </c>
      <c r="AJ74" s="180">
        <v>100</v>
      </c>
      <c r="AK74" s="180">
        <v>100</v>
      </c>
      <c r="AL74" s="180">
        <v>100</v>
      </c>
      <c r="AM74" s="180">
        <v>100</v>
      </c>
      <c r="AN74" s="179">
        <v>100</v>
      </c>
      <c r="AO74" s="179">
        <v>100</v>
      </c>
      <c r="AP74" s="179">
        <v>100</v>
      </c>
      <c r="AQ74" s="179">
        <v>100</v>
      </c>
      <c r="AR74" s="179">
        <v>100</v>
      </c>
      <c r="AS74" s="179">
        <v>100</v>
      </c>
      <c r="AT74" s="179">
        <v>100</v>
      </c>
      <c r="AU74" s="179">
        <v>100</v>
      </c>
      <c r="AV74" s="223">
        <v>100</v>
      </c>
      <c r="AW74" s="223">
        <v>100</v>
      </c>
      <c r="AX74" s="223">
        <v>100</v>
      </c>
      <c r="AY74" s="223">
        <v>100</v>
      </c>
      <c r="AZ74" s="223">
        <v>100</v>
      </c>
      <c r="BA74" s="223">
        <v>100</v>
      </c>
      <c r="BB74" s="223">
        <v>100</v>
      </c>
      <c r="BC74" s="223">
        <f>VLOOKUP($D74,'[3]Q4 2021'!$D$8:$N$167,11,0)</f>
        <v>100</v>
      </c>
      <c r="BD74" s="181">
        <f t="shared" si="81"/>
        <v>100</v>
      </c>
      <c r="BE74" s="181">
        <f t="shared" si="82"/>
        <v>100</v>
      </c>
      <c r="BF74" s="181">
        <f t="shared" si="83"/>
        <v>100</v>
      </c>
      <c r="BG74" s="181">
        <f t="shared" si="84"/>
        <v>100</v>
      </c>
      <c r="BH74" s="181">
        <f t="shared" si="85"/>
        <v>100</v>
      </c>
      <c r="BI74" s="181">
        <f t="shared" si="86"/>
        <v>100</v>
      </c>
      <c r="BJ74" s="181">
        <f t="shared" si="87"/>
        <v>100</v>
      </c>
      <c r="BK74" s="181">
        <f t="shared" si="88"/>
        <v>100</v>
      </c>
      <c r="BL74" s="181">
        <f t="shared" si="94"/>
        <v>100</v>
      </c>
      <c r="BM74" s="181">
        <f t="shared" si="95"/>
        <v>100</v>
      </c>
      <c r="BN74" s="223">
        <f t="shared" si="100"/>
        <v>100</v>
      </c>
      <c r="BO74" s="223">
        <f t="shared" si="101"/>
        <v>100</v>
      </c>
      <c r="BP74" s="182"/>
      <c r="BQ74" s="180">
        <f t="shared" si="89"/>
        <v>0</v>
      </c>
      <c r="BR74" s="180">
        <f t="shared" si="89"/>
        <v>0</v>
      </c>
      <c r="BS74" s="180">
        <f t="shared" si="89"/>
        <v>0</v>
      </c>
      <c r="BT74" s="180">
        <f t="shared" si="89"/>
        <v>0</v>
      </c>
      <c r="BU74" s="180">
        <f t="shared" si="89"/>
        <v>0</v>
      </c>
      <c r="BV74" s="180">
        <f t="shared" si="89"/>
        <v>0</v>
      </c>
      <c r="BW74" s="180">
        <f t="shared" si="89"/>
        <v>0</v>
      </c>
      <c r="BX74" s="180">
        <f t="shared" si="89"/>
        <v>0</v>
      </c>
      <c r="BY74" s="180">
        <f t="shared" si="89"/>
        <v>0</v>
      </c>
      <c r="BZ74" s="180">
        <f t="shared" si="89"/>
        <v>0</v>
      </c>
      <c r="CA74" s="180">
        <f t="shared" si="89"/>
        <v>0</v>
      </c>
      <c r="CB74" s="180">
        <f t="shared" si="89"/>
        <v>0</v>
      </c>
      <c r="CC74" s="180">
        <f t="shared" si="89"/>
        <v>0</v>
      </c>
      <c r="CD74" s="180">
        <f t="shared" si="89"/>
        <v>0</v>
      </c>
      <c r="CE74" s="180">
        <f t="shared" si="89"/>
        <v>0</v>
      </c>
      <c r="CF74" s="180">
        <f t="shared" si="89"/>
        <v>0</v>
      </c>
      <c r="CG74" s="180">
        <f t="shared" si="90"/>
        <v>0</v>
      </c>
      <c r="CH74" s="180">
        <f t="shared" si="90"/>
        <v>0</v>
      </c>
      <c r="CI74" s="180">
        <f t="shared" si="90"/>
        <v>0</v>
      </c>
      <c r="CJ74" s="180">
        <f t="shared" si="90"/>
        <v>0</v>
      </c>
      <c r="CK74" s="180">
        <f t="shared" si="90"/>
        <v>0</v>
      </c>
      <c r="CL74" s="180">
        <f t="shared" si="90"/>
        <v>0</v>
      </c>
      <c r="CM74" s="180">
        <f t="shared" si="90"/>
        <v>0</v>
      </c>
      <c r="CN74" s="180">
        <f t="shared" si="90"/>
        <v>0</v>
      </c>
      <c r="CO74" s="180">
        <f t="shared" si="90"/>
        <v>0</v>
      </c>
      <c r="CP74" s="180">
        <f t="shared" si="90"/>
        <v>0</v>
      </c>
      <c r="CQ74" s="180">
        <f t="shared" si="90"/>
        <v>0</v>
      </c>
      <c r="CR74" s="180">
        <f t="shared" si="90"/>
        <v>0</v>
      </c>
      <c r="CS74" s="180">
        <f t="shared" si="90"/>
        <v>0</v>
      </c>
      <c r="CT74" s="180">
        <f t="shared" si="74"/>
        <v>0</v>
      </c>
      <c r="CU74" s="180">
        <f t="shared" si="74"/>
        <v>0</v>
      </c>
      <c r="CV74" s="180">
        <f t="shared" si="75"/>
        <v>0</v>
      </c>
      <c r="CW74" s="180">
        <f t="shared" si="73"/>
        <v>0</v>
      </c>
      <c r="CX74" s="180">
        <f t="shared" si="73"/>
        <v>0</v>
      </c>
      <c r="CY74" s="180">
        <f t="shared" si="73"/>
        <v>0</v>
      </c>
      <c r="CZ74" s="180">
        <f t="shared" si="73"/>
        <v>0</v>
      </c>
      <c r="DA74" s="180">
        <f t="shared" si="115"/>
        <v>0</v>
      </c>
      <c r="DB74" s="180">
        <f t="shared" si="96"/>
        <v>0</v>
      </c>
      <c r="DC74" s="180">
        <f t="shared" si="102"/>
        <v>0</v>
      </c>
      <c r="DD74" s="180">
        <f t="shared" si="97"/>
        <v>0</v>
      </c>
      <c r="DE74" s="180">
        <f t="shared" si="103"/>
        <v>0</v>
      </c>
      <c r="DF74" s="180">
        <f t="shared" si="104"/>
        <v>0</v>
      </c>
      <c r="DG74" s="180">
        <f t="shared" si="105"/>
        <v>0</v>
      </c>
      <c r="DH74" s="180">
        <f t="shared" si="106"/>
        <v>0</v>
      </c>
      <c r="DI74" s="183"/>
      <c r="DJ74" s="180">
        <f t="shared" si="91"/>
        <v>0</v>
      </c>
      <c r="DK74" s="180">
        <f t="shared" si="91"/>
        <v>0</v>
      </c>
      <c r="DL74" s="180">
        <f t="shared" si="91"/>
        <v>0</v>
      </c>
      <c r="DM74" s="180">
        <f t="shared" si="91"/>
        <v>0</v>
      </c>
      <c r="DN74" s="180">
        <f t="shared" si="91"/>
        <v>0</v>
      </c>
      <c r="DO74" s="180">
        <f t="shared" si="91"/>
        <v>0</v>
      </c>
      <c r="DP74" s="180">
        <f t="shared" si="91"/>
        <v>0</v>
      </c>
      <c r="DQ74" s="180">
        <f t="shared" si="91"/>
        <v>0</v>
      </c>
      <c r="DR74" s="180">
        <f t="shared" si="91"/>
        <v>0</v>
      </c>
      <c r="DS74" s="180">
        <f t="shared" si="91"/>
        <v>0</v>
      </c>
      <c r="DT74" s="180">
        <f t="shared" si="91"/>
        <v>0</v>
      </c>
      <c r="DU74" s="180">
        <f t="shared" si="91"/>
        <v>0</v>
      </c>
      <c r="DV74" s="180">
        <f t="shared" si="91"/>
        <v>0</v>
      </c>
      <c r="DW74" s="180">
        <f t="shared" si="91"/>
        <v>0</v>
      </c>
      <c r="DX74" s="180">
        <f t="shared" si="91"/>
        <v>0</v>
      </c>
      <c r="DY74" s="180">
        <f t="shared" si="91"/>
        <v>0</v>
      </c>
      <c r="DZ74" s="180">
        <f t="shared" si="92"/>
        <v>0</v>
      </c>
      <c r="EA74" s="180">
        <f t="shared" si="92"/>
        <v>0</v>
      </c>
      <c r="EB74" s="180">
        <f t="shared" si="92"/>
        <v>0</v>
      </c>
      <c r="EC74" s="180">
        <f t="shared" si="92"/>
        <v>0</v>
      </c>
      <c r="ED74" s="180">
        <f t="shared" si="92"/>
        <v>0</v>
      </c>
      <c r="EE74" s="180">
        <f t="shared" si="92"/>
        <v>0</v>
      </c>
      <c r="EF74" s="180">
        <f t="shared" si="92"/>
        <v>0</v>
      </c>
      <c r="EG74" s="180">
        <f t="shared" si="92"/>
        <v>0</v>
      </c>
      <c r="EH74" s="180">
        <f t="shared" si="92"/>
        <v>0</v>
      </c>
      <c r="EI74" s="180">
        <f t="shared" si="92"/>
        <v>0</v>
      </c>
      <c r="EJ74" s="180">
        <f t="shared" si="92"/>
        <v>0</v>
      </c>
      <c r="EK74" s="180">
        <f t="shared" si="92"/>
        <v>0</v>
      </c>
      <c r="EL74" s="180">
        <f t="shared" si="92"/>
        <v>0</v>
      </c>
      <c r="EM74" s="180">
        <f t="shared" si="92"/>
        <v>0</v>
      </c>
      <c r="EN74" s="180">
        <f t="shared" si="92"/>
        <v>0</v>
      </c>
      <c r="EO74" s="180">
        <f t="shared" si="92"/>
        <v>0</v>
      </c>
      <c r="EP74" s="180">
        <f t="shared" si="77"/>
        <v>0</v>
      </c>
      <c r="EQ74" s="180">
        <f t="shared" si="77"/>
        <v>0</v>
      </c>
      <c r="ER74" s="180">
        <f t="shared" si="77"/>
        <v>0</v>
      </c>
      <c r="ES74" s="180">
        <f t="shared" si="77"/>
        <v>0</v>
      </c>
      <c r="ET74" s="180">
        <f t="shared" si="107"/>
        <v>0</v>
      </c>
      <c r="EU74" s="180">
        <f t="shared" si="98"/>
        <v>0</v>
      </c>
      <c r="EV74" s="180">
        <f t="shared" si="99"/>
        <v>0</v>
      </c>
      <c r="EW74" s="180">
        <f t="shared" si="44"/>
        <v>0</v>
      </c>
      <c r="EX74" s="180">
        <f t="shared" si="108"/>
        <v>0</v>
      </c>
      <c r="EY74" s="180">
        <f t="shared" si="109"/>
        <v>0</v>
      </c>
      <c r="EZ74" s="180">
        <f t="shared" si="110"/>
        <v>0</v>
      </c>
      <c r="FA74" s="180">
        <f t="shared" si="111"/>
        <v>0</v>
      </c>
      <c r="FB74" s="180">
        <f t="shared" si="93"/>
        <v>0</v>
      </c>
      <c r="FC74" s="180">
        <f t="shared" si="93"/>
        <v>0</v>
      </c>
      <c r="FD74" s="180">
        <f t="shared" si="93"/>
        <v>0</v>
      </c>
      <c r="FE74" s="180">
        <f t="shared" si="93"/>
        <v>0</v>
      </c>
      <c r="FF74" s="180">
        <f t="shared" si="93"/>
        <v>0</v>
      </c>
      <c r="FG74" s="180">
        <f t="shared" si="93"/>
        <v>0</v>
      </c>
      <c r="FH74" s="180">
        <f t="shared" si="93"/>
        <v>0</v>
      </c>
      <c r="FI74" s="180">
        <f t="shared" si="93"/>
        <v>0</v>
      </c>
      <c r="FJ74" s="180">
        <f t="shared" si="112"/>
        <v>0</v>
      </c>
      <c r="FK74" s="180">
        <f t="shared" si="112"/>
        <v>0</v>
      </c>
      <c r="FL74" s="180">
        <f t="shared" si="113"/>
        <v>0</v>
      </c>
      <c r="FM74" s="225">
        <f t="shared" si="114"/>
        <v>0</v>
      </c>
      <c r="FN74" s="225">
        <f t="shared" si="114"/>
        <v>0</v>
      </c>
    </row>
    <row r="75" spans="1:170" s="184" customFormat="1" ht="24.95" customHeight="1" x14ac:dyDescent="0.25">
      <c r="A75" s="131">
        <v>73</v>
      </c>
      <c r="B75" s="175"/>
      <c r="C75" s="175" t="s">
        <v>163</v>
      </c>
      <c r="D75" s="176">
        <v>6312</v>
      </c>
      <c r="E75" s="185" t="s">
        <v>228</v>
      </c>
      <c r="F75" s="178">
        <v>0.5</v>
      </c>
      <c r="G75" s="179">
        <v>0.1</v>
      </c>
      <c r="H75" s="179">
        <v>100</v>
      </c>
      <c r="I75" s="179">
        <v>100</v>
      </c>
      <c r="J75" s="179">
        <v>100</v>
      </c>
      <c r="K75" s="179">
        <v>100</v>
      </c>
      <c r="L75" s="179">
        <v>100</v>
      </c>
      <c r="M75" s="179">
        <v>100</v>
      </c>
      <c r="N75" s="179">
        <v>100</v>
      </c>
      <c r="O75" s="179">
        <v>100</v>
      </c>
      <c r="P75" s="179">
        <v>100</v>
      </c>
      <c r="Q75" s="179">
        <v>100</v>
      </c>
      <c r="R75" s="179">
        <v>100</v>
      </c>
      <c r="S75" s="179">
        <v>100</v>
      </c>
      <c r="T75" s="179">
        <v>100</v>
      </c>
      <c r="U75" s="179">
        <v>100</v>
      </c>
      <c r="V75" s="179">
        <v>100</v>
      </c>
      <c r="W75" s="179">
        <v>100</v>
      </c>
      <c r="X75" s="179">
        <v>100</v>
      </c>
      <c r="Y75" s="179">
        <v>100.6</v>
      </c>
      <c r="Z75" s="179">
        <v>100.6</v>
      </c>
      <c r="AA75" s="179">
        <v>100.6</v>
      </c>
      <c r="AB75" s="179">
        <v>100.6</v>
      </c>
      <c r="AC75" s="179">
        <v>100.6</v>
      </c>
      <c r="AD75" s="179">
        <v>100.6</v>
      </c>
      <c r="AE75" s="179">
        <v>102.9</v>
      </c>
      <c r="AF75" s="179">
        <v>102.9</v>
      </c>
      <c r="AG75" s="179">
        <v>102.9</v>
      </c>
      <c r="AH75" s="179">
        <v>102.9</v>
      </c>
      <c r="AI75" s="179">
        <v>102.9</v>
      </c>
      <c r="AJ75" s="180">
        <v>102.9</v>
      </c>
      <c r="AK75" s="180">
        <v>102.9</v>
      </c>
      <c r="AL75" s="180">
        <v>102.9</v>
      </c>
      <c r="AM75" s="180">
        <v>102.9</v>
      </c>
      <c r="AN75" s="179">
        <v>103</v>
      </c>
      <c r="AO75" s="179">
        <v>103</v>
      </c>
      <c r="AP75" s="179">
        <v>103</v>
      </c>
      <c r="AQ75" s="179">
        <v>103</v>
      </c>
      <c r="AR75" s="179">
        <v>103</v>
      </c>
      <c r="AS75" s="179">
        <v>103</v>
      </c>
      <c r="AT75" s="179">
        <v>103</v>
      </c>
      <c r="AU75" s="179">
        <v>103</v>
      </c>
      <c r="AV75" s="223">
        <v>103</v>
      </c>
      <c r="AW75" s="223">
        <v>103</v>
      </c>
      <c r="AX75" s="223">
        <v>103</v>
      </c>
      <c r="AY75" s="223">
        <v>103</v>
      </c>
      <c r="AZ75" s="223">
        <v>103</v>
      </c>
      <c r="BA75" s="223">
        <v>103</v>
      </c>
      <c r="BB75" s="223">
        <v>103</v>
      </c>
      <c r="BC75" s="223">
        <f>VLOOKUP($D75,'[3]Q4 2021'!$D$8:$N$167,11,0)</f>
        <v>103</v>
      </c>
      <c r="BD75" s="181">
        <f t="shared" si="81"/>
        <v>100</v>
      </c>
      <c r="BE75" s="181">
        <f t="shared" si="82"/>
        <v>100</v>
      </c>
      <c r="BF75" s="181">
        <f t="shared" si="83"/>
        <v>100</v>
      </c>
      <c r="BG75" s="181">
        <f t="shared" si="84"/>
        <v>100</v>
      </c>
      <c r="BH75" s="181">
        <f t="shared" si="85"/>
        <v>100.44999999999999</v>
      </c>
      <c r="BI75" s="181">
        <f t="shared" si="86"/>
        <v>101.17499999999998</v>
      </c>
      <c r="BJ75" s="181">
        <f t="shared" si="87"/>
        <v>102.9</v>
      </c>
      <c r="BK75" s="181">
        <f t="shared" si="88"/>
        <v>102.9</v>
      </c>
      <c r="BL75" s="181">
        <f t="shared" si="94"/>
        <v>103</v>
      </c>
      <c r="BM75" s="181">
        <f t="shared" si="95"/>
        <v>103</v>
      </c>
      <c r="BN75" s="223">
        <f t="shared" si="100"/>
        <v>103</v>
      </c>
      <c r="BO75" s="223">
        <f t="shared" si="101"/>
        <v>103</v>
      </c>
      <c r="BP75" s="182"/>
      <c r="BQ75" s="180">
        <f t="shared" si="89"/>
        <v>0</v>
      </c>
      <c r="BR75" s="180">
        <f t="shared" si="89"/>
        <v>0</v>
      </c>
      <c r="BS75" s="180">
        <f t="shared" si="89"/>
        <v>0</v>
      </c>
      <c r="BT75" s="180">
        <f t="shared" si="89"/>
        <v>0</v>
      </c>
      <c r="BU75" s="180">
        <f t="shared" si="89"/>
        <v>0</v>
      </c>
      <c r="BV75" s="180">
        <f t="shared" si="89"/>
        <v>0</v>
      </c>
      <c r="BW75" s="180">
        <f t="shared" si="89"/>
        <v>0</v>
      </c>
      <c r="BX75" s="180">
        <f t="shared" si="89"/>
        <v>0</v>
      </c>
      <c r="BY75" s="180">
        <f t="shared" si="89"/>
        <v>0</v>
      </c>
      <c r="BZ75" s="180">
        <f t="shared" si="89"/>
        <v>0</v>
      </c>
      <c r="CA75" s="180">
        <f t="shared" si="89"/>
        <v>0</v>
      </c>
      <c r="CB75" s="180">
        <f t="shared" si="89"/>
        <v>0</v>
      </c>
      <c r="CC75" s="180">
        <f t="shared" si="89"/>
        <v>0</v>
      </c>
      <c r="CD75" s="180">
        <f t="shared" si="89"/>
        <v>0.60000000000000053</v>
      </c>
      <c r="CE75" s="180">
        <f t="shared" si="89"/>
        <v>0</v>
      </c>
      <c r="CF75" s="180">
        <f t="shared" si="89"/>
        <v>0</v>
      </c>
      <c r="CG75" s="180">
        <f t="shared" si="90"/>
        <v>0</v>
      </c>
      <c r="CH75" s="180">
        <f t="shared" si="90"/>
        <v>0</v>
      </c>
      <c r="CI75" s="180">
        <f t="shared" si="90"/>
        <v>0</v>
      </c>
      <c r="CJ75" s="180">
        <f t="shared" si="90"/>
        <v>2.2862823061630344</v>
      </c>
      <c r="CK75" s="180">
        <f t="shared" si="90"/>
        <v>0</v>
      </c>
      <c r="CL75" s="180">
        <f t="shared" si="90"/>
        <v>0</v>
      </c>
      <c r="CM75" s="180">
        <f t="shared" si="90"/>
        <v>0</v>
      </c>
      <c r="CN75" s="180">
        <f t="shared" si="90"/>
        <v>0</v>
      </c>
      <c r="CO75" s="180">
        <f t="shared" si="90"/>
        <v>0</v>
      </c>
      <c r="CP75" s="180">
        <f t="shared" si="90"/>
        <v>0</v>
      </c>
      <c r="CQ75" s="180">
        <f t="shared" si="90"/>
        <v>0</v>
      </c>
      <c r="CR75" s="180">
        <f t="shared" si="90"/>
        <v>0</v>
      </c>
      <c r="CS75" s="180">
        <f t="shared" si="90"/>
        <v>9.7181729834794339E-2</v>
      </c>
      <c r="CT75" s="180">
        <f t="shared" si="74"/>
        <v>0</v>
      </c>
      <c r="CU75" s="180">
        <f t="shared" si="74"/>
        <v>0</v>
      </c>
      <c r="CV75" s="180">
        <f t="shared" si="75"/>
        <v>0</v>
      </c>
      <c r="CW75" s="180">
        <f t="shared" si="73"/>
        <v>0</v>
      </c>
      <c r="CX75" s="180">
        <f t="shared" si="73"/>
        <v>0</v>
      </c>
      <c r="CY75" s="180">
        <f t="shared" si="73"/>
        <v>0</v>
      </c>
      <c r="CZ75" s="180">
        <f t="shared" si="73"/>
        <v>0</v>
      </c>
      <c r="DA75" s="180">
        <f t="shared" si="115"/>
        <v>0</v>
      </c>
      <c r="DB75" s="180">
        <f t="shared" si="96"/>
        <v>0</v>
      </c>
      <c r="DC75" s="180">
        <f t="shared" si="102"/>
        <v>0</v>
      </c>
      <c r="DD75" s="180">
        <f t="shared" si="97"/>
        <v>0</v>
      </c>
      <c r="DE75" s="180">
        <f t="shared" si="103"/>
        <v>0</v>
      </c>
      <c r="DF75" s="180">
        <f t="shared" si="104"/>
        <v>0</v>
      </c>
      <c r="DG75" s="180">
        <f t="shared" si="105"/>
        <v>0</v>
      </c>
      <c r="DH75" s="180">
        <f t="shared" si="106"/>
        <v>0</v>
      </c>
      <c r="DI75" s="183"/>
      <c r="DJ75" s="180">
        <f t="shared" si="91"/>
        <v>0</v>
      </c>
      <c r="DK75" s="180">
        <f t="shared" si="91"/>
        <v>0</v>
      </c>
      <c r="DL75" s="180">
        <f t="shared" si="91"/>
        <v>0</v>
      </c>
      <c r="DM75" s="180">
        <f t="shared" si="91"/>
        <v>0</v>
      </c>
      <c r="DN75" s="180">
        <f t="shared" si="91"/>
        <v>0</v>
      </c>
      <c r="DO75" s="180">
        <f t="shared" si="91"/>
        <v>0</v>
      </c>
      <c r="DP75" s="180">
        <f t="shared" si="91"/>
        <v>0</v>
      </c>
      <c r="DQ75" s="180">
        <f t="shared" si="91"/>
        <v>0</v>
      </c>
      <c r="DR75" s="180">
        <f t="shared" si="91"/>
        <v>0</v>
      </c>
      <c r="DS75" s="180">
        <f t="shared" si="91"/>
        <v>0</v>
      </c>
      <c r="DT75" s="180">
        <f t="shared" si="91"/>
        <v>0</v>
      </c>
      <c r="DU75" s="180">
        <f t="shared" si="91"/>
        <v>0</v>
      </c>
      <c r="DV75" s="180">
        <f t="shared" si="91"/>
        <v>0</v>
      </c>
      <c r="DW75" s="180">
        <f t="shared" si="91"/>
        <v>0.60000000000000053</v>
      </c>
      <c r="DX75" s="180">
        <f t="shared" si="91"/>
        <v>0.60000000000000053</v>
      </c>
      <c r="DY75" s="180">
        <f t="shared" si="91"/>
        <v>0.60000000000000053</v>
      </c>
      <c r="DZ75" s="180">
        <f t="shared" si="92"/>
        <v>0.60000000000000053</v>
      </c>
      <c r="EA75" s="180">
        <f t="shared" si="92"/>
        <v>0</v>
      </c>
      <c r="EB75" s="180">
        <f t="shared" si="92"/>
        <v>0</v>
      </c>
      <c r="EC75" s="180">
        <f t="shared" si="92"/>
        <v>2.2862823061630344</v>
      </c>
      <c r="ED75" s="180">
        <f t="shared" si="92"/>
        <v>2.2862823061630344</v>
      </c>
      <c r="EE75" s="180">
        <f t="shared" si="92"/>
        <v>2.2862823061630344</v>
      </c>
      <c r="EF75" s="180">
        <f t="shared" si="92"/>
        <v>2.2862823061630344</v>
      </c>
      <c r="EG75" s="180">
        <f t="shared" si="92"/>
        <v>0</v>
      </c>
      <c r="EH75" s="180">
        <f t="shared" si="92"/>
        <v>0</v>
      </c>
      <c r="EI75" s="180">
        <f t="shared" si="92"/>
        <v>0</v>
      </c>
      <c r="EJ75" s="180">
        <f t="shared" si="92"/>
        <v>0</v>
      </c>
      <c r="EK75" s="180">
        <f t="shared" si="92"/>
        <v>0</v>
      </c>
      <c r="EL75" s="180">
        <f t="shared" si="92"/>
        <v>9.7181729834794339E-2</v>
      </c>
      <c r="EM75" s="180">
        <f t="shared" si="92"/>
        <v>9.7181729834794339E-2</v>
      </c>
      <c r="EN75" s="180">
        <f t="shared" si="92"/>
        <v>9.7181729834794339E-2</v>
      </c>
      <c r="EO75" s="180">
        <f t="shared" si="92"/>
        <v>9.7181729834794339E-2</v>
      </c>
      <c r="EP75" s="180">
        <f t="shared" si="77"/>
        <v>0</v>
      </c>
      <c r="EQ75" s="180">
        <f t="shared" si="77"/>
        <v>0</v>
      </c>
      <c r="ER75" s="180">
        <f t="shared" si="77"/>
        <v>0</v>
      </c>
      <c r="ES75" s="180">
        <f t="shared" si="77"/>
        <v>0</v>
      </c>
      <c r="ET75" s="180">
        <f t="shared" si="107"/>
        <v>0</v>
      </c>
      <c r="EU75" s="180">
        <f t="shared" si="98"/>
        <v>0</v>
      </c>
      <c r="EV75" s="180">
        <f t="shared" si="99"/>
        <v>0</v>
      </c>
      <c r="EW75" s="180">
        <f t="shared" si="44"/>
        <v>0</v>
      </c>
      <c r="EX75" s="180">
        <f t="shared" si="108"/>
        <v>0</v>
      </c>
      <c r="EY75" s="180">
        <f t="shared" si="109"/>
        <v>0</v>
      </c>
      <c r="EZ75" s="180">
        <f t="shared" si="110"/>
        <v>0</v>
      </c>
      <c r="FA75" s="180">
        <f t="shared" si="111"/>
        <v>0</v>
      </c>
      <c r="FB75" s="180">
        <f t="shared" si="93"/>
        <v>0</v>
      </c>
      <c r="FC75" s="180">
        <f t="shared" si="93"/>
        <v>0</v>
      </c>
      <c r="FD75" s="180">
        <f t="shared" si="93"/>
        <v>0</v>
      </c>
      <c r="FE75" s="180">
        <f t="shared" si="93"/>
        <v>0.44999999999999485</v>
      </c>
      <c r="FF75" s="180">
        <f t="shared" si="93"/>
        <v>0.72175211548033413</v>
      </c>
      <c r="FG75" s="180">
        <f t="shared" si="93"/>
        <v>1.7049666419570286</v>
      </c>
      <c r="FH75" s="180">
        <f t="shared" si="93"/>
        <v>0</v>
      </c>
      <c r="FI75" s="180">
        <f t="shared" si="93"/>
        <v>9.7181729834794339E-2</v>
      </c>
      <c r="FJ75" s="180">
        <f t="shared" si="112"/>
        <v>0</v>
      </c>
      <c r="FK75" s="180">
        <f t="shared" si="112"/>
        <v>0</v>
      </c>
      <c r="FL75" s="180">
        <f t="shared" si="113"/>
        <v>0</v>
      </c>
      <c r="FM75" s="225">
        <f t="shared" si="114"/>
        <v>0</v>
      </c>
      <c r="FN75" s="225">
        <f t="shared" si="114"/>
        <v>0</v>
      </c>
    </row>
    <row r="76" spans="1:170" s="184" customFormat="1" ht="24.95" customHeight="1" x14ac:dyDescent="0.25">
      <c r="A76" s="131">
        <v>74</v>
      </c>
      <c r="B76" s="175"/>
      <c r="C76" s="175" t="s">
        <v>165</v>
      </c>
      <c r="D76" s="176">
        <v>63120</v>
      </c>
      <c r="E76" s="185" t="s">
        <v>229</v>
      </c>
      <c r="F76" s="178">
        <v>0.5</v>
      </c>
      <c r="G76" s="179">
        <v>0.1</v>
      </c>
      <c r="H76" s="179">
        <v>100</v>
      </c>
      <c r="I76" s="179">
        <v>100</v>
      </c>
      <c r="J76" s="179">
        <v>100</v>
      </c>
      <c r="K76" s="179">
        <v>100</v>
      </c>
      <c r="L76" s="179">
        <v>100</v>
      </c>
      <c r="M76" s="179">
        <v>100</v>
      </c>
      <c r="N76" s="179">
        <v>100</v>
      </c>
      <c r="O76" s="179">
        <v>100</v>
      </c>
      <c r="P76" s="179">
        <v>100</v>
      </c>
      <c r="Q76" s="179">
        <v>100</v>
      </c>
      <c r="R76" s="179">
        <v>100</v>
      </c>
      <c r="S76" s="179">
        <v>100</v>
      </c>
      <c r="T76" s="179">
        <v>100</v>
      </c>
      <c r="U76" s="179">
        <v>100</v>
      </c>
      <c r="V76" s="179">
        <v>100</v>
      </c>
      <c r="W76" s="179">
        <v>100</v>
      </c>
      <c r="X76" s="179">
        <v>100</v>
      </c>
      <c r="Y76" s="179">
        <v>100.6</v>
      </c>
      <c r="Z76" s="179">
        <v>100.6</v>
      </c>
      <c r="AA76" s="179">
        <v>100.6</v>
      </c>
      <c r="AB76" s="179">
        <v>100.6</v>
      </c>
      <c r="AC76" s="179">
        <v>100.6</v>
      </c>
      <c r="AD76" s="179">
        <v>100.6</v>
      </c>
      <c r="AE76" s="179">
        <v>102.9</v>
      </c>
      <c r="AF76" s="179">
        <v>102.9</v>
      </c>
      <c r="AG76" s="179">
        <v>102.9</v>
      </c>
      <c r="AH76" s="179">
        <v>102.9</v>
      </c>
      <c r="AI76" s="179">
        <v>102.9</v>
      </c>
      <c r="AJ76" s="180">
        <v>102.9</v>
      </c>
      <c r="AK76" s="180">
        <v>102.9</v>
      </c>
      <c r="AL76" s="180">
        <v>102.9</v>
      </c>
      <c r="AM76" s="180">
        <v>102.9</v>
      </c>
      <c r="AN76" s="179">
        <v>103</v>
      </c>
      <c r="AO76" s="179">
        <v>103</v>
      </c>
      <c r="AP76" s="179">
        <v>103</v>
      </c>
      <c r="AQ76" s="179">
        <v>103</v>
      </c>
      <c r="AR76" s="179">
        <v>103</v>
      </c>
      <c r="AS76" s="179">
        <v>103</v>
      </c>
      <c r="AT76" s="179">
        <v>103</v>
      </c>
      <c r="AU76" s="179">
        <v>103</v>
      </c>
      <c r="AV76" s="223">
        <v>103</v>
      </c>
      <c r="AW76" s="223">
        <v>103</v>
      </c>
      <c r="AX76" s="223">
        <v>103</v>
      </c>
      <c r="AY76" s="223">
        <v>103</v>
      </c>
      <c r="AZ76" s="223">
        <v>103</v>
      </c>
      <c r="BA76" s="223">
        <v>103</v>
      </c>
      <c r="BB76" s="223">
        <v>103</v>
      </c>
      <c r="BC76" s="223">
        <f>VLOOKUP($D76,'[3]Q4 2021'!$D$8:$N$167,11,0)</f>
        <v>103</v>
      </c>
      <c r="BD76" s="181">
        <f t="shared" si="81"/>
        <v>100</v>
      </c>
      <c r="BE76" s="181">
        <f t="shared" si="82"/>
        <v>100</v>
      </c>
      <c r="BF76" s="181">
        <f t="shared" si="83"/>
        <v>100</v>
      </c>
      <c r="BG76" s="181">
        <f t="shared" si="84"/>
        <v>100</v>
      </c>
      <c r="BH76" s="181">
        <f t="shared" si="85"/>
        <v>100.44999999999999</v>
      </c>
      <c r="BI76" s="181">
        <f t="shared" si="86"/>
        <v>101.17499999999998</v>
      </c>
      <c r="BJ76" s="181">
        <f t="shared" si="87"/>
        <v>102.9</v>
      </c>
      <c r="BK76" s="181">
        <f t="shared" si="88"/>
        <v>102.9</v>
      </c>
      <c r="BL76" s="181">
        <f t="shared" si="94"/>
        <v>103</v>
      </c>
      <c r="BM76" s="181">
        <f t="shared" si="95"/>
        <v>103</v>
      </c>
      <c r="BN76" s="223">
        <f t="shared" si="100"/>
        <v>103</v>
      </c>
      <c r="BO76" s="223">
        <f t="shared" si="101"/>
        <v>103</v>
      </c>
      <c r="BP76" s="182"/>
      <c r="BQ76" s="180">
        <f t="shared" si="89"/>
        <v>0</v>
      </c>
      <c r="BR76" s="180">
        <f t="shared" si="89"/>
        <v>0</v>
      </c>
      <c r="BS76" s="180">
        <f t="shared" si="89"/>
        <v>0</v>
      </c>
      <c r="BT76" s="180">
        <f t="shared" si="89"/>
        <v>0</v>
      </c>
      <c r="BU76" s="180">
        <f t="shared" si="89"/>
        <v>0</v>
      </c>
      <c r="BV76" s="180">
        <f t="shared" si="89"/>
        <v>0</v>
      </c>
      <c r="BW76" s="180">
        <f t="shared" si="89"/>
        <v>0</v>
      </c>
      <c r="BX76" s="180">
        <f t="shared" si="89"/>
        <v>0</v>
      </c>
      <c r="BY76" s="180">
        <f t="shared" si="89"/>
        <v>0</v>
      </c>
      <c r="BZ76" s="180">
        <f t="shared" si="89"/>
        <v>0</v>
      </c>
      <c r="CA76" s="180">
        <f t="shared" si="89"/>
        <v>0</v>
      </c>
      <c r="CB76" s="180">
        <f t="shared" si="89"/>
        <v>0</v>
      </c>
      <c r="CC76" s="180">
        <f t="shared" si="89"/>
        <v>0</v>
      </c>
      <c r="CD76" s="180">
        <f t="shared" si="89"/>
        <v>0.60000000000000053</v>
      </c>
      <c r="CE76" s="180">
        <f t="shared" si="89"/>
        <v>0</v>
      </c>
      <c r="CF76" s="180">
        <f t="shared" si="89"/>
        <v>0</v>
      </c>
      <c r="CG76" s="180">
        <f t="shared" si="90"/>
        <v>0</v>
      </c>
      <c r="CH76" s="180">
        <f t="shared" si="90"/>
        <v>0</v>
      </c>
      <c r="CI76" s="180">
        <f t="shared" si="90"/>
        <v>0</v>
      </c>
      <c r="CJ76" s="180">
        <f t="shared" si="90"/>
        <v>2.2862823061630344</v>
      </c>
      <c r="CK76" s="180">
        <f t="shared" si="90"/>
        <v>0</v>
      </c>
      <c r="CL76" s="180">
        <f t="shared" si="90"/>
        <v>0</v>
      </c>
      <c r="CM76" s="180">
        <f t="shared" si="90"/>
        <v>0</v>
      </c>
      <c r="CN76" s="180">
        <f t="shared" si="90"/>
        <v>0</v>
      </c>
      <c r="CO76" s="180">
        <f t="shared" si="90"/>
        <v>0</v>
      </c>
      <c r="CP76" s="180">
        <f t="shared" si="90"/>
        <v>0</v>
      </c>
      <c r="CQ76" s="180">
        <f t="shared" si="90"/>
        <v>0</v>
      </c>
      <c r="CR76" s="180">
        <f t="shared" si="90"/>
        <v>0</v>
      </c>
      <c r="CS76" s="180">
        <f t="shared" si="90"/>
        <v>9.7181729834794339E-2</v>
      </c>
      <c r="CT76" s="180">
        <f t="shared" si="74"/>
        <v>0</v>
      </c>
      <c r="CU76" s="180">
        <f t="shared" si="74"/>
        <v>0</v>
      </c>
      <c r="CV76" s="180">
        <f t="shared" si="75"/>
        <v>0</v>
      </c>
      <c r="CW76" s="180">
        <f t="shared" si="75"/>
        <v>0</v>
      </c>
      <c r="CX76" s="180">
        <f t="shared" si="75"/>
        <v>0</v>
      </c>
      <c r="CY76" s="180">
        <f t="shared" si="75"/>
        <v>0</v>
      </c>
      <c r="CZ76" s="180">
        <f t="shared" si="75"/>
        <v>0</v>
      </c>
      <c r="DA76" s="180">
        <f t="shared" si="115"/>
        <v>0</v>
      </c>
      <c r="DB76" s="180">
        <f t="shared" si="96"/>
        <v>0</v>
      </c>
      <c r="DC76" s="180">
        <f t="shared" si="102"/>
        <v>0</v>
      </c>
      <c r="DD76" s="180">
        <f t="shared" si="97"/>
        <v>0</v>
      </c>
      <c r="DE76" s="180">
        <f t="shared" si="103"/>
        <v>0</v>
      </c>
      <c r="DF76" s="180">
        <f t="shared" si="104"/>
        <v>0</v>
      </c>
      <c r="DG76" s="180">
        <f t="shared" si="105"/>
        <v>0</v>
      </c>
      <c r="DH76" s="180">
        <f t="shared" si="106"/>
        <v>0</v>
      </c>
      <c r="DI76" s="183"/>
      <c r="DJ76" s="180">
        <f t="shared" si="91"/>
        <v>0</v>
      </c>
      <c r="DK76" s="180">
        <f t="shared" si="91"/>
        <v>0</v>
      </c>
      <c r="DL76" s="180">
        <f t="shared" si="91"/>
        <v>0</v>
      </c>
      <c r="DM76" s="180">
        <f t="shared" si="91"/>
        <v>0</v>
      </c>
      <c r="DN76" s="180">
        <f t="shared" si="91"/>
        <v>0</v>
      </c>
      <c r="DO76" s="180">
        <f t="shared" si="91"/>
        <v>0</v>
      </c>
      <c r="DP76" s="180">
        <f t="shared" si="91"/>
        <v>0</v>
      </c>
      <c r="DQ76" s="180">
        <f t="shared" si="91"/>
        <v>0</v>
      </c>
      <c r="DR76" s="180">
        <f t="shared" si="91"/>
        <v>0</v>
      </c>
      <c r="DS76" s="180">
        <f t="shared" si="91"/>
        <v>0</v>
      </c>
      <c r="DT76" s="180">
        <f t="shared" si="91"/>
        <v>0</v>
      </c>
      <c r="DU76" s="180">
        <f t="shared" si="91"/>
        <v>0</v>
      </c>
      <c r="DV76" s="180">
        <f t="shared" si="91"/>
        <v>0</v>
      </c>
      <c r="DW76" s="180">
        <f t="shared" si="91"/>
        <v>0.60000000000000053</v>
      </c>
      <c r="DX76" s="180">
        <f t="shared" si="91"/>
        <v>0.60000000000000053</v>
      </c>
      <c r="DY76" s="180">
        <f t="shared" si="91"/>
        <v>0.60000000000000053</v>
      </c>
      <c r="DZ76" s="180">
        <f t="shared" si="92"/>
        <v>0.60000000000000053</v>
      </c>
      <c r="EA76" s="180">
        <f t="shared" si="92"/>
        <v>0</v>
      </c>
      <c r="EB76" s="180">
        <f t="shared" si="92"/>
        <v>0</v>
      </c>
      <c r="EC76" s="180">
        <f t="shared" si="92"/>
        <v>2.2862823061630344</v>
      </c>
      <c r="ED76" s="180">
        <f t="shared" si="92"/>
        <v>2.2862823061630344</v>
      </c>
      <c r="EE76" s="180">
        <f t="shared" si="92"/>
        <v>2.2862823061630344</v>
      </c>
      <c r="EF76" s="180">
        <f t="shared" si="92"/>
        <v>2.2862823061630344</v>
      </c>
      <c r="EG76" s="180">
        <f t="shared" si="92"/>
        <v>0</v>
      </c>
      <c r="EH76" s="180">
        <f t="shared" si="92"/>
        <v>0</v>
      </c>
      <c r="EI76" s="180">
        <f t="shared" si="92"/>
        <v>0</v>
      </c>
      <c r="EJ76" s="180">
        <f t="shared" si="92"/>
        <v>0</v>
      </c>
      <c r="EK76" s="180">
        <f t="shared" si="92"/>
        <v>0</v>
      </c>
      <c r="EL76" s="180">
        <f t="shared" si="92"/>
        <v>9.7181729834794339E-2</v>
      </c>
      <c r="EM76" s="180">
        <f t="shared" si="92"/>
        <v>9.7181729834794339E-2</v>
      </c>
      <c r="EN76" s="180">
        <f t="shared" si="92"/>
        <v>9.7181729834794339E-2</v>
      </c>
      <c r="EO76" s="180">
        <f t="shared" si="92"/>
        <v>9.7181729834794339E-2</v>
      </c>
      <c r="EP76" s="180">
        <f t="shared" si="77"/>
        <v>0</v>
      </c>
      <c r="EQ76" s="180">
        <f t="shared" si="77"/>
        <v>0</v>
      </c>
      <c r="ER76" s="180">
        <f t="shared" si="77"/>
        <v>0</v>
      </c>
      <c r="ES76" s="180">
        <f t="shared" si="77"/>
        <v>0</v>
      </c>
      <c r="ET76" s="180">
        <f t="shared" si="107"/>
        <v>0</v>
      </c>
      <c r="EU76" s="180">
        <f t="shared" si="98"/>
        <v>0</v>
      </c>
      <c r="EV76" s="180">
        <f t="shared" si="99"/>
        <v>0</v>
      </c>
      <c r="EW76" s="180">
        <f t="shared" si="44"/>
        <v>0</v>
      </c>
      <c r="EX76" s="180">
        <f t="shared" si="108"/>
        <v>0</v>
      </c>
      <c r="EY76" s="180">
        <f t="shared" si="109"/>
        <v>0</v>
      </c>
      <c r="EZ76" s="180">
        <f t="shared" si="110"/>
        <v>0</v>
      </c>
      <c r="FA76" s="180">
        <f t="shared" si="111"/>
        <v>0</v>
      </c>
      <c r="FB76" s="180">
        <f t="shared" si="93"/>
        <v>0</v>
      </c>
      <c r="FC76" s="180">
        <f t="shared" si="93"/>
        <v>0</v>
      </c>
      <c r="FD76" s="180">
        <f t="shared" si="93"/>
        <v>0</v>
      </c>
      <c r="FE76" s="180">
        <f t="shared" si="93"/>
        <v>0.44999999999999485</v>
      </c>
      <c r="FF76" s="180">
        <f t="shared" si="93"/>
        <v>0.72175211548033413</v>
      </c>
      <c r="FG76" s="180">
        <f t="shared" si="93"/>
        <v>1.7049666419570286</v>
      </c>
      <c r="FH76" s="180">
        <f t="shared" si="93"/>
        <v>0</v>
      </c>
      <c r="FI76" s="180">
        <f t="shared" si="93"/>
        <v>9.7181729834794339E-2</v>
      </c>
      <c r="FJ76" s="180">
        <f t="shared" si="112"/>
        <v>0</v>
      </c>
      <c r="FK76" s="180">
        <f t="shared" si="112"/>
        <v>0</v>
      </c>
      <c r="FL76" s="180">
        <f t="shared" si="113"/>
        <v>0</v>
      </c>
      <c r="FM76" s="225">
        <f t="shared" si="114"/>
        <v>0</v>
      </c>
      <c r="FN76" s="225">
        <f t="shared" si="114"/>
        <v>0</v>
      </c>
    </row>
    <row r="77" spans="1:170" s="196" customFormat="1" ht="24.95" customHeight="1" x14ac:dyDescent="0.25">
      <c r="A77" s="141">
        <v>75</v>
      </c>
      <c r="B77" s="158" t="s">
        <v>230</v>
      </c>
      <c r="C77" s="158" t="s">
        <v>159</v>
      </c>
      <c r="D77" s="159" t="s">
        <v>230</v>
      </c>
      <c r="E77" s="160" t="s">
        <v>59</v>
      </c>
      <c r="F77" s="161">
        <v>0.5</v>
      </c>
      <c r="G77" s="190">
        <v>0.5</v>
      </c>
      <c r="H77" s="162">
        <v>100</v>
      </c>
      <c r="I77" s="162">
        <v>100</v>
      </c>
      <c r="J77" s="162">
        <v>100</v>
      </c>
      <c r="K77" s="162">
        <v>100</v>
      </c>
      <c r="L77" s="190">
        <v>101</v>
      </c>
      <c r="M77" s="190">
        <v>103.6</v>
      </c>
      <c r="N77" s="190">
        <v>104.2</v>
      </c>
      <c r="O77" s="190">
        <v>104.9</v>
      </c>
      <c r="P77" s="190">
        <v>105.1</v>
      </c>
      <c r="Q77" s="190">
        <v>108.3</v>
      </c>
      <c r="R77" s="190">
        <v>109.7</v>
      </c>
      <c r="S77" s="190">
        <v>109.9</v>
      </c>
      <c r="T77" s="190">
        <v>109.8</v>
      </c>
      <c r="U77" s="190">
        <v>112.5</v>
      </c>
      <c r="V77" s="190">
        <v>115.1</v>
      </c>
      <c r="W77" s="190">
        <v>115.2</v>
      </c>
      <c r="X77" s="190">
        <v>115.4</v>
      </c>
      <c r="Y77" s="190">
        <v>115.4</v>
      </c>
      <c r="Z77" s="190">
        <v>115.5</v>
      </c>
      <c r="AA77" s="190">
        <v>115.6</v>
      </c>
      <c r="AB77" s="190">
        <v>117.7</v>
      </c>
      <c r="AC77" s="190">
        <v>117.7</v>
      </c>
      <c r="AD77" s="190">
        <v>118.7</v>
      </c>
      <c r="AE77" s="190">
        <v>119</v>
      </c>
      <c r="AF77" s="190">
        <v>119.3</v>
      </c>
      <c r="AG77" s="190">
        <v>120.1</v>
      </c>
      <c r="AH77" s="190">
        <v>120.3</v>
      </c>
      <c r="AI77" s="190">
        <v>121.1</v>
      </c>
      <c r="AJ77" s="190">
        <v>121.2</v>
      </c>
      <c r="AK77" s="190">
        <v>122.7</v>
      </c>
      <c r="AL77" s="162">
        <v>122.9</v>
      </c>
      <c r="AM77" s="162">
        <v>123</v>
      </c>
      <c r="AN77" s="162">
        <v>122.9</v>
      </c>
      <c r="AO77" s="162">
        <v>123.2</v>
      </c>
      <c r="AP77" s="163">
        <v>123.6</v>
      </c>
      <c r="AQ77" s="162">
        <v>123.8</v>
      </c>
      <c r="AR77" s="162">
        <v>124</v>
      </c>
      <c r="AS77" s="162">
        <v>124.2</v>
      </c>
      <c r="AT77" s="163">
        <v>124.2</v>
      </c>
      <c r="AU77" s="164">
        <v>124.2</v>
      </c>
      <c r="AV77" s="218">
        <v>124.8</v>
      </c>
      <c r="AW77" s="218">
        <v>125</v>
      </c>
      <c r="AX77" s="219">
        <v>126.3</v>
      </c>
      <c r="AY77" s="220">
        <v>126.1</v>
      </c>
      <c r="AZ77" s="220">
        <v>126.6</v>
      </c>
      <c r="BA77" s="220">
        <v>126.6</v>
      </c>
      <c r="BB77" s="220">
        <v>126.6</v>
      </c>
      <c r="BC77" s="220">
        <f>VLOOKUP($D77,'[3]Q4 2021'!$D$8:$N$167,11,0)</f>
        <v>126.9</v>
      </c>
      <c r="BD77" s="163">
        <f t="shared" si="81"/>
        <v>100</v>
      </c>
      <c r="BE77" s="163">
        <f t="shared" si="82"/>
        <v>103.42500000000001</v>
      </c>
      <c r="BF77" s="163">
        <f t="shared" si="83"/>
        <v>108.25</v>
      </c>
      <c r="BG77" s="163">
        <f t="shared" si="84"/>
        <v>113.14999999999999</v>
      </c>
      <c r="BH77" s="163">
        <f t="shared" si="85"/>
        <v>115.47499999999999</v>
      </c>
      <c r="BI77" s="163">
        <f t="shared" si="86"/>
        <v>118.27500000000001</v>
      </c>
      <c r="BJ77" s="163">
        <f t="shared" si="87"/>
        <v>120.19999999999999</v>
      </c>
      <c r="BK77" s="163">
        <f t="shared" si="88"/>
        <v>122.45</v>
      </c>
      <c r="BL77" s="163">
        <f t="shared" si="94"/>
        <v>123.37500000000001</v>
      </c>
      <c r="BM77" s="163">
        <f t="shared" si="95"/>
        <v>124.14999999999999</v>
      </c>
      <c r="BN77" s="220">
        <f t="shared" si="100"/>
        <v>125.6</v>
      </c>
      <c r="BO77" s="220">
        <f t="shared" si="101"/>
        <v>126.7</v>
      </c>
      <c r="BP77" s="136"/>
      <c r="BQ77" s="162">
        <f t="shared" si="89"/>
        <v>1.0000000000000009</v>
      </c>
      <c r="BR77" s="162">
        <f t="shared" si="89"/>
        <v>2.5742574257425765</v>
      </c>
      <c r="BS77" s="162">
        <f t="shared" si="89"/>
        <v>0.5791505791505891</v>
      </c>
      <c r="BT77" s="162">
        <f t="shared" si="89"/>
        <v>0.67178502879079449</v>
      </c>
      <c r="BU77" s="162">
        <f t="shared" si="89"/>
        <v>0.19065776930409228</v>
      </c>
      <c r="BV77" s="162">
        <f t="shared" si="89"/>
        <v>3.0447193149381491</v>
      </c>
      <c r="BW77" s="162">
        <f t="shared" si="89"/>
        <v>1.2927054478301114</v>
      </c>
      <c r="BX77" s="162">
        <f t="shared" si="89"/>
        <v>0.1823154056517895</v>
      </c>
      <c r="BY77" s="162">
        <f t="shared" si="89"/>
        <v>-9.0991810737039991E-2</v>
      </c>
      <c r="BZ77" s="162">
        <f t="shared" si="89"/>
        <v>2.4590163934426146</v>
      </c>
      <c r="CA77" s="162">
        <f t="shared" si="89"/>
        <v>2.3111111111111082</v>
      </c>
      <c r="CB77" s="162">
        <f t="shared" si="89"/>
        <v>8.6880973066905121E-2</v>
      </c>
      <c r="CC77" s="162">
        <f t="shared" si="89"/>
        <v>0.17361111111111605</v>
      </c>
      <c r="CD77" s="162">
        <f t="shared" si="89"/>
        <v>0</v>
      </c>
      <c r="CE77" s="162">
        <f t="shared" si="89"/>
        <v>8.6655112651645716E-2</v>
      </c>
      <c r="CF77" s="162">
        <f t="shared" si="89"/>
        <v>8.658008658009031E-2</v>
      </c>
      <c r="CG77" s="162">
        <f t="shared" si="90"/>
        <v>1.8166089965397925</v>
      </c>
      <c r="CH77" s="162">
        <f t="shared" si="90"/>
        <v>0</v>
      </c>
      <c r="CI77" s="162">
        <f t="shared" si="90"/>
        <v>0.84961767204758676</v>
      </c>
      <c r="CJ77" s="162">
        <f t="shared" si="90"/>
        <v>0.25273799494522908</v>
      </c>
      <c r="CK77" s="162">
        <f t="shared" si="90"/>
        <v>0.25210084033613356</v>
      </c>
      <c r="CL77" s="162">
        <f t="shared" si="90"/>
        <v>0.67057837384743024</v>
      </c>
      <c r="CM77" s="162">
        <f t="shared" si="90"/>
        <v>0.16652789342215257</v>
      </c>
      <c r="CN77" s="162">
        <f t="shared" si="90"/>
        <v>0.66500415627597231</v>
      </c>
      <c r="CO77" s="162">
        <f t="shared" si="90"/>
        <v>8.2576383154431277E-2</v>
      </c>
      <c r="CP77" s="162">
        <f t="shared" si="90"/>
        <v>1.2376237623762387</v>
      </c>
      <c r="CQ77" s="162">
        <f t="shared" si="90"/>
        <v>0.16299918500408683</v>
      </c>
      <c r="CR77" s="162">
        <f t="shared" si="90"/>
        <v>8.1366965012197312E-2</v>
      </c>
      <c r="CS77" s="162">
        <f t="shared" si="90"/>
        <v>-8.1300813008122752E-2</v>
      </c>
      <c r="CT77" s="162">
        <f t="shared" si="74"/>
        <v>0.24410089503661414</v>
      </c>
      <c r="CU77" s="162">
        <f t="shared" si="74"/>
        <v>0.32467532467532756</v>
      </c>
      <c r="CV77" s="162">
        <f t="shared" si="75"/>
        <v>0.16181229773462036</v>
      </c>
      <c r="CW77" s="162">
        <f t="shared" si="75"/>
        <v>0.1615508885298933</v>
      </c>
      <c r="CX77" s="162">
        <f t="shared" si="75"/>
        <v>0.1612903225806539</v>
      </c>
      <c r="CY77" s="162">
        <f t="shared" si="75"/>
        <v>0</v>
      </c>
      <c r="CZ77" s="162">
        <f t="shared" si="75"/>
        <v>0</v>
      </c>
      <c r="DA77" s="164">
        <f t="shared" si="115"/>
        <v>0.5</v>
      </c>
      <c r="DB77" s="162">
        <f t="shared" si="96"/>
        <v>0.2</v>
      </c>
      <c r="DC77" s="162">
        <f t="shared" si="102"/>
        <v>1</v>
      </c>
      <c r="DD77" s="162">
        <f t="shared" si="97"/>
        <v>-0.2</v>
      </c>
      <c r="DE77" s="164">
        <f t="shared" si="103"/>
        <v>0.4</v>
      </c>
      <c r="DF77" s="162">
        <f t="shared" si="104"/>
        <v>0</v>
      </c>
      <c r="DG77" s="162">
        <f t="shared" si="105"/>
        <v>0</v>
      </c>
      <c r="DH77" s="162">
        <f t="shared" si="106"/>
        <v>0.2</v>
      </c>
      <c r="DI77" s="137"/>
      <c r="DJ77" s="162">
        <f t="shared" si="91"/>
        <v>1.0000000000000009</v>
      </c>
      <c r="DK77" s="162">
        <f t="shared" si="91"/>
        <v>3.6000000000000032</v>
      </c>
      <c r="DL77" s="162">
        <f t="shared" si="91"/>
        <v>4.2000000000000037</v>
      </c>
      <c r="DM77" s="162">
        <f t="shared" si="91"/>
        <v>4.9000000000000155</v>
      </c>
      <c r="DN77" s="162">
        <f t="shared" si="91"/>
        <v>4.059405940594063</v>
      </c>
      <c r="DO77" s="162">
        <f t="shared" si="91"/>
        <v>4.5366795366795332</v>
      </c>
      <c r="DP77" s="162">
        <f t="shared" si="91"/>
        <v>5.2783109404990425</v>
      </c>
      <c r="DQ77" s="162">
        <f t="shared" si="91"/>
        <v>4.7664442326024847</v>
      </c>
      <c r="DR77" s="162">
        <f t="shared" si="91"/>
        <v>4.4719314938154175</v>
      </c>
      <c r="DS77" s="162">
        <f t="shared" si="91"/>
        <v>3.8781163434903121</v>
      </c>
      <c r="DT77" s="162">
        <f t="shared" si="91"/>
        <v>4.9225159525979834</v>
      </c>
      <c r="DU77" s="162">
        <f t="shared" si="91"/>
        <v>4.8225659690627865</v>
      </c>
      <c r="DV77" s="162">
        <f t="shared" si="91"/>
        <v>5.1001821493624755</v>
      </c>
      <c r="DW77" s="162">
        <f t="shared" si="91"/>
        <v>2.5777777777777899</v>
      </c>
      <c r="DX77" s="162">
        <f t="shared" si="91"/>
        <v>0.34752389226759828</v>
      </c>
      <c r="DY77" s="162">
        <f t="shared" si="91"/>
        <v>0.34722222222220989</v>
      </c>
      <c r="DZ77" s="162">
        <f t="shared" si="92"/>
        <v>1.9930675909878737</v>
      </c>
      <c r="EA77" s="162">
        <f t="shared" si="92"/>
        <v>1.9930675909878737</v>
      </c>
      <c r="EB77" s="162">
        <f t="shared" si="92"/>
        <v>2.7705627705627789</v>
      </c>
      <c r="EC77" s="162">
        <f t="shared" si="92"/>
        <v>2.941176470588247</v>
      </c>
      <c r="ED77" s="162">
        <f t="shared" si="92"/>
        <v>1.3593882752761299</v>
      </c>
      <c r="EE77" s="162">
        <f t="shared" si="92"/>
        <v>2.0390824129141727</v>
      </c>
      <c r="EF77" s="162">
        <f t="shared" si="92"/>
        <v>1.347935973041281</v>
      </c>
      <c r="EG77" s="162">
        <f t="shared" si="92"/>
        <v>1.7647058823529349</v>
      </c>
      <c r="EH77" s="162">
        <f t="shared" si="92"/>
        <v>1.5926236378876801</v>
      </c>
      <c r="EI77" s="162">
        <f t="shared" si="92"/>
        <v>2.164862614487939</v>
      </c>
      <c r="EJ77" s="162">
        <f t="shared" si="92"/>
        <v>2.1612635078969378</v>
      </c>
      <c r="EK77" s="162">
        <f t="shared" si="92"/>
        <v>1.56895127993395</v>
      </c>
      <c r="EL77" s="162">
        <f t="shared" si="92"/>
        <v>1.4026402640264113</v>
      </c>
      <c r="EM77" s="162">
        <f t="shared" si="92"/>
        <v>0.40749796251018378</v>
      </c>
      <c r="EN77" s="162">
        <f t="shared" si="92"/>
        <v>0.56956875508542559</v>
      </c>
      <c r="EO77" s="162">
        <f t="shared" si="92"/>
        <v>0.65040650406504863</v>
      </c>
      <c r="EP77" s="162">
        <f t="shared" si="77"/>
        <v>0.89503661513425925</v>
      </c>
      <c r="EQ77" s="162">
        <f t="shared" si="77"/>
        <v>0.8116883116883189</v>
      </c>
      <c r="ER77" s="162">
        <f t="shared" si="77"/>
        <v>0.48543689320388328</v>
      </c>
      <c r="ES77" s="162">
        <f t="shared" si="77"/>
        <v>0.3231017770597866</v>
      </c>
      <c r="ET77" s="162">
        <f t="shared" si="107"/>
        <v>0.6</v>
      </c>
      <c r="EU77" s="162">
        <f t="shared" si="98"/>
        <v>0.6</v>
      </c>
      <c r="EV77" s="162">
        <f t="shared" si="99"/>
        <v>1.7</v>
      </c>
      <c r="EW77" s="162">
        <f t="shared" si="44"/>
        <v>1.5</v>
      </c>
      <c r="EX77" s="162">
        <f t="shared" si="108"/>
        <v>1.4</v>
      </c>
      <c r="EY77" s="162">
        <f t="shared" si="109"/>
        <v>1.3</v>
      </c>
      <c r="EZ77" s="162">
        <f t="shared" si="110"/>
        <v>0.2</v>
      </c>
      <c r="FA77" s="162">
        <f t="shared" si="111"/>
        <v>0.6</v>
      </c>
      <c r="FB77" s="162">
        <f t="shared" si="93"/>
        <v>3.4250000000000114</v>
      </c>
      <c r="FC77" s="162">
        <f t="shared" si="93"/>
        <v>4.6652163403432256</v>
      </c>
      <c r="FD77" s="162">
        <f t="shared" si="93"/>
        <v>4.5265588914549681</v>
      </c>
      <c r="FE77" s="162">
        <f t="shared" si="93"/>
        <v>2.0547945205479534</v>
      </c>
      <c r="FF77" s="162">
        <f t="shared" si="93"/>
        <v>2.4247672656419139</v>
      </c>
      <c r="FG77" s="162">
        <f t="shared" si="93"/>
        <v>1.6275628831113886</v>
      </c>
      <c r="FH77" s="162">
        <f t="shared" si="93"/>
        <v>1.8718801996672418</v>
      </c>
      <c r="FI77" s="162">
        <f t="shared" si="93"/>
        <v>0.75541037158024515</v>
      </c>
      <c r="FJ77" s="162">
        <f>ROUND(((((BM77/BL77)-1)*100)),1)</f>
        <v>0.6</v>
      </c>
      <c r="FK77" s="162">
        <f>ROUND(((((BN77/BM77)-1)*100)),1)</f>
        <v>1.2</v>
      </c>
      <c r="FL77" s="162">
        <f t="shared" si="113"/>
        <v>0.9</v>
      </c>
      <c r="FM77" s="460">
        <f t="shared" si="114"/>
        <v>0.96156058112337917</v>
      </c>
      <c r="FN77" s="218">
        <f t="shared" si="114"/>
        <v>1.0811125005449611</v>
      </c>
    </row>
    <row r="78" spans="1:170" s="174" customFormat="1" ht="24.95" customHeight="1" x14ac:dyDescent="0.25">
      <c r="A78" s="131">
        <v>76</v>
      </c>
      <c r="B78" s="166"/>
      <c r="C78" s="166" t="s">
        <v>160</v>
      </c>
      <c r="D78" s="167">
        <v>68</v>
      </c>
      <c r="E78" s="168" t="s">
        <v>59</v>
      </c>
      <c r="F78" s="169">
        <v>0.5</v>
      </c>
      <c r="G78" s="193">
        <v>0.5</v>
      </c>
      <c r="H78" s="170">
        <v>100</v>
      </c>
      <c r="I78" s="170">
        <v>100</v>
      </c>
      <c r="J78" s="170">
        <v>100</v>
      </c>
      <c r="K78" s="170">
        <v>100</v>
      </c>
      <c r="L78" s="193">
        <v>101</v>
      </c>
      <c r="M78" s="193">
        <v>103.6</v>
      </c>
      <c r="N78" s="193">
        <v>104.2</v>
      </c>
      <c r="O78" s="193">
        <v>104.9</v>
      </c>
      <c r="P78" s="193">
        <v>105.1</v>
      </c>
      <c r="Q78" s="193">
        <v>108.3</v>
      </c>
      <c r="R78" s="193">
        <v>109.7</v>
      </c>
      <c r="S78" s="193">
        <v>109.9</v>
      </c>
      <c r="T78" s="193">
        <v>109.8</v>
      </c>
      <c r="U78" s="193">
        <v>112.5</v>
      </c>
      <c r="V78" s="193">
        <v>115.1</v>
      </c>
      <c r="W78" s="193">
        <v>115.2</v>
      </c>
      <c r="X78" s="193">
        <v>115.4</v>
      </c>
      <c r="Y78" s="193">
        <v>115.4</v>
      </c>
      <c r="Z78" s="193">
        <v>115.5</v>
      </c>
      <c r="AA78" s="193">
        <v>115.6</v>
      </c>
      <c r="AB78" s="193">
        <v>117.7</v>
      </c>
      <c r="AC78" s="193">
        <v>117.7</v>
      </c>
      <c r="AD78" s="193">
        <v>118.7</v>
      </c>
      <c r="AE78" s="193">
        <v>119</v>
      </c>
      <c r="AF78" s="193">
        <v>119.3</v>
      </c>
      <c r="AG78" s="193">
        <v>120.1</v>
      </c>
      <c r="AH78" s="170">
        <v>120.3</v>
      </c>
      <c r="AI78" s="170">
        <v>121.1</v>
      </c>
      <c r="AJ78" s="171">
        <v>121.2</v>
      </c>
      <c r="AK78" s="171">
        <v>122.7</v>
      </c>
      <c r="AL78" s="171">
        <v>122.9</v>
      </c>
      <c r="AM78" s="171">
        <v>123</v>
      </c>
      <c r="AN78" s="170">
        <v>122.9</v>
      </c>
      <c r="AO78" s="170">
        <v>123.2</v>
      </c>
      <c r="AP78" s="172">
        <v>123.6</v>
      </c>
      <c r="AQ78" s="170">
        <v>123.8</v>
      </c>
      <c r="AR78" s="170">
        <v>124</v>
      </c>
      <c r="AS78" s="170">
        <v>124.2</v>
      </c>
      <c r="AT78" s="172">
        <v>124.2</v>
      </c>
      <c r="AU78" s="170">
        <v>124.2</v>
      </c>
      <c r="AV78" s="221">
        <v>124.8</v>
      </c>
      <c r="AW78" s="221">
        <v>125</v>
      </c>
      <c r="AX78" s="222">
        <v>126.3</v>
      </c>
      <c r="AY78" s="221">
        <v>126.1</v>
      </c>
      <c r="AZ78" s="221">
        <v>126.6</v>
      </c>
      <c r="BA78" s="221">
        <v>126.6</v>
      </c>
      <c r="BB78" s="221">
        <v>126.6</v>
      </c>
      <c r="BC78" s="221">
        <f>VLOOKUP($D78,'[3]Q4 2021'!$D$8:$N$167,11,0)</f>
        <v>126.9</v>
      </c>
      <c r="BD78" s="173">
        <f t="shared" si="81"/>
        <v>100</v>
      </c>
      <c r="BE78" s="173">
        <f t="shared" si="82"/>
        <v>103.42500000000001</v>
      </c>
      <c r="BF78" s="173">
        <f t="shared" si="83"/>
        <v>108.25</v>
      </c>
      <c r="BG78" s="173">
        <f t="shared" si="84"/>
        <v>113.14999999999999</v>
      </c>
      <c r="BH78" s="173">
        <f t="shared" si="85"/>
        <v>115.47499999999999</v>
      </c>
      <c r="BI78" s="173">
        <f t="shared" si="86"/>
        <v>118.27500000000001</v>
      </c>
      <c r="BJ78" s="173">
        <f t="shared" si="87"/>
        <v>120.19999999999999</v>
      </c>
      <c r="BK78" s="173">
        <f t="shared" si="88"/>
        <v>122.45</v>
      </c>
      <c r="BL78" s="173">
        <f t="shared" si="94"/>
        <v>123.37500000000001</v>
      </c>
      <c r="BM78" s="173">
        <f t="shared" si="95"/>
        <v>124.14999999999999</v>
      </c>
      <c r="BN78" s="221">
        <f t="shared" si="100"/>
        <v>125.6</v>
      </c>
      <c r="BO78" s="221">
        <f t="shared" si="101"/>
        <v>126.7</v>
      </c>
      <c r="BP78" s="136"/>
      <c r="BQ78" s="171">
        <f t="shared" si="89"/>
        <v>1.0000000000000009</v>
      </c>
      <c r="BR78" s="171">
        <f t="shared" si="89"/>
        <v>2.5742574257425765</v>
      </c>
      <c r="BS78" s="171">
        <f t="shared" si="89"/>
        <v>0.5791505791505891</v>
      </c>
      <c r="BT78" s="171">
        <f t="shared" si="89"/>
        <v>0.67178502879079449</v>
      </c>
      <c r="BU78" s="171">
        <f t="shared" si="89"/>
        <v>0.19065776930409228</v>
      </c>
      <c r="BV78" s="171">
        <f t="shared" si="89"/>
        <v>3.0447193149381491</v>
      </c>
      <c r="BW78" s="171">
        <f t="shared" si="89"/>
        <v>1.2927054478301114</v>
      </c>
      <c r="BX78" s="171">
        <f t="shared" si="89"/>
        <v>0.1823154056517895</v>
      </c>
      <c r="BY78" s="171">
        <f t="shared" si="89"/>
        <v>-9.0991810737039991E-2</v>
      </c>
      <c r="BZ78" s="171">
        <f t="shared" si="89"/>
        <v>2.4590163934426146</v>
      </c>
      <c r="CA78" s="171">
        <f t="shared" si="89"/>
        <v>2.3111111111111082</v>
      </c>
      <c r="CB78" s="171">
        <f t="shared" si="89"/>
        <v>8.6880973066905121E-2</v>
      </c>
      <c r="CC78" s="171">
        <f t="shared" si="89"/>
        <v>0.17361111111111605</v>
      </c>
      <c r="CD78" s="171">
        <f t="shared" si="89"/>
        <v>0</v>
      </c>
      <c r="CE78" s="171">
        <f t="shared" si="89"/>
        <v>8.6655112651645716E-2</v>
      </c>
      <c r="CF78" s="171">
        <f t="shared" si="89"/>
        <v>8.658008658009031E-2</v>
      </c>
      <c r="CG78" s="171">
        <f t="shared" si="90"/>
        <v>1.8166089965397925</v>
      </c>
      <c r="CH78" s="171">
        <f t="shared" si="90"/>
        <v>0</v>
      </c>
      <c r="CI78" s="171">
        <f t="shared" si="90"/>
        <v>0.84961767204758676</v>
      </c>
      <c r="CJ78" s="171">
        <f t="shared" si="90"/>
        <v>0.25273799494522908</v>
      </c>
      <c r="CK78" s="171">
        <f t="shared" si="90"/>
        <v>0.25210084033613356</v>
      </c>
      <c r="CL78" s="171">
        <f t="shared" si="90"/>
        <v>0.67057837384743024</v>
      </c>
      <c r="CM78" s="171">
        <f t="shared" si="90"/>
        <v>0.16652789342215257</v>
      </c>
      <c r="CN78" s="171">
        <f t="shared" si="90"/>
        <v>0.66500415627597231</v>
      </c>
      <c r="CO78" s="171">
        <f t="shared" si="90"/>
        <v>8.2576383154431277E-2</v>
      </c>
      <c r="CP78" s="171">
        <f t="shared" si="90"/>
        <v>1.2376237623762387</v>
      </c>
      <c r="CQ78" s="171">
        <f t="shared" si="90"/>
        <v>0.16299918500408683</v>
      </c>
      <c r="CR78" s="171">
        <f t="shared" si="90"/>
        <v>8.1366965012197312E-2</v>
      </c>
      <c r="CS78" s="171">
        <f t="shared" si="90"/>
        <v>-8.1300813008122752E-2</v>
      </c>
      <c r="CT78" s="171">
        <f t="shared" si="74"/>
        <v>0.24410089503661414</v>
      </c>
      <c r="CU78" s="171">
        <f t="shared" si="74"/>
        <v>0.32467532467532756</v>
      </c>
      <c r="CV78" s="171">
        <f t="shared" si="75"/>
        <v>0.16181229773462036</v>
      </c>
      <c r="CW78" s="171">
        <f t="shared" si="75"/>
        <v>0.1615508885298933</v>
      </c>
      <c r="CX78" s="171">
        <f t="shared" si="75"/>
        <v>0.1612903225806539</v>
      </c>
      <c r="CY78" s="171">
        <f t="shared" si="75"/>
        <v>0</v>
      </c>
      <c r="CZ78" s="171">
        <f t="shared" si="75"/>
        <v>0</v>
      </c>
      <c r="DA78" s="171">
        <f t="shared" si="115"/>
        <v>0.5</v>
      </c>
      <c r="DB78" s="171">
        <f t="shared" si="96"/>
        <v>0.2</v>
      </c>
      <c r="DC78" s="171">
        <f t="shared" si="102"/>
        <v>1</v>
      </c>
      <c r="DD78" s="171">
        <f t="shared" si="97"/>
        <v>-0.2</v>
      </c>
      <c r="DE78" s="171">
        <f t="shared" si="103"/>
        <v>0.4</v>
      </c>
      <c r="DF78" s="171">
        <f t="shared" si="104"/>
        <v>0</v>
      </c>
      <c r="DG78" s="171">
        <f t="shared" si="105"/>
        <v>0</v>
      </c>
      <c r="DH78" s="171">
        <f t="shared" si="106"/>
        <v>0.2</v>
      </c>
      <c r="DI78" s="137"/>
      <c r="DJ78" s="171">
        <f t="shared" si="91"/>
        <v>1.0000000000000009</v>
      </c>
      <c r="DK78" s="171">
        <f t="shared" si="91"/>
        <v>3.6000000000000032</v>
      </c>
      <c r="DL78" s="171">
        <f t="shared" si="91"/>
        <v>4.2000000000000037</v>
      </c>
      <c r="DM78" s="171">
        <f t="shared" si="91"/>
        <v>4.9000000000000155</v>
      </c>
      <c r="DN78" s="171">
        <f t="shared" si="91"/>
        <v>4.059405940594063</v>
      </c>
      <c r="DO78" s="171">
        <f t="shared" si="91"/>
        <v>4.5366795366795332</v>
      </c>
      <c r="DP78" s="171">
        <f t="shared" si="91"/>
        <v>5.2783109404990425</v>
      </c>
      <c r="DQ78" s="171">
        <f t="shared" si="91"/>
        <v>4.7664442326024847</v>
      </c>
      <c r="DR78" s="171">
        <f t="shared" si="91"/>
        <v>4.4719314938154175</v>
      </c>
      <c r="DS78" s="171">
        <f t="shared" si="91"/>
        <v>3.8781163434903121</v>
      </c>
      <c r="DT78" s="171">
        <f t="shared" si="91"/>
        <v>4.9225159525979834</v>
      </c>
      <c r="DU78" s="171">
        <f t="shared" si="91"/>
        <v>4.8225659690627865</v>
      </c>
      <c r="DV78" s="171">
        <f t="shared" si="91"/>
        <v>5.1001821493624755</v>
      </c>
      <c r="DW78" s="171">
        <f t="shared" si="91"/>
        <v>2.5777777777777899</v>
      </c>
      <c r="DX78" s="171">
        <f t="shared" si="91"/>
        <v>0.34752389226759828</v>
      </c>
      <c r="DY78" s="171">
        <f t="shared" si="91"/>
        <v>0.34722222222220989</v>
      </c>
      <c r="DZ78" s="171">
        <f t="shared" si="92"/>
        <v>1.9930675909878737</v>
      </c>
      <c r="EA78" s="171">
        <f t="shared" si="92"/>
        <v>1.9930675909878737</v>
      </c>
      <c r="EB78" s="171">
        <f t="shared" si="92"/>
        <v>2.7705627705627789</v>
      </c>
      <c r="EC78" s="171">
        <f t="shared" si="92"/>
        <v>2.941176470588247</v>
      </c>
      <c r="ED78" s="171">
        <f t="shared" si="92"/>
        <v>1.3593882752761299</v>
      </c>
      <c r="EE78" s="171">
        <f t="shared" si="92"/>
        <v>2.0390824129141727</v>
      </c>
      <c r="EF78" s="171">
        <f t="shared" si="92"/>
        <v>1.347935973041281</v>
      </c>
      <c r="EG78" s="171">
        <f t="shared" si="92"/>
        <v>1.7647058823529349</v>
      </c>
      <c r="EH78" s="171">
        <f t="shared" si="92"/>
        <v>1.5926236378876801</v>
      </c>
      <c r="EI78" s="171">
        <f t="shared" si="92"/>
        <v>2.164862614487939</v>
      </c>
      <c r="EJ78" s="171">
        <f t="shared" si="92"/>
        <v>2.1612635078969378</v>
      </c>
      <c r="EK78" s="171">
        <f t="shared" si="92"/>
        <v>1.56895127993395</v>
      </c>
      <c r="EL78" s="171">
        <f t="shared" si="92"/>
        <v>1.4026402640264113</v>
      </c>
      <c r="EM78" s="171">
        <f t="shared" si="92"/>
        <v>0.40749796251018378</v>
      </c>
      <c r="EN78" s="171">
        <f t="shared" si="92"/>
        <v>0.56956875508542559</v>
      </c>
      <c r="EO78" s="171">
        <f t="shared" si="92"/>
        <v>0.65040650406504863</v>
      </c>
      <c r="EP78" s="171">
        <f t="shared" si="77"/>
        <v>0.89503661513425925</v>
      </c>
      <c r="EQ78" s="171">
        <f t="shared" si="77"/>
        <v>0.8116883116883189</v>
      </c>
      <c r="ER78" s="171">
        <f t="shared" si="77"/>
        <v>0.48543689320388328</v>
      </c>
      <c r="ES78" s="171">
        <f t="shared" si="77"/>
        <v>0.3231017770597866</v>
      </c>
      <c r="ET78" s="171">
        <f t="shared" si="107"/>
        <v>0.6</v>
      </c>
      <c r="EU78" s="171">
        <f t="shared" si="98"/>
        <v>0.6</v>
      </c>
      <c r="EV78" s="171">
        <f t="shared" si="99"/>
        <v>1.7</v>
      </c>
      <c r="EW78" s="171">
        <f t="shared" si="44"/>
        <v>1.5</v>
      </c>
      <c r="EX78" s="171">
        <f t="shared" si="108"/>
        <v>1.4</v>
      </c>
      <c r="EY78" s="171">
        <f t="shared" si="109"/>
        <v>1.3</v>
      </c>
      <c r="EZ78" s="171">
        <f t="shared" si="110"/>
        <v>0.2</v>
      </c>
      <c r="FA78" s="171">
        <f t="shared" si="111"/>
        <v>0.6</v>
      </c>
      <c r="FB78" s="171">
        <f t="shared" si="93"/>
        <v>3.4250000000000114</v>
      </c>
      <c r="FC78" s="171">
        <f t="shared" si="93"/>
        <v>4.6652163403432256</v>
      </c>
      <c r="FD78" s="171">
        <f t="shared" si="93"/>
        <v>4.5265588914549681</v>
      </c>
      <c r="FE78" s="171">
        <f t="shared" si="93"/>
        <v>2.0547945205479534</v>
      </c>
      <c r="FF78" s="171">
        <f t="shared" si="93"/>
        <v>2.4247672656419139</v>
      </c>
      <c r="FG78" s="171">
        <f t="shared" si="93"/>
        <v>1.6275628831113886</v>
      </c>
      <c r="FH78" s="171">
        <f t="shared" si="93"/>
        <v>1.8718801996672418</v>
      </c>
      <c r="FI78" s="171">
        <f t="shared" si="93"/>
        <v>0.75541037158024515</v>
      </c>
      <c r="FJ78" s="171">
        <f t="shared" si="112"/>
        <v>0.6</v>
      </c>
      <c r="FK78" s="171">
        <f t="shared" si="112"/>
        <v>1.2</v>
      </c>
      <c r="FL78" s="171">
        <f t="shared" si="113"/>
        <v>0.9</v>
      </c>
      <c r="FM78" s="224">
        <f t="shared" si="114"/>
        <v>0.96156058112337917</v>
      </c>
      <c r="FN78" s="224">
        <f t="shared" si="114"/>
        <v>1.0811125005449611</v>
      </c>
    </row>
    <row r="79" spans="1:170" s="184" customFormat="1" ht="24.95" customHeight="1" x14ac:dyDescent="0.25">
      <c r="A79" s="131">
        <v>77</v>
      </c>
      <c r="B79" s="175"/>
      <c r="C79" s="175" t="s">
        <v>151</v>
      </c>
      <c r="D79" s="176">
        <v>682</v>
      </c>
      <c r="E79" s="177" t="s">
        <v>231</v>
      </c>
      <c r="F79" s="178">
        <v>0.5</v>
      </c>
      <c r="G79" s="186">
        <v>0.5</v>
      </c>
      <c r="H79" s="179">
        <v>100</v>
      </c>
      <c r="I79" s="179">
        <v>100</v>
      </c>
      <c r="J79" s="179">
        <v>100</v>
      </c>
      <c r="K79" s="179">
        <v>100</v>
      </c>
      <c r="L79" s="186">
        <v>101</v>
      </c>
      <c r="M79" s="186">
        <v>103.6</v>
      </c>
      <c r="N79" s="186">
        <v>104.2</v>
      </c>
      <c r="O79" s="186">
        <v>104.9</v>
      </c>
      <c r="P79" s="186">
        <v>105.1</v>
      </c>
      <c r="Q79" s="186">
        <v>108.3</v>
      </c>
      <c r="R79" s="186">
        <v>109.7</v>
      </c>
      <c r="S79" s="186">
        <v>109.9</v>
      </c>
      <c r="T79" s="186">
        <v>109.8</v>
      </c>
      <c r="U79" s="186">
        <v>112.5</v>
      </c>
      <c r="V79" s="186">
        <v>115.1</v>
      </c>
      <c r="W79" s="186">
        <v>115.2</v>
      </c>
      <c r="X79" s="186">
        <v>115.4</v>
      </c>
      <c r="Y79" s="186">
        <v>115.4</v>
      </c>
      <c r="Z79" s="186">
        <v>115.5</v>
      </c>
      <c r="AA79" s="186">
        <v>115.6</v>
      </c>
      <c r="AB79" s="186">
        <v>117.7</v>
      </c>
      <c r="AC79" s="186">
        <v>117.7</v>
      </c>
      <c r="AD79" s="186">
        <v>118.7</v>
      </c>
      <c r="AE79" s="186">
        <v>119</v>
      </c>
      <c r="AF79" s="186">
        <v>119.3</v>
      </c>
      <c r="AG79" s="186">
        <v>120.1</v>
      </c>
      <c r="AH79" s="179">
        <v>120.3</v>
      </c>
      <c r="AI79" s="179">
        <v>121.1</v>
      </c>
      <c r="AJ79" s="180">
        <v>121.2</v>
      </c>
      <c r="AK79" s="180">
        <v>122.7</v>
      </c>
      <c r="AL79" s="180">
        <v>122.9</v>
      </c>
      <c r="AM79" s="180">
        <v>123</v>
      </c>
      <c r="AN79" s="179">
        <v>122.9</v>
      </c>
      <c r="AO79" s="179">
        <v>123.2</v>
      </c>
      <c r="AP79" s="199">
        <v>123.6</v>
      </c>
      <c r="AQ79" s="179">
        <v>123.8</v>
      </c>
      <c r="AR79" s="179">
        <v>124</v>
      </c>
      <c r="AS79" s="179">
        <v>124.2</v>
      </c>
      <c r="AT79" s="199">
        <v>124.2</v>
      </c>
      <c r="AU79" s="179">
        <v>124.2</v>
      </c>
      <c r="AV79" s="223">
        <v>124.8</v>
      </c>
      <c r="AW79" s="223">
        <v>125</v>
      </c>
      <c r="AX79" s="226">
        <v>126.3</v>
      </c>
      <c r="AY79" s="223">
        <v>126.1</v>
      </c>
      <c r="AZ79" s="223">
        <v>126.6</v>
      </c>
      <c r="BA79" s="223">
        <v>126.6</v>
      </c>
      <c r="BB79" s="223">
        <v>126.6</v>
      </c>
      <c r="BC79" s="223">
        <f>VLOOKUP($D79,'[3]Q4 2021'!$D$8:$N$167,11,0)</f>
        <v>126.9</v>
      </c>
      <c r="BD79" s="181">
        <f t="shared" si="81"/>
        <v>100</v>
      </c>
      <c r="BE79" s="181">
        <f t="shared" si="82"/>
        <v>103.42500000000001</v>
      </c>
      <c r="BF79" s="181">
        <f t="shared" si="83"/>
        <v>108.25</v>
      </c>
      <c r="BG79" s="181">
        <f t="shared" si="84"/>
        <v>113.14999999999999</v>
      </c>
      <c r="BH79" s="181">
        <f t="shared" si="85"/>
        <v>115.47499999999999</v>
      </c>
      <c r="BI79" s="181">
        <f t="shared" si="86"/>
        <v>118.27500000000001</v>
      </c>
      <c r="BJ79" s="181">
        <f t="shared" si="87"/>
        <v>120.19999999999999</v>
      </c>
      <c r="BK79" s="181">
        <f t="shared" si="88"/>
        <v>122.45</v>
      </c>
      <c r="BL79" s="181">
        <f t="shared" si="94"/>
        <v>123.37500000000001</v>
      </c>
      <c r="BM79" s="181">
        <f t="shared" si="95"/>
        <v>124.14999999999999</v>
      </c>
      <c r="BN79" s="223">
        <f t="shared" si="100"/>
        <v>125.6</v>
      </c>
      <c r="BO79" s="223">
        <f t="shared" si="101"/>
        <v>126.7</v>
      </c>
      <c r="BP79" s="182"/>
      <c r="BQ79" s="180">
        <f t="shared" si="89"/>
        <v>1.0000000000000009</v>
      </c>
      <c r="BR79" s="180">
        <f t="shared" si="89"/>
        <v>2.5742574257425765</v>
      </c>
      <c r="BS79" s="180">
        <f t="shared" si="89"/>
        <v>0.5791505791505891</v>
      </c>
      <c r="BT79" s="180">
        <f t="shared" si="89"/>
        <v>0.67178502879079449</v>
      </c>
      <c r="BU79" s="180">
        <f t="shared" si="89"/>
        <v>0.19065776930409228</v>
      </c>
      <c r="BV79" s="180">
        <f t="shared" si="89"/>
        <v>3.0447193149381491</v>
      </c>
      <c r="BW79" s="180">
        <f t="shared" si="89"/>
        <v>1.2927054478301114</v>
      </c>
      <c r="BX79" s="180">
        <f t="shared" si="89"/>
        <v>0.1823154056517895</v>
      </c>
      <c r="BY79" s="180">
        <f t="shared" si="89"/>
        <v>-9.0991810737039991E-2</v>
      </c>
      <c r="BZ79" s="180">
        <f t="shared" si="89"/>
        <v>2.4590163934426146</v>
      </c>
      <c r="CA79" s="180">
        <f t="shared" si="89"/>
        <v>2.3111111111111082</v>
      </c>
      <c r="CB79" s="180">
        <f t="shared" si="89"/>
        <v>8.6880973066905121E-2</v>
      </c>
      <c r="CC79" s="180">
        <f t="shared" si="89"/>
        <v>0.17361111111111605</v>
      </c>
      <c r="CD79" s="180">
        <f t="shared" si="89"/>
        <v>0</v>
      </c>
      <c r="CE79" s="180">
        <f t="shared" si="89"/>
        <v>8.6655112651645716E-2</v>
      </c>
      <c r="CF79" s="180">
        <f t="shared" si="89"/>
        <v>8.658008658009031E-2</v>
      </c>
      <c r="CG79" s="180">
        <f t="shared" si="90"/>
        <v>1.8166089965397925</v>
      </c>
      <c r="CH79" s="180">
        <f t="shared" si="90"/>
        <v>0</v>
      </c>
      <c r="CI79" s="180">
        <f t="shared" si="90"/>
        <v>0.84961767204758676</v>
      </c>
      <c r="CJ79" s="180">
        <f t="shared" si="90"/>
        <v>0.25273799494522908</v>
      </c>
      <c r="CK79" s="180">
        <f t="shared" si="90"/>
        <v>0.25210084033613356</v>
      </c>
      <c r="CL79" s="180">
        <f t="shared" si="90"/>
        <v>0.67057837384743024</v>
      </c>
      <c r="CM79" s="180">
        <f t="shared" si="90"/>
        <v>0.16652789342215257</v>
      </c>
      <c r="CN79" s="180">
        <f t="shared" si="90"/>
        <v>0.66500415627597231</v>
      </c>
      <c r="CO79" s="180">
        <f t="shared" si="90"/>
        <v>8.2576383154431277E-2</v>
      </c>
      <c r="CP79" s="180">
        <f t="shared" si="90"/>
        <v>1.2376237623762387</v>
      </c>
      <c r="CQ79" s="180">
        <f t="shared" si="90"/>
        <v>0.16299918500408683</v>
      </c>
      <c r="CR79" s="180">
        <f t="shared" si="90"/>
        <v>8.1366965012197312E-2</v>
      </c>
      <c r="CS79" s="180">
        <f t="shared" si="90"/>
        <v>-8.1300813008122752E-2</v>
      </c>
      <c r="CT79" s="180">
        <f t="shared" si="74"/>
        <v>0.24410089503661414</v>
      </c>
      <c r="CU79" s="180">
        <f t="shared" si="74"/>
        <v>0.32467532467532756</v>
      </c>
      <c r="CV79" s="180">
        <f t="shared" si="75"/>
        <v>0.16181229773462036</v>
      </c>
      <c r="CW79" s="180">
        <f t="shared" si="75"/>
        <v>0.1615508885298933</v>
      </c>
      <c r="CX79" s="180">
        <f t="shared" si="75"/>
        <v>0.1612903225806539</v>
      </c>
      <c r="CY79" s="180">
        <f t="shared" si="75"/>
        <v>0</v>
      </c>
      <c r="CZ79" s="180">
        <f t="shared" si="75"/>
        <v>0</v>
      </c>
      <c r="DA79" s="180">
        <f t="shared" si="115"/>
        <v>0.5</v>
      </c>
      <c r="DB79" s="180">
        <f t="shared" si="96"/>
        <v>0.2</v>
      </c>
      <c r="DC79" s="180">
        <f t="shared" si="102"/>
        <v>1</v>
      </c>
      <c r="DD79" s="180">
        <f t="shared" si="97"/>
        <v>-0.2</v>
      </c>
      <c r="DE79" s="180">
        <f t="shared" si="103"/>
        <v>0.4</v>
      </c>
      <c r="DF79" s="180">
        <f t="shared" si="104"/>
        <v>0</v>
      </c>
      <c r="DG79" s="180">
        <f t="shared" si="105"/>
        <v>0</v>
      </c>
      <c r="DH79" s="180">
        <f t="shared" si="106"/>
        <v>0.2</v>
      </c>
      <c r="DI79" s="183"/>
      <c r="DJ79" s="180">
        <f t="shared" si="91"/>
        <v>1.0000000000000009</v>
      </c>
      <c r="DK79" s="180">
        <f t="shared" si="91"/>
        <v>3.6000000000000032</v>
      </c>
      <c r="DL79" s="180">
        <f t="shared" si="91"/>
        <v>4.2000000000000037</v>
      </c>
      <c r="DM79" s="180">
        <f t="shared" si="91"/>
        <v>4.9000000000000155</v>
      </c>
      <c r="DN79" s="180">
        <f t="shared" si="91"/>
        <v>4.059405940594063</v>
      </c>
      <c r="DO79" s="180">
        <f t="shared" si="91"/>
        <v>4.5366795366795332</v>
      </c>
      <c r="DP79" s="180">
        <f t="shared" si="91"/>
        <v>5.2783109404990425</v>
      </c>
      <c r="DQ79" s="180">
        <f t="shared" si="91"/>
        <v>4.7664442326024847</v>
      </c>
      <c r="DR79" s="180">
        <f t="shared" si="91"/>
        <v>4.4719314938154175</v>
      </c>
      <c r="DS79" s="180">
        <f t="shared" si="91"/>
        <v>3.8781163434903121</v>
      </c>
      <c r="DT79" s="180">
        <f t="shared" si="91"/>
        <v>4.9225159525979834</v>
      </c>
      <c r="DU79" s="180">
        <f t="shared" si="91"/>
        <v>4.8225659690627865</v>
      </c>
      <c r="DV79" s="180">
        <f t="shared" si="91"/>
        <v>5.1001821493624755</v>
      </c>
      <c r="DW79" s="180">
        <f t="shared" si="91"/>
        <v>2.5777777777777899</v>
      </c>
      <c r="DX79" s="180">
        <f t="shared" si="91"/>
        <v>0.34752389226759828</v>
      </c>
      <c r="DY79" s="180">
        <f t="shared" si="91"/>
        <v>0.34722222222220989</v>
      </c>
      <c r="DZ79" s="180">
        <f t="shared" si="92"/>
        <v>1.9930675909878737</v>
      </c>
      <c r="EA79" s="180">
        <f t="shared" si="92"/>
        <v>1.9930675909878737</v>
      </c>
      <c r="EB79" s="180">
        <f t="shared" si="92"/>
        <v>2.7705627705627789</v>
      </c>
      <c r="EC79" s="180">
        <f t="shared" si="92"/>
        <v>2.941176470588247</v>
      </c>
      <c r="ED79" s="180">
        <f t="shared" si="92"/>
        <v>1.3593882752761299</v>
      </c>
      <c r="EE79" s="180">
        <f t="shared" si="92"/>
        <v>2.0390824129141727</v>
      </c>
      <c r="EF79" s="180">
        <f t="shared" si="92"/>
        <v>1.347935973041281</v>
      </c>
      <c r="EG79" s="180">
        <f t="shared" si="92"/>
        <v>1.7647058823529349</v>
      </c>
      <c r="EH79" s="180">
        <f t="shared" si="92"/>
        <v>1.5926236378876801</v>
      </c>
      <c r="EI79" s="180">
        <f t="shared" si="92"/>
        <v>2.164862614487939</v>
      </c>
      <c r="EJ79" s="180">
        <f t="shared" si="92"/>
        <v>2.1612635078969378</v>
      </c>
      <c r="EK79" s="180">
        <f t="shared" si="92"/>
        <v>1.56895127993395</v>
      </c>
      <c r="EL79" s="180">
        <f t="shared" si="92"/>
        <v>1.4026402640264113</v>
      </c>
      <c r="EM79" s="180">
        <f t="shared" si="92"/>
        <v>0.40749796251018378</v>
      </c>
      <c r="EN79" s="180">
        <f t="shared" si="92"/>
        <v>0.56956875508542559</v>
      </c>
      <c r="EO79" s="180">
        <f t="shared" si="92"/>
        <v>0.65040650406504863</v>
      </c>
      <c r="EP79" s="180">
        <f t="shared" si="77"/>
        <v>0.89503661513425925</v>
      </c>
      <c r="EQ79" s="180">
        <f t="shared" si="77"/>
        <v>0.8116883116883189</v>
      </c>
      <c r="ER79" s="180">
        <f t="shared" si="77"/>
        <v>0.48543689320388328</v>
      </c>
      <c r="ES79" s="180">
        <f t="shared" si="77"/>
        <v>0.3231017770597866</v>
      </c>
      <c r="ET79" s="180">
        <f t="shared" si="107"/>
        <v>0.6</v>
      </c>
      <c r="EU79" s="180">
        <f t="shared" si="98"/>
        <v>0.6</v>
      </c>
      <c r="EV79" s="180">
        <f t="shared" si="99"/>
        <v>1.7</v>
      </c>
      <c r="EW79" s="180">
        <f t="shared" si="44"/>
        <v>1.5</v>
      </c>
      <c r="EX79" s="180">
        <f t="shared" si="108"/>
        <v>1.4</v>
      </c>
      <c r="EY79" s="180">
        <f t="shared" si="109"/>
        <v>1.3</v>
      </c>
      <c r="EZ79" s="180">
        <f t="shared" si="110"/>
        <v>0.2</v>
      </c>
      <c r="FA79" s="180">
        <f t="shared" si="111"/>
        <v>0.6</v>
      </c>
      <c r="FB79" s="180">
        <f t="shared" si="93"/>
        <v>3.4250000000000114</v>
      </c>
      <c r="FC79" s="180">
        <f t="shared" si="93"/>
        <v>4.6652163403432256</v>
      </c>
      <c r="FD79" s="180">
        <f t="shared" si="93"/>
        <v>4.5265588914549681</v>
      </c>
      <c r="FE79" s="180">
        <f t="shared" si="93"/>
        <v>2.0547945205479534</v>
      </c>
      <c r="FF79" s="180">
        <f t="shared" si="93"/>
        <v>2.4247672656419139</v>
      </c>
      <c r="FG79" s="180">
        <f t="shared" si="93"/>
        <v>1.6275628831113886</v>
      </c>
      <c r="FH79" s="180">
        <f t="shared" si="93"/>
        <v>1.8718801996672418</v>
      </c>
      <c r="FI79" s="180">
        <f t="shared" si="93"/>
        <v>0.75541037158024515</v>
      </c>
      <c r="FJ79" s="180">
        <f t="shared" si="112"/>
        <v>0.6</v>
      </c>
      <c r="FK79" s="180">
        <f t="shared" si="112"/>
        <v>1.2</v>
      </c>
      <c r="FL79" s="180">
        <f t="shared" si="113"/>
        <v>0.9</v>
      </c>
      <c r="FM79" s="461">
        <f t="shared" si="114"/>
        <v>0.96156058112337917</v>
      </c>
      <c r="FN79" s="225">
        <f t="shared" si="114"/>
        <v>1.0811125005449611</v>
      </c>
    </row>
    <row r="80" spans="1:170" s="184" customFormat="1" ht="36" x14ac:dyDescent="0.25">
      <c r="A80" s="141">
        <v>78</v>
      </c>
      <c r="B80" s="175"/>
      <c r="C80" s="175" t="s">
        <v>163</v>
      </c>
      <c r="D80" s="198">
        <v>6820</v>
      </c>
      <c r="E80" s="177" t="s">
        <v>232</v>
      </c>
      <c r="F80" s="178">
        <v>0.5</v>
      </c>
      <c r="G80" s="186">
        <v>0.5</v>
      </c>
      <c r="H80" s="179">
        <v>100</v>
      </c>
      <c r="I80" s="179">
        <v>100</v>
      </c>
      <c r="J80" s="179">
        <v>100</v>
      </c>
      <c r="K80" s="179">
        <v>100</v>
      </c>
      <c r="L80" s="186">
        <v>101</v>
      </c>
      <c r="M80" s="186">
        <v>103.6</v>
      </c>
      <c r="N80" s="186">
        <v>104.2</v>
      </c>
      <c r="O80" s="186">
        <v>104.9</v>
      </c>
      <c r="P80" s="186">
        <v>105.1</v>
      </c>
      <c r="Q80" s="186">
        <v>108.3</v>
      </c>
      <c r="R80" s="186">
        <v>109.7</v>
      </c>
      <c r="S80" s="186">
        <v>109.9</v>
      </c>
      <c r="T80" s="186">
        <v>109.8</v>
      </c>
      <c r="U80" s="186">
        <v>112.5</v>
      </c>
      <c r="V80" s="186">
        <v>115.1</v>
      </c>
      <c r="W80" s="186">
        <v>115.2</v>
      </c>
      <c r="X80" s="186">
        <v>115.4</v>
      </c>
      <c r="Y80" s="186">
        <v>115.4</v>
      </c>
      <c r="Z80" s="186">
        <v>115.5</v>
      </c>
      <c r="AA80" s="186">
        <v>115.6</v>
      </c>
      <c r="AB80" s="186">
        <v>117.7</v>
      </c>
      <c r="AC80" s="186">
        <v>117.7</v>
      </c>
      <c r="AD80" s="186">
        <v>118.7</v>
      </c>
      <c r="AE80" s="186">
        <v>119</v>
      </c>
      <c r="AF80" s="186">
        <v>119.3</v>
      </c>
      <c r="AG80" s="186">
        <v>120.1</v>
      </c>
      <c r="AH80" s="179">
        <v>120.3</v>
      </c>
      <c r="AI80" s="179">
        <v>121.1</v>
      </c>
      <c r="AJ80" s="180">
        <v>121.2</v>
      </c>
      <c r="AK80" s="180">
        <v>122.7</v>
      </c>
      <c r="AL80" s="180">
        <v>122.9</v>
      </c>
      <c r="AM80" s="180">
        <v>123</v>
      </c>
      <c r="AN80" s="179">
        <v>122.9</v>
      </c>
      <c r="AO80" s="179">
        <v>123.2</v>
      </c>
      <c r="AP80" s="199">
        <v>123.6</v>
      </c>
      <c r="AQ80" s="179">
        <v>123.8</v>
      </c>
      <c r="AR80" s="179">
        <v>124</v>
      </c>
      <c r="AS80" s="179">
        <v>124.2</v>
      </c>
      <c r="AT80" s="199">
        <v>124.2</v>
      </c>
      <c r="AU80" s="179">
        <v>124.2</v>
      </c>
      <c r="AV80" s="223">
        <v>124.8</v>
      </c>
      <c r="AW80" s="223">
        <v>125</v>
      </c>
      <c r="AX80" s="226">
        <v>126.3</v>
      </c>
      <c r="AY80" s="223">
        <v>126.1</v>
      </c>
      <c r="AZ80" s="223">
        <v>126.6</v>
      </c>
      <c r="BA80" s="223">
        <v>126.6</v>
      </c>
      <c r="BB80" s="223">
        <v>126.6</v>
      </c>
      <c r="BC80" s="223">
        <f>VLOOKUP($D80,'[3]Q4 2021'!$D$8:$N$167,11,0)</f>
        <v>126.9</v>
      </c>
      <c r="BD80" s="181">
        <f t="shared" si="81"/>
        <v>100</v>
      </c>
      <c r="BE80" s="181">
        <f t="shared" si="82"/>
        <v>103.42500000000001</v>
      </c>
      <c r="BF80" s="181">
        <f t="shared" si="83"/>
        <v>108.25</v>
      </c>
      <c r="BG80" s="181">
        <f t="shared" si="84"/>
        <v>113.14999999999999</v>
      </c>
      <c r="BH80" s="181">
        <f t="shared" si="85"/>
        <v>115.47499999999999</v>
      </c>
      <c r="BI80" s="181">
        <f t="shared" si="86"/>
        <v>118.27500000000001</v>
      </c>
      <c r="BJ80" s="181">
        <f t="shared" si="87"/>
        <v>120.19999999999999</v>
      </c>
      <c r="BK80" s="181">
        <f t="shared" si="88"/>
        <v>122.45</v>
      </c>
      <c r="BL80" s="181">
        <f t="shared" si="94"/>
        <v>123.37500000000001</v>
      </c>
      <c r="BM80" s="181">
        <f t="shared" si="95"/>
        <v>124.14999999999999</v>
      </c>
      <c r="BN80" s="223">
        <f t="shared" si="100"/>
        <v>125.6</v>
      </c>
      <c r="BO80" s="223">
        <f t="shared" si="101"/>
        <v>126.7</v>
      </c>
      <c r="BP80" s="182"/>
      <c r="BQ80" s="180">
        <f t="shared" si="89"/>
        <v>1.0000000000000009</v>
      </c>
      <c r="BR80" s="180">
        <f t="shared" si="89"/>
        <v>2.5742574257425765</v>
      </c>
      <c r="BS80" s="180">
        <f t="shared" si="89"/>
        <v>0.5791505791505891</v>
      </c>
      <c r="BT80" s="180">
        <f t="shared" si="89"/>
        <v>0.67178502879079449</v>
      </c>
      <c r="BU80" s="180">
        <f t="shared" si="89"/>
        <v>0.19065776930409228</v>
      </c>
      <c r="BV80" s="180">
        <f t="shared" si="89"/>
        <v>3.0447193149381491</v>
      </c>
      <c r="BW80" s="180">
        <f t="shared" si="89"/>
        <v>1.2927054478301114</v>
      </c>
      <c r="BX80" s="180">
        <f t="shared" si="89"/>
        <v>0.1823154056517895</v>
      </c>
      <c r="BY80" s="180">
        <f t="shared" si="89"/>
        <v>-9.0991810737039991E-2</v>
      </c>
      <c r="BZ80" s="180">
        <f t="shared" si="89"/>
        <v>2.4590163934426146</v>
      </c>
      <c r="CA80" s="180">
        <f t="shared" si="89"/>
        <v>2.3111111111111082</v>
      </c>
      <c r="CB80" s="180">
        <f t="shared" si="89"/>
        <v>8.6880973066905121E-2</v>
      </c>
      <c r="CC80" s="180">
        <f t="shared" si="89"/>
        <v>0.17361111111111605</v>
      </c>
      <c r="CD80" s="180">
        <f t="shared" si="89"/>
        <v>0</v>
      </c>
      <c r="CE80" s="180">
        <f t="shared" si="89"/>
        <v>8.6655112651645716E-2</v>
      </c>
      <c r="CF80" s="180">
        <f t="shared" si="89"/>
        <v>8.658008658009031E-2</v>
      </c>
      <c r="CG80" s="180">
        <f t="shared" si="90"/>
        <v>1.8166089965397925</v>
      </c>
      <c r="CH80" s="180">
        <f t="shared" si="90"/>
        <v>0</v>
      </c>
      <c r="CI80" s="180">
        <f t="shared" si="90"/>
        <v>0.84961767204758676</v>
      </c>
      <c r="CJ80" s="180">
        <f t="shared" si="90"/>
        <v>0.25273799494522908</v>
      </c>
      <c r="CK80" s="180">
        <f t="shared" si="90"/>
        <v>0.25210084033613356</v>
      </c>
      <c r="CL80" s="180">
        <f t="shared" si="90"/>
        <v>0.67057837384743024</v>
      </c>
      <c r="CM80" s="180">
        <f t="shared" si="90"/>
        <v>0.16652789342215257</v>
      </c>
      <c r="CN80" s="180">
        <f t="shared" si="90"/>
        <v>0.66500415627597231</v>
      </c>
      <c r="CO80" s="180">
        <f t="shared" si="90"/>
        <v>8.2576383154431277E-2</v>
      </c>
      <c r="CP80" s="180">
        <f t="shared" si="90"/>
        <v>1.2376237623762387</v>
      </c>
      <c r="CQ80" s="180">
        <f t="shared" si="90"/>
        <v>0.16299918500408683</v>
      </c>
      <c r="CR80" s="180">
        <f t="shared" si="90"/>
        <v>8.1366965012197312E-2</v>
      </c>
      <c r="CS80" s="180">
        <f t="shared" si="90"/>
        <v>-8.1300813008122752E-2</v>
      </c>
      <c r="CT80" s="180">
        <f t="shared" si="74"/>
        <v>0.24410089503661414</v>
      </c>
      <c r="CU80" s="180">
        <f t="shared" si="74"/>
        <v>0.32467532467532756</v>
      </c>
      <c r="CV80" s="180">
        <f t="shared" si="75"/>
        <v>0.16181229773462036</v>
      </c>
      <c r="CW80" s="180">
        <f t="shared" si="75"/>
        <v>0.1615508885298933</v>
      </c>
      <c r="CX80" s="180">
        <f t="shared" si="75"/>
        <v>0.1612903225806539</v>
      </c>
      <c r="CY80" s="180">
        <f t="shared" si="75"/>
        <v>0</v>
      </c>
      <c r="CZ80" s="180">
        <f t="shared" si="75"/>
        <v>0</v>
      </c>
      <c r="DA80" s="180">
        <f t="shared" si="115"/>
        <v>0.5</v>
      </c>
      <c r="DB80" s="180">
        <f t="shared" si="96"/>
        <v>0.2</v>
      </c>
      <c r="DC80" s="180">
        <f t="shared" si="102"/>
        <v>1</v>
      </c>
      <c r="DD80" s="180">
        <f t="shared" si="97"/>
        <v>-0.2</v>
      </c>
      <c r="DE80" s="180">
        <f t="shared" si="103"/>
        <v>0.4</v>
      </c>
      <c r="DF80" s="180">
        <f t="shared" si="104"/>
        <v>0</v>
      </c>
      <c r="DG80" s="180">
        <f t="shared" si="105"/>
        <v>0</v>
      </c>
      <c r="DH80" s="180">
        <f t="shared" si="106"/>
        <v>0.2</v>
      </c>
      <c r="DI80" s="183"/>
      <c r="DJ80" s="180">
        <f t="shared" si="91"/>
        <v>1.0000000000000009</v>
      </c>
      <c r="DK80" s="180">
        <f t="shared" si="91"/>
        <v>3.6000000000000032</v>
      </c>
      <c r="DL80" s="180">
        <f t="shared" si="91"/>
        <v>4.2000000000000037</v>
      </c>
      <c r="DM80" s="180">
        <f t="shared" si="91"/>
        <v>4.9000000000000155</v>
      </c>
      <c r="DN80" s="180">
        <f t="shared" si="91"/>
        <v>4.059405940594063</v>
      </c>
      <c r="DO80" s="180">
        <f t="shared" si="91"/>
        <v>4.5366795366795332</v>
      </c>
      <c r="DP80" s="180">
        <f t="shared" si="91"/>
        <v>5.2783109404990425</v>
      </c>
      <c r="DQ80" s="180">
        <f t="shared" si="91"/>
        <v>4.7664442326024847</v>
      </c>
      <c r="DR80" s="180">
        <f t="shared" si="91"/>
        <v>4.4719314938154175</v>
      </c>
      <c r="DS80" s="180">
        <f t="shared" si="91"/>
        <v>3.8781163434903121</v>
      </c>
      <c r="DT80" s="180">
        <f t="shared" si="91"/>
        <v>4.9225159525979834</v>
      </c>
      <c r="DU80" s="180">
        <f t="shared" si="91"/>
        <v>4.8225659690627865</v>
      </c>
      <c r="DV80" s="180">
        <f t="shared" si="91"/>
        <v>5.1001821493624755</v>
      </c>
      <c r="DW80" s="180">
        <f t="shared" si="91"/>
        <v>2.5777777777777899</v>
      </c>
      <c r="DX80" s="180">
        <f t="shared" si="91"/>
        <v>0.34752389226759828</v>
      </c>
      <c r="DY80" s="180">
        <f t="shared" si="91"/>
        <v>0.34722222222220989</v>
      </c>
      <c r="DZ80" s="180">
        <f t="shared" si="92"/>
        <v>1.9930675909878737</v>
      </c>
      <c r="EA80" s="180">
        <f t="shared" si="92"/>
        <v>1.9930675909878737</v>
      </c>
      <c r="EB80" s="180">
        <f t="shared" si="92"/>
        <v>2.7705627705627789</v>
      </c>
      <c r="EC80" s="180">
        <f t="shared" si="92"/>
        <v>2.941176470588247</v>
      </c>
      <c r="ED80" s="180">
        <f t="shared" si="92"/>
        <v>1.3593882752761299</v>
      </c>
      <c r="EE80" s="180">
        <f t="shared" si="92"/>
        <v>2.0390824129141727</v>
      </c>
      <c r="EF80" s="180">
        <f t="shared" si="92"/>
        <v>1.347935973041281</v>
      </c>
      <c r="EG80" s="180">
        <f t="shared" si="92"/>
        <v>1.7647058823529349</v>
      </c>
      <c r="EH80" s="180">
        <f t="shared" si="92"/>
        <v>1.5926236378876801</v>
      </c>
      <c r="EI80" s="180">
        <f t="shared" si="92"/>
        <v>2.164862614487939</v>
      </c>
      <c r="EJ80" s="180">
        <f t="shared" si="92"/>
        <v>2.1612635078969378</v>
      </c>
      <c r="EK80" s="180">
        <f t="shared" si="92"/>
        <v>1.56895127993395</v>
      </c>
      <c r="EL80" s="180">
        <f t="shared" si="92"/>
        <v>1.4026402640264113</v>
      </c>
      <c r="EM80" s="180">
        <f t="shared" si="92"/>
        <v>0.40749796251018378</v>
      </c>
      <c r="EN80" s="180">
        <f t="shared" si="92"/>
        <v>0.56956875508542559</v>
      </c>
      <c r="EO80" s="180">
        <f t="shared" si="92"/>
        <v>0.65040650406504863</v>
      </c>
      <c r="EP80" s="180">
        <f t="shared" si="77"/>
        <v>0.89503661513425925</v>
      </c>
      <c r="EQ80" s="180">
        <f t="shared" si="77"/>
        <v>0.8116883116883189</v>
      </c>
      <c r="ER80" s="180">
        <f t="shared" si="77"/>
        <v>0.48543689320388328</v>
      </c>
      <c r="ES80" s="180">
        <f t="shared" si="77"/>
        <v>0.3231017770597866</v>
      </c>
      <c r="ET80" s="180">
        <f t="shared" si="107"/>
        <v>0.6</v>
      </c>
      <c r="EU80" s="180">
        <f t="shared" si="98"/>
        <v>0.6</v>
      </c>
      <c r="EV80" s="180">
        <f t="shared" si="99"/>
        <v>1.7</v>
      </c>
      <c r="EW80" s="180">
        <f t="shared" si="44"/>
        <v>1.5</v>
      </c>
      <c r="EX80" s="180">
        <f t="shared" si="108"/>
        <v>1.4</v>
      </c>
      <c r="EY80" s="180">
        <f t="shared" si="109"/>
        <v>1.3</v>
      </c>
      <c r="EZ80" s="180">
        <f t="shared" si="110"/>
        <v>0.2</v>
      </c>
      <c r="FA80" s="180">
        <f t="shared" si="111"/>
        <v>0.6</v>
      </c>
      <c r="FB80" s="180">
        <f t="shared" si="93"/>
        <v>3.4250000000000114</v>
      </c>
      <c r="FC80" s="180">
        <f t="shared" si="93"/>
        <v>4.6652163403432256</v>
      </c>
      <c r="FD80" s="180">
        <f t="shared" si="93"/>
        <v>4.5265588914549681</v>
      </c>
      <c r="FE80" s="180">
        <f t="shared" si="93"/>
        <v>2.0547945205479534</v>
      </c>
      <c r="FF80" s="180">
        <f t="shared" si="93"/>
        <v>2.4247672656419139</v>
      </c>
      <c r="FG80" s="180">
        <f t="shared" si="93"/>
        <v>1.6275628831113886</v>
      </c>
      <c r="FH80" s="180">
        <f t="shared" si="93"/>
        <v>1.8718801996672418</v>
      </c>
      <c r="FI80" s="180">
        <f t="shared" si="93"/>
        <v>0.75541037158024515</v>
      </c>
      <c r="FJ80" s="180">
        <f t="shared" si="112"/>
        <v>0.6</v>
      </c>
      <c r="FK80" s="180">
        <f t="shared" si="112"/>
        <v>1.2</v>
      </c>
      <c r="FL80" s="180">
        <f t="shared" si="113"/>
        <v>0.9</v>
      </c>
      <c r="FM80" s="225">
        <f t="shared" si="114"/>
        <v>0.96156058112337917</v>
      </c>
      <c r="FN80" s="225">
        <f t="shared" si="114"/>
        <v>1.0811125005449611</v>
      </c>
    </row>
    <row r="81" spans="1:170" s="184" customFormat="1" ht="54" x14ac:dyDescent="0.25">
      <c r="A81" s="131">
        <v>79</v>
      </c>
      <c r="B81" s="175"/>
      <c r="C81" s="175" t="s">
        <v>165</v>
      </c>
      <c r="D81" s="176">
        <v>68201</v>
      </c>
      <c r="E81" s="185" t="s">
        <v>233</v>
      </c>
      <c r="F81" s="178">
        <v>0.5</v>
      </c>
      <c r="G81" s="186">
        <v>0.3</v>
      </c>
      <c r="H81" s="179">
        <v>100</v>
      </c>
      <c r="I81" s="179">
        <v>100</v>
      </c>
      <c r="J81" s="179">
        <v>100</v>
      </c>
      <c r="K81" s="179">
        <v>100</v>
      </c>
      <c r="L81" s="186">
        <v>101</v>
      </c>
      <c r="M81" s="186">
        <v>103.6</v>
      </c>
      <c r="N81" s="186">
        <v>104.2</v>
      </c>
      <c r="O81" s="186">
        <v>104.9</v>
      </c>
      <c r="P81" s="186">
        <v>105.1</v>
      </c>
      <c r="Q81" s="186">
        <v>108.3</v>
      </c>
      <c r="R81" s="186">
        <v>109.7</v>
      </c>
      <c r="S81" s="186">
        <v>109.9</v>
      </c>
      <c r="T81" s="186">
        <v>109.8</v>
      </c>
      <c r="U81" s="186">
        <v>112.5</v>
      </c>
      <c r="V81" s="186">
        <v>115.1</v>
      </c>
      <c r="W81" s="186">
        <v>115.2</v>
      </c>
      <c r="X81" s="186">
        <v>115.4</v>
      </c>
      <c r="Y81" s="186">
        <v>115.4</v>
      </c>
      <c r="Z81" s="186">
        <v>115.5</v>
      </c>
      <c r="AA81" s="186">
        <v>115.6</v>
      </c>
      <c r="AB81" s="186">
        <v>117.7</v>
      </c>
      <c r="AC81" s="186">
        <v>117.7</v>
      </c>
      <c r="AD81" s="186">
        <v>118.7</v>
      </c>
      <c r="AE81" s="186">
        <v>119</v>
      </c>
      <c r="AF81" s="186">
        <v>119.3</v>
      </c>
      <c r="AG81" s="186">
        <v>120.1</v>
      </c>
      <c r="AH81" s="179">
        <v>120.3</v>
      </c>
      <c r="AI81" s="179">
        <v>121.1</v>
      </c>
      <c r="AJ81" s="180">
        <v>121.2</v>
      </c>
      <c r="AK81" s="180">
        <v>122.7</v>
      </c>
      <c r="AL81" s="180">
        <v>122.9</v>
      </c>
      <c r="AM81" s="180">
        <v>123</v>
      </c>
      <c r="AN81" s="179">
        <v>122.90860000000001</v>
      </c>
      <c r="AO81" s="179">
        <v>123.3258</v>
      </c>
      <c r="AP81" s="199">
        <v>123.6</v>
      </c>
      <c r="AQ81" s="179">
        <v>123.8</v>
      </c>
      <c r="AR81" s="179">
        <v>124.2</v>
      </c>
      <c r="AS81" s="179">
        <v>124.4</v>
      </c>
      <c r="AT81" s="199">
        <v>124.5</v>
      </c>
      <c r="AU81" s="179">
        <v>124.5</v>
      </c>
      <c r="AV81" s="223">
        <v>125.6</v>
      </c>
      <c r="AW81" s="223">
        <v>125.9</v>
      </c>
      <c r="AX81" s="226">
        <v>128</v>
      </c>
      <c r="AY81" s="223">
        <v>128</v>
      </c>
      <c r="AZ81" s="223">
        <v>128.9</v>
      </c>
      <c r="BA81" s="223">
        <v>128.9</v>
      </c>
      <c r="BB81" s="223">
        <v>128.9</v>
      </c>
      <c r="BC81" s="223">
        <f>VLOOKUP($D81,'[3]Q4 2021'!$D$8:$N$167,11,0)</f>
        <v>129.30000000000001</v>
      </c>
      <c r="BD81" s="181">
        <f t="shared" si="81"/>
        <v>100</v>
      </c>
      <c r="BE81" s="181">
        <f t="shared" si="82"/>
        <v>103.42500000000001</v>
      </c>
      <c r="BF81" s="181">
        <f t="shared" si="83"/>
        <v>108.25</v>
      </c>
      <c r="BG81" s="181">
        <f t="shared" si="84"/>
        <v>113.14999999999999</v>
      </c>
      <c r="BH81" s="181">
        <f t="shared" si="85"/>
        <v>115.47499999999999</v>
      </c>
      <c r="BI81" s="181">
        <f t="shared" si="86"/>
        <v>118.27500000000001</v>
      </c>
      <c r="BJ81" s="181">
        <f t="shared" si="87"/>
        <v>120.19999999999999</v>
      </c>
      <c r="BK81" s="181">
        <f t="shared" si="88"/>
        <v>122.45</v>
      </c>
      <c r="BL81" s="181">
        <f t="shared" si="94"/>
        <v>123.40859999999999</v>
      </c>
      <c r="BM81" s="181">
        <f t="shared" si="95"/>
        <v>124.4</v>
      </c>
      <c r="BN81" s="223">
        <f t="shared" si="100"/>
        <v>126.9</v>
      </c>
      <c r="BO81" s="223">
        <f t="shared" si="101"/>
        <v>129</v>
      </c>
      <c r="BP81" s="182"/>
      <c r="BQ81" s="180">
        <f t="shared" si="89"/>
        <v>1.0000000000000009</v>
      </c>
      <c r="BR81" s="180">
        <f t="shared" si="89"/>
        <v>2.5742574257425765</v>
      </c>
      <c r="BS81" s="180">
        <f t="shared" si="89"/>
        <v>0.5791505791505891</v>
      </c>
      <c r="BT81" s="180">
        <f t="shared" si="89"/>
        <v>0.67178502879079449</v>
      </c>
      <c r="BU81" s="180">
        <f t="shared" si="89"/>
        <v>0.19065776930409228</v>
      </c>
      <c r="BV81" s="180">
        <f t="shared" si="89"/>
        <v>3.0447193149381491</v>
      </c>
      <c r="BW81" s="180">
        <f t="shared" si="89"/>
        <v>1.2927054478301114</v>
      </c>
      <c r="BX81" s="180">
        <f t="shared" si="89"/>
        <v>0.1823154056517895</v>
      </c>
      <c r="BY81" s="180">
        <f t="shared" si="89"/>
        <v>-9.0991810737039991E-2</v>
      </c>
      <c r="BZ81" s="180">
        <f t="shared" si="89"/>
        <v>2.4590163934426146</v>
      </c>
      <c r="CA81" s="180">
        <f t="shared" si="89"/>
        <v>2.3111111111111082</v>
      </c>
      <c r="CB81" s="180">
        <f t="shared" si="89"/>
        <v>8.6880973066905121E-2</v>
      </c>
      <c r="CC81" s="180">
        <f t="shared" si="89"/>
        <v>0.17361111111111605</v>
      </c>
      <c r="CD81" s="180">
        <f t="shared" si="89"/>
        <v>0</v>
      </c>
      <c r="CE81" s="180">
        <f t="shared" si="89"/>
        <v>8.6655112651645716E-2</v>
      </c>
      <c r="CF81" s="180">
        <f t="shared" si="89"/>
        <v>8.658008658009031E-2</v>
      </c>
      <c r="CG81" s="180">
        <f t="shared" si="90"/>
        <v>1.8166089965397925</v>
      </c>
      <c r="CH81" s="180">
        <f t="shared" si="90"/>
        <v>0</v>
      </c>
      <c r="CI81" s="180">
        <f t="shared" si="90"/>
        <v>0.84961767204758676</v>
      </c>
      <c r="CJ81" s="180">
        <f t="shared" si="90"/>
        <v>0.25273799494522908</v>
      </c>
      <c r="CK81" s="180">
        <f t="shared" si="90"/>
        <v>0.25210084033613356</v>
      </c>
      <c r="CL81" s="180">
        <f t="shared" si="90"/>
        <v>0.67057837384743024</v>
      </c>
      <c r="CM81" s="180">
        <f t="shared" si="90"/>
        <v>0.16652789342215257</v>
      </c>
      <c r="CN81" s="180">
        <f t="shared" si="90"/>
        <v>0.66500415627597231</v>
      </c>
      <c r="CO81" s="180">
        <f t="shared" si="90"/>
        <v>8.2576383154431277E-2</v>
      </c>
      <c r="CP81" s="180">
        <f t="shared" si="90"/>
        <v>1.2376237623762387</v>
      </c>
      <c r="CQ81" s="180">
        <f t="shared" si="90"/>
        <v>0.16299918500408683</v>
      </c>
      <c r="CR81" s="180">
        <f t="shared" si="90"/>
        <v>8.1366965012197312E-2</v>
      </c>
      <c r="CS81" s="180">
        <f t="shared" si="90"/>
        <v>-7.430894308942948E-2</v>
      </c>
      <c r="CT81" s="180">
        <f t="shared" si="74"/>
        <v>0.33943922557087003</v>
      </c>
      <c r="CU81" s="180">
        <f t="shared" si="74"/>
        <v>0.22233790496390959</v>
      </c>
      <c r="CV81" s="180">
        <f t="shared" si="75"/>
        <v>0.16181229773462036</v>
      </c>
      <c r="CW81" s="180">
        <f t="shared" si="75"/>
        <v>0.3231017770597866</v>
      </c>
      <c r="CX81" s="180">
        <f t="shared" si="75"/>
        <v>0.16103059581320522</v>
      </c>
      <c r="CY81" s="180">
        <f t="shared" si="75"/>
        <v>8.03858520900258E-2</v>
      </c>
      <c r="CZ81" s="180">
        <f t="shared" si="75"/>
        <v>0</v>
      </c>
      <c r="DA81" s="180">
        <f t="shared" si="115"/>
        <v>0.9</v>
      </c>
      <c r="DB81" s="180">
        <f t="shared" si="96"/>
        <v>0.2</v>
      </c>
      <c r="DC81" s="180">
        <f t="shared" si="102"/>
        <v>1.7</v>
      </c>
      <c r="DD81" s="180">
        <f t="shared" si="97"/>
        <v>0</v>
      </c>
      <c r="DE81" s="180">
        <f t="shared" si="103"/>
        <v>0.7</v>
      </c>
      <c r="DF81" s="180">
        <f t="shared" si="104"/>
        <v>0</v>
      </c>
      <c r="DG81" s="180">
        <f t="shared" si="105"/>
        <v>0</v>
      </c>
      <c r="DH81" s="180">
        <f t="shared" si="106"/>
        <v>0.3</v>
      </c>
      <c r="DI81" s="183"/>
      <c r="DJ81" s="180">
        <f t="shared" si="91"/>
        <v>1.0000000000000009</v>
      </c>
      <c r="DK81" s="180">
        <f t="shared" si="91"/>
        <v>3.6000000000000032</v>
      </c>
      <c r="DL81" s="180">
        <f t="shared" si="91"/>
        <v>4.2000000000000037</v>
      </c>
      <c r="DM81" s="180">
        <f t="shared" si="91"/>
        <v>4.9000000000000155</v>
      </c>
      <c r="DN81" s="180">
        <f t="shared" si="91"/>
        <v>4.059405940594063</v>
      </c>
      <c r="DO81" s="180">
        <f t="shared" si="91"/>
        <v>4.5366795366795332</v>
      </c>
      <c r="DP81" s="180">
        <f t="shared" si="91"/>
        <v>5.2783109404990425</v>
      </c>
      <c r="DQ81" s="180">
        <f t="shared" si="91"/>
        <v>4.7664442326024847</v>
      </c>
      <c r="DR81" s="180">
        <f t="shared" si="91"/>
        <v>4.4719314938154175</v>
      </c>
      <c r="DS81" s="180">
        <f t="shared" si="91"/>
        <v>3.8781163434903121</v>
      </c>
      <c r="DT81" s="180">
        <f t="shared" si="91"/>
        <v>4.9225159525979834</v>
      </c>
      <c r="DU81" s="180">
        <f t="shared" si="91"/>
        <v>4.8225659690627865</v>
      </c>
      <c r="DV81" s="180">
        <f t="shared" si="91"/>
        <v>5.1001821493624755</v>
      </c>
      <c r="DW81" s="180">
        <f t="shared" si="91"/>
        <v>2.5777777777777899</v>
      </c>
      <c r="DX81" s="180">
        <f t="shared" si="91"/>
        <v>0.34752389226759828</v>
      </c>
      <c r="DY81" s="180">
        <f t="shared" si="91"/>
        <v>0.34722222222220989</v>
      </c>
      <c r="DZ81" s="180">
        <f t="shared" si="92"/>
        <v>1.9930675909878737</v>
      </c>
      <c r="EA81" s="180">
        <f t="shared" si="92"/>
        <v>1.9930675909878737</v>
      </c>
      <c r="EB81" s="180">
        <f t="shared" si="92"/>
        <v>2.7705627705627789</v>
      </c>
      <c r="EC81" s="180">
        <f t="shared" si="92"/>
        <v>2.941176470588247</v>
      </c>
      <c r="ED81" s="180">
        <f t="shared" si="92"/>
        <v>1.3593882752761299</v>
      </c>
      <c r="EE81" s="180">
        <f t="shared" si="92"/>
        <v>2.0390824129141727</v>
      </c>
      <c r="EF81" s="180">
        <f t="shared" si="92"/>
        <v>1.347935973041281</v>
      </c>
      <c r="EG81" s="180">
        <f t="shared" si="92"/>
        <v>1.7647058823529349</v>
      </c>
      <c r="EH81" s="180">
        <f t="shared" si="92"/>
        <v>1.5926236378876801</v>
      </c>
      <c r="EI81" s="180">
        <f t="shared" si="92"/>
        <v>2.164862614487939</v>
      </c>
      <c r="EJ81" s="180">
        <f t="shared" si="92"/>
        <v>2.1612635078969378</v>
      </c>
      <c r="EK81" s="180">
        <f t="shared" si="92"/>
        <v>1.56895127993395</v>
      </c>
      <c r="EL81" s="180">
        <f t="shared" si="92"/>
        <v>1.4097359735973702</v>
      </c>
      <c r="EM81" s="180">
        <f t="shared" si="92"/>
        <v>0.51002444987775508</v>
      </c>
      <c r="EN81" s="180">
        <f t="shared" si="92"/>
        <v>0.56956875508542559</v>
      </c>
      <c r="EO81" s="180">
        <f t="shared" si="92"/>
        <v>0.65040650406504863</v>
      </c>
      <c r="EP81" s="180">
        <f t="shared" si="77"/>
        <v>1.0506994628528776</v>
      </c>
      <c r="EQ81" s="180">
        <f t="shared" si="77"/>
        <v>0.871026176193479</v>
      </c>
      <c r="ER81" s="180">
        <f t="shared" si="77"/>
        <v>0.72815533980583602</v>
      </c>
      <c r="ES81" s="180">
        <f t="shared" si="77"/>
        <v>0.56542810985460434</v>
      </c>
      <c r="ET81" s="180">
        <f t="shared" si="107"/>
        <v>1.1000000000000001</v>
      </c>
      <c r="EU81" s="180">
        <f t="shared" si="98"/>
        <v>1.2</v>
      </c>
      <c r="EV81" s="180">
        <f t="shared" si="99"/>
        <v>2.8</v>
      </c>
      <c r="EW81" s="180">
        <f t="shared" si="44"/>
        <v>2.8</v>
      </c>
      <c r="EX81" s="180">
        <f t="shared" si="108"/>
        <v>2.6</v>
      </c>
      <c r="EY81" s="180">
        <f t="shared" si="109"/>
        <v>2.4</v>
      </c>
      <c r="EZ81" s="180">
        <f t="shared" si="110"/>
        <v>0.7</v>
      </c>
      <c r="FA81" s="180">
        <f t="shared" si="111"/>
        <v>1</v>
      </c>
      <c r="FB81" s="180">
        <f t="shared" si="93"/>
        <v>3.4250000000000114</v>
      </c>
      <c r="FC81" s="180">
        <f t="shared" si="93"/>
        <v>4.6652163403432256</v>
      </c>
      <c r="FD81" s="180">
        <f t="shared" si="93"/>
        <v>4.5265588914549681</v>
      </c>
      <c r="FE81" s="180">
        <f t="shared" si="93"/>
        <v>2.0547945205479534</v>
      </c>
      <c r="FF81" s="180">
        <f t="shared" si="93"/>
        <v>2.4247672656419139</v>
      </c>
      <c r="FG81" s="180">
        <f t="shared" si="93"/>
        <v>1.6275628831113886</v>
      </c>
      <c r="FH81" s="180">
        <f t="shared" si="93"/>
        <v>1.8718801996672418</v>
      </c>
      <c r="FI81" s="180">
        <f t="shared" si="93"/>
        <v>0.78285014291545885</v>
      </c>
      <c r="FJ81" s="180">
        <f t="shared" si="112"/>
        <v>0.8</v>
      </c>
      <c r="FK81" s="180">
        <f t="shared" si="112"/>
        <v>2</v>
      </c>
      <c r="FL81" s="180">
        <f t="shared" si="113"/>
        <v>1.7</v>
      </c>
      <c r="FM81" s="225">
        <f t="shared" si="114"/>
        <v>1.7517255608889997</v>
      </c>
      <c r="FN81" s="225">
        <f t="shared" si="114"/>
        <v>1.9094802688871511</v>
      </c>
    </row>
    <row r="82" spans="1:170" s="184" customFormat="1" ht="36" x14ac:dyDescent="0.25">
      <c r="A82" s="131">
        <v>80</v>
      </c>
      <c r="B82" s="175"/>
      <c r="C82" s="175" t="s">
        <v>165</v>
      </c>
      <c r="D82" s="176">
        <v>68202</v>
      </c>
      <c r="E82" s="185" t="s">
        <v>234</v>
      </c>
      <c r="F82" s="178"/>
      <c r="G82" s="186">
        <v>0.2</v>
      </c>
      <c r="H82" s="179" t="s">
        <v>178</v>
      </c>
      <c r="I82" s="179" t="s">
        <v>178</v>
      </c>
      <c r="J82" s="179" t="s">
        <v>178</v>
      </c>
      <c r="K82" s="179" t="s">
        <v>178</v>
      </c>
      <c r="L82" s="179" t="s">
        <v>178</v>
      </c>
      <c r="M82" s="179" t="s">
        <v>178</v>
      </c>
      <c r="N82" s="179" t="s">
        <v>178</v>
      </c>
      <c r="O82" s="179" t="s">
        <v>178</v>
      </c>
      <c r="P82" s="179" t="s">
        <v>178</v>
      </c>
      <c r="Q82" s="179" t="s">
        <v>178</v>
      </c>
      <c r="R82" s="179" t="s">
        <v>178</v>
      </c>
      <c r="S82" s="179" t="s">
        <v>178</v>
      </c>
      <c r="T82" s="179" t="s">
        <v>178</v>
      </c>
      <c r="U82" s="179" t="s">
        <v>178</v>
      </c>
      <c r="V82" s="179" t="s">
        <v>178</v>
      </c>
      <c r="W82" s="179" t="s">
        <v>178</v>
      </c>
      <c r="X82" s="179" t="s">
        <v>178</v>
      </c>
      <c r="Y82" s="179" t="s">
        <v>178</v>
      </c>
      <c r="Z82" s="179" t="s">
        <v>178</v>
      </c>
      <c r="AA82" s="179" t="s">
        <v>178</v>
      </c>
      <c r="AB82" s="179" t="s">
        <v>178</v>
      </c>
      <c r="AC82" s="179" t="s">
        <v>178</v>
      </c>
      <c r="AD82" s="179" t="s">
        <v>178</v>
      </c>
      <c r="AE82" s="179" t="s">
        <v>178</v>
      </c>
      <c r="AF82" s="179" t="s">
        <v>178</v>
      </c>
      <c r="AG82" s="179" t="s">
        <v>178</v>
      </c>
      <c r="AH82" s="179" t="s">
        <v>178</v>
      </c>
      <c r="AI82" s="179" t="s">
        <v>178</v>
      </c>
      <c r="AJ82" s="179" t="s">
        <v>178</v>
      </c>
      <c r="AK82" s="179" t="s">
        <v>178</v>
      </c>
      <c r="AL82" s="179" t="s">
        <v>178</v>
      </c>
      <c r="AM82" s="179" t="s">
        <v>178</v>
      </c>
      <c r="AN82" s="179">
        <v>122.90860000000001</v>
      </c>
      <c r="AO82" s="179">
        <v>123.1343</v>
      </c>
      <c r="AP82" s="199">
        <v>123.6</v>
      </c>
      <c r="AQ82" s="179">
        <v>123.8</v>
      </c>
      <c r="AR82" s="179">
        <v>123.8</v>
      </c>
      <c r="AS82" s="179">
        <v>123.8</v>
      </c>
      <c r="AT82" s="199">
        <v>123.8</v>
      </c>
      <c r="AU82" s="179">
        <v>123.8</v>
      </c>
      <c r="AV82" s="223">
        <v>123.8</v>
      </c>
      <c r="AW82" s="223">
        <v>123.9</v>
      </c>
      <c r="AX82" s="226">
        <v>124.2</v>
      </c>
      <c r="AY82" s="223">
        <v>123.9</v>
      </c>
      <c r="AZ82" s="223">
        <v>124</v>
      </c>
      <c r="BA82" s="223">
        <v>124</v>
      </c>
      <c r="BB82" s="223">
        <v>124</v>
      </c>
      <c r="BC82" s="223">
        <f>VLOOKUP($D82,'[3]Q4 2021'!$D$8:$N$167,11,0)</f>
        <v>124.1</v>
      </c>
      <c r="BD82" s="179" t="s">
        <v>178</v>
      </c>
      <c r="BE82" s="179" t="s">
        <v>178</v>
      </c>
      <c r="BF82" s="179" t="s">
        <v>178</v>
      </c>
      <c r="BG82" s="179" t="s">
        <v>178</v>
      </c>
      <c r="BH82" s="179" t="s">
        <v>178</v>
      </c>
      <c r="BI82" s="179" t="s">
        <v>178</v>
      </c>
      <c r="BJ82" s="179" t="s">
        <v>178</v>
      </c>
      <c r="BK82" s="179" t="s">
        <v>178</v>
      </c>
      <c r="BL82" s="181">
        <f t="shared" si="94"/>
        <v>123.360725</v>
      </c>
      <c r="BM82" s="179">
        <f t="shared" si="95"/>
        <v>123.8</v>
      </c>
      <c r="BN82" s="223">
        <f t="shared" si="100"/>
        <v>124</v>
      </c>
      <c r="BO82" s="223">
        <f t="shared" si="101"/>
        <v>124</v>
      </c>
      <c r="BP82" s="182"/>
      <c r="BQ82" s="179" t="s">
        <v>178</v>
      </c>
      <c r="BR82" s="179" t="s">
        <v>178</v>
      </c>
      <c r="BS82" s="179" t="s">
        <v>178</v>
      </c>
      <c r="BT82" s="179" t="s">
        <v>178</v>
      </c>
      <c r="BU82" s="179" t="s">
        <v>178</v>
      </c>
      <c r="BV82" s="179" t="s">
        <v>178</v>
      </c>
      <c r="BW82" s="179" t="s">
        <v>178</v>
      </c>
      <c r="BX82" s="179" t="s">
        <v>178</v>
      </c>
      <c r="BY82" s="179" t="s">
        <v>178</v>
      </c>
      <c r="BZ82" s="179" t="s">
        <v>178</v>
      </c>
      <c r="CA82" s="179" t="s">
        <v>178</v>
      </c>
      <c r="CB82" s="179" t="s">
        <v>178</v>
      </c>
      <c r="CC82" s="179" t="s">
        <v>178</v>
      </c>
      <c r="CD82" s="179" t="s">
        <v>178</v>
      </c>
      <c r="CE82" s="179" t="s">
        <v>178</v>
      </c>
      <c r="CF82" s="179" t="s">
        <v>178</v>
      </c>
      <c r="CG82" s="179" t="s">
        <v>178</v>
      </c>
      <c r="CH82" s="179" t="s">
        <v>178</v>
      </c>
      <c r="CI82" s="179" t="s">
        <v>178</v>
      </c>
      <c r="CJ82" s="179" t="s">
        <v>178</v>
      </c>
      <c r="CK82" s="179" t="s">
        <v>178</v>
      </c>
      <c r="CL82" s="179" t="s">
        <v>178</v>
      </c>
      <c r="CM82" s="179" t="s">
        <v>178</v>
      </c>
      <c r="CN82" s="179" t="s">
        <v>178</v>
      </c>
      <c r="CO82" s="179" t="s">
        <v>178</v>
      </c>
      <c r="CP82" s="179" t="s">
        <v>178</v>
      </c>
      <c r="CQ82" s="179" t="s">
        <v>178</v>
      </c>
      <c r="CR82" s="179" t="s">
        <v>178</v>
      </c>
      <c r="CS82" s="179" t="s">
        <v>178</v>
      </c>
      <c r="CT82" s="180">
        <f t="shared" ref="CT82:CZ98" si="116">(((AO82/AN82)-1)*100)</f>
        <v>0.18363239024770106</v>
      </c>
      <c r="CU82" s="180">
        <f t="shared" si="116"/>
        <v>0.37820493558657908</v>
      </c>
      <c r="CV82" s="180">
        <f t="shared" si="116"/>
        <v>0.16181229773462036</v>
      </c>
      <c r="CW82" s="179">
        <f t="shared" si="116"/>
        <v>0</v>
      </c>
      <c r="CX82" s="179">
        <f t="shared" si="116"/>
        <v>0</v>
      </c>
      <c r="CY82" s="180">
        <f t="shared" si="116"/>
        <v>0</v>
      </c>
      <c r="CZ82" s="180">
        <f t="shared" si="116"/>
        <v>0</v>
      </c>
      <c r="DA82" s="180">
        <f t="shared" si="115"/>
        <v>0</v>
      </c>
      <c r="DB82" s="180">
        <f t="shared" si="96"/>
        <v>0.1</v>
      </c>
      <c r="DC82" s="180">
        <f t="shared" si="102"/>
        <v>0.2</v>
      </c>
      <c r="DD82" s="180">
        <f t="shared" si="97"/>
        <v>-0.2</v>
      </c>
      <c r="DE82" s="180">
        <f t="shared" si="103"/>
        <v>0.1</v>
      </c>
      <c r="DF82" s="180">
        <f t="shared" si="104"/>
        <v>0</v>
      </c>
      <c r="DG82" s="180">
        <f t="shared" si="105"/>
        <v>0</v>
      </c>
      <c r="DH82" s="180">
        <f t="shared" si="106"/>
        <v>0.1</v>
      </c>
      <c r="DI82" s="183"/>
      <c r="DJ82" s="179" t="s">
        <v>178</v>
      </c>
      <c r="DK82" s="179" t="s">
        <v>178</v>
      </c>
      <c r="DL82" s="179" t="s">
        <v>178</v>
      </c>
      <c r="DM82" s="179" t="s">
        <v>178</v>
      </c>
      <c r="DN82" s="179" t="s">
        <v>178</v>
      </c>
      <c r="DO82" s="179" t="s">
        <v>178</v>
      </c>
      <c r="DP82" s="179" t="s">
        <v>178</v>
      </c>
      <c r="DQ82" s="179" t="s">
        <v>178</v>
      </c>
      <c r="DR82" s="179" t="s">
        <v>178</v>
      </c>
      <c r="DS82" s="179" t="s">
        <v>178</v>
      </c>
      <c r="DT82" s="179" t="s">
        <v>178</v>
      </c>
      <c r="DU82" s="179" t="s">
        <v>178</v>
      </c>
      <c r="DV82" s="179" t="s">
        <v>178</v>
      </c>
      <c r="DW82" s="179" t="s">
        <v>178</v>
      </c>
      <c r="DX82" s="179" t="s">
        <v>178</v>
      </c>
      <c r="DY82" s="179" t="s">
        <v>178</v>
      </c>
      <c r="DZ82" s="179" t="s">
        <v>178</v>
      </c>
      <c r="EA82" s="179" t="s">
        <v>178</v>
      </c>
      <c r="EB82" s="179" t="s">
        <v>178</v>
      </c>
      <c r="EC82" s="179" t="s">
        <v>178</v>
      </c>
      <c r="ED82" s="179" t="s">
        <v>178</v>
      </c>
      <c r="EE82" s="179" t="s">
        <v>178</v>
      </c>
      <c r="EF82" s="179" t="s">
        <v>178</v>
      </c>
      <c r="EG82" s="179" t="s">
        <v>178</v>
      </c>
      <c r="EH82" s="179" t="s">
        <v>178</v>
      </c>
      <c r="EI82" s="179" t="s">
        <v>178</v>
      </c>
      <c r="EJ82" s="179" t="s">
        <v>178</v>
      </c>
      <c r="EK82" s="179" t="s">
        <v>178</v>
      </c>
      <c r="EL82" s="179" t="s">
        <v>178</v>
      </c>
      <c r="EM82" s="179" t="s">
        <v>178</v>
      </c>
      <c r="EN82" s="179" t="s">
        <v>178</v>
      </c>
      <c r="EO82" s="179" t="s">
        <v>178</v>
      </c>
      <c r="EP82" s="179">
        <f t="shared" ref="EP82:ES105" si="117">(((AR82/AN82)-1)*100)</f>
        <v>0.72525437601598242</v>
      </c>
      <c r="EQ82" s="179">
        <f t="shared" si="117"/>
        <v>0.54062921541764286</v>
      </c>
      <c r="ER82" s="179">
        <f t="shared" si="117"/>
        <v>0.16181229773462036</v>
      </c>
      <c r="ES82" s="180">
        <f t="shared" si="117"/>
        <v>0</v>
      </c>
      <c r="ET82" s="180">
        <f t="shared" si="107"/>
        <v>0</v>
      </c>
      <c r="EU82" s="180">
        <f t="shared" si="98"/>
        <v>0.1</v>
      </c>
      <c r="EV82" s="180">
        <f t="shared" si="99"/>
        <v>0.3</v>
      </c>
      <c r="EW82" s="180">
        <f t="shared" ref="EW82:EW142" si="118">ROUND(((((AY82/AU82)-1)*100)),1)</f>
        <v>0.1</v>
      </c>
      <c r="EX82" s="180">
        <f t="shared" si="108"/>
        <v>0.2</v>
      </c>
      <c r="EY82" s="180">
        <f t="shared" si="109"/>
        <v>0.1</v>
      </c>
      <c r="EZ82" s="180">
        <f t="shared" si="110"/>
        <v>-0.2</v>
      </c>
      <c r="FA82" s="180">
        <f t="shared" si="111"/>
        <v>0.2</v>
      </c>
      <c r="FB82" s="180" t="e">
        <f>(((BE82/BD82)-1)*100)</f>
        <v>#VALUE!</v>
      </c>
      <c r="FC82" s="180" t="e">
        <f t="shared" si="93"/>
        <v>#VALUE!</v>
      </c>
      <c r="FD82" s="180" t="e">
        <f t="shared" si="93"/>
        <v>#VALUE!</v>
      </c>
      <c r="FE82" s="180" t="e">
        <f t="shared" si="93"/>
        <v>#VALUE!</v>
      </c>
      <c r="FF82" s="180" t="e">
        <f t="shared" si="93"/>
        <v>#VALUE!</v>
      </c>
      <c r="FG82" s="180" t="e">
        <f t="shared" si="93"/>
        <v>#VALUE!</v>
      </c>
      <c r="FH82" s="180" t="e">
        <f t="shared" si="93"/>
        <v>#VALUE!</v>
      </c>
      <c r="FI82" s="179" t="s">
        <v>178</v>
      </c>
      <c r="FJ82" s="180">
        <f t="shared" si="112"/>
        <v>0.4</v>
      </c>
      <c r="FK82" s="180">
        <f t="shared" si="112"/>
        <v>0.2</v>
      </c>
      <c r="FL82" s="180">
        <f t="shared" si="113"/>
        <v>0</v>
      </c>
      <c r="FM82" s="225">
        <f t="shared" si="114"/>
        <v>8.0742847228052028E-2</v>
      </c>
      <c r="FN82" s="225">
        <f t="shared" si="114"/>
        <v>0.12108985263535033</v>
      </c>
    </row>
    <row r="83" spans="1:170" s="165" customFormat="1" ht="24.95" customHeight="1" x14ac:dyDescent="0.25">
      <c r="A83" s="141">
        <v>81</v>
      </c>
      <c r="B83" s="158" t="s">
        <v>235</v>
      </c>
      <c r="C83" s="158" t="s">
        <v>159</v>
      </c>
      <c r="D83" s="159" t="s">
        <v>235</v>
      </c>
      <c r="E83" s="160" t="s">
        <v>29</v>
      </c>
      <c r="F83" s="161">
        <v>5.6</v>
      </c>
      <c r="G83" s="190">
        <v>4.7</v>
      </c>
      <c r="H83" s="162">
        <v>100</v>
      </c>
      <c r="I83" s="162">
        <v>100</v>
      </c>
      <c r="J83" s="162">
        <v>100</v>
      </c>
      <c r="K83" s="162">
        <v>100</v>
      </c>
      <c r="L83" s="190">
        <v>100.1</v>
      </c>
      <c r="M83" s="190">
        <v>100.3</v>
      </c>
      <c r="N83" s="190">
        <v>100.4</v>
      </c>
      <c r="O83" s="190">
        <v>100.6</v>
      </c>
      <c r="P83" s="190">
        <v>100.6</v>
      </c>
      <c r="Q83" s="190">
        <v>100.6</v>
      </c>
      <c r="R83" s="190">
        <v>100.6</v>
      </c>
      <c r="S83" s="190">
        <v>100.6</v>
      </c>
      <c r="T83" s="190">
        <v>100.7</v>
      </c>
      <c r="U83" s="190">
        <v>100.7</v>
      </c>
      <c r="V83" s="190">
        <v>100.7</v>
      </c>
      <c r="W83" s="190">
        <v>100.8</v>
      </c>
      <c r="X83" s="190">
        <v>100.8</v>
      </c>
      <c r="Y83" s="190">
        <v>100.8</v>
      </c>
      <c r="Z83" s="190">
        <v>101</v>
      </c>
      <c r="AA83" s="190">
        <v>101.1</v>
      </c>
      <c r="AB83" s="190">
        <v>101.1</v>
      </c>
      <c r="AC83" s="190">
        <v>101.2</v>
      </c>
      <c r="AD83" s="190">
        <v>101.2</v>
      </c>
      <c r="AE83" s="190">
        <v>102</v>
      </c>
      <c r="AF83" s="190">
        <v>102</v>
      </c>
      <c r="AG83" s="190">
        <v>102.1</v>
      </c>
      <c r="AH83" s="162">
        <v>102.1</v>
      </c>
      <c r="AI83" s="162">
        <v>102.7</v>
      </c>
      <c r="AJ83" s="162">
        <v>102.8</v>
      </c>
      <c r="AK83" s="162">
        <v>103</v>
      </c>
      <c r="AL83" s="162">
        <v>103</v>
      </c>
      <c r="AM83" s="162">
        <v>103.3</v>
      </c>
      <c r="AN83" s="162">
        <v>103.7</v>
      </c>
      <c r="AO83" s="162">
        <v>103.7</v>
      </c>
      <c r="AP83" s="163">
        <v>103.7</v>
      </c>
      <c r="AQ83" s="162">
        <v>103.7</v>
      </c>
      <c r="AR83" s="162">
        <v>103.7</v>
      </c>
      <c r="AS83" s="162">
        <v>103.7</v>
      </c>
      <c r="AT83" s="163">
        <v>103.7</v>
      </c>
      <c r="AU83" s="164">
        <v>103.7</v>
      </c>
      <c r="AV83" s="218">
        <v>103.7</v>
      </c>
      <c r="AW83" s="218">
        <v>103.6</v>
      </c>
      <c r="AX83" s="219">
        <v>103.7</v>
      </c>
      <c r="AY83" s="220">
        <v>103.7</v>
      </c>
      <c r="AZ83" s="220">
        <v>103.7</v>
      </c>
      <c r="BA83" s="220">
        <v>103.7</v>
      </c>
      <c r="BB83" s="220">
        <v>103.7</v>
      </c>
      <c r="BC83" s="220">
        <f>VLOOKUP($D83,'[3]Q4 2021'!$D$8:$N$167,11,0)</f>
        <v>103.8</v>
      </c>
      <c r="BD83" s="163">
        <f t="shared" ref="BD83:BD142" si="119">AVERAGE(H83:K83)</f>
        <v>100</v>
      </c>
      <c r="BE83" s="163">
        <f t="shared" ref="BE83:BE142" si="120">AVERAGE(L83:O83)</f>
        <v>100.35</v>
      </c>
      <c r="BF83" s="163">
        <f t="shared" ref="BF83:BF142" si="121">AVERAGE(P83:S83)</f>
        <v>100.6</v>
      </c>
      <c r="BG83" s="163">
        <f t="shared" ref="BG83:BG142" si="122">AVERAGE(T83:W83)</f>
        <v>100.72500000000001</v>
      </c>
      <c r="BH83" s="163">
        <f t="shared" ref="BH83:BH142" si="123">AVERAGE(X83:AA83)</f>
        <v>100.92500000000001</v>
      </c>
      <c r="BI83" s="163">
        <f t="shared" ref="BI83:BI142" si="124">AVERAGE(AB83:AE83)</f>
        <v>101.375</v>
      </c>
      <c r="BJ83" s="163">
        <f t="shared" ref="BJ83:BJ142" si="125">AVERAGE(AF83:AI83)</f>
        <v>102.22499999999999</v>
      </c>
      <c r="BK83" s="163">
        <f t="shared" ref="BK83:BK142" si="126">AVERAGE(AJ83:AM83)</f>
        <v>103.02500000000001</v>
      </c>
      <c r="BL83" s="163">
        <f t="shared" si="94"/>
        <v>103.7</v>
      </c>
      <c r="BM83" s="163">
        <f t="shared" si="95"/>
        <v>103.7</v>
      </c>
      <c r="BN83" s="220">
        <f t="shared" si="100"/>
        <v>103.7</v>
      </c>
      <c r="BO83" s="220">
        <f t="shared" si="101"/>
        <v>103.7</v>
      </c>
      <c r="BP83" s="136"/>
      <c r="BQ83" s="162">
        <f t="shared" ref="BQ83:CF98" si="127">(((L83/K83)-1)*100)</f>
        <v>9.9999999999988987E-2</v>
      </c>
      <c r="BR83" s="162">
        <f t="shared" si="127"/>
        <v>0.19980019980019303</v>
      </c>
      <c r="BS83" s="162">
        <f t="shared" si="127"/>
        <v>9.9700897308085956E-2</v>
      </c>
      <c r="BT83" s="162">
        <f t="shared" si="127"/>
        <v>0.19920318725097363</v>
      </c>
      <c r="BU83" s="162">
        <f t="shared" si="127"/>
        <v>0</v>
      </c>
      <c r="BV83" s="162">
        <f t="shared" si="127"/>
        <v>0</v>
      </c>
      <c r="BW83" s="162">
        <f t="shared" si="127"/>
        <v>0</v>
      </c>
      <c r="BX83" s="162">
        <f t="shared" si="127"/>
        <v>0</v>
      </c>
      <c r="BY83" s="162">
        <f t="shared" si="127"/>
        <v>9.940357852884496E-2</v>
      </c>
      <c r="BZ83" s="162">
        <f t="shared" si="127"/>
        <v>0</v>
      </c>
      <c r="CA83" s="162">
        <f t="shared" si="127"/>
        <v>0</v>
      </c>
      <c r="CB83" s="162">
        <f t="shared" si="127"/>
        <v>9.930486593843213E-2</v>
      </c>
      <c r="CC83" s="162">
        <f t="shared" si="127"/>
        <v>0</v>
      </c>
      <c r="CD83" s="162">
        <f t="shared" si="127"/>
        <v>0</v>
      </c>
      <c r="CE83" s="162">
        <f t="shared" si="127"/>
        <v>0.19841269841269771</v>
      </c>
      <c r="CF83" s="162">
        <f t="shared" si="127"/>
        <v>9.9009900990099098E-2</v>
      </c>
      <c r="CG83" s="162">
        <f t="shared" ref="CG83:CV101" si="128">(((AB83/AA83)-1)*100)</f>
        <v>0</v>
      </c>
      <c r="CH83" s="162">
        <f t="shared" si="128"/>
        <v>9.8911968348169843E-2</v>
      </c>
      <c r="CI83" s="162">
        <f t="shared" si="128"/>
        <v>0</v>
      </c>
      <c r="CJ83" s="162">
        <f t="shared" si="128"/>
        <v>0.7905138339920903</v>
      </c>
      <c r="CK83" s="162">
        <f t="shared" si="128"/>
        <v>0</v>
      </c>
      <c r="CL83" s="162">
        <f t="shared" si="128"/>
        <v>9.8039215686274161E-2</v>
      </c>
      <c r="CM83" s="162">
        <f t="shared" si="128"/>
        <v>0</v>
      </c>
      <c r="CN83" s="162">
        <f t="shared" si="128"/>
        <v>0.58765915768854704</v>
      </c>
      <c r="CO83" s="162">
        <f t="shared" si="128"/>
        <v>9.7370983446931625E-2</v>
      </c>
      <c r="CP83" s="162">
        <f t="shared" si="128"/>
        <v>0.19455252918287869</v>
      </c>
      <c r="CQ83" s="162">
        <f t="shared" si="128"/>
        <v>0</v>
      </c>
      <c r="CR83" s="162">
        <f t="shared" si="128"/>
        <v>0.29126213592232109</v>
      </c>
      <c r="CS83" s="162">
        <f t="shared" si="128"/>
        <v>0.38722168441434057</v>
      </c>
      <c r="CT83" s="162">
        <f t="shared" si="116"/>
        <v>0</v>
      </c>
      <c r="CU83" s="162">
        <f t="shared" si="116"/>
        <v>0</v>
      </c>
      <c r="CV83" s="162">
        <f t="shared" si="116"/>
        <v>0</v>
      </c>
      <c r="CW83" s="162">
        <f t="shared" si="116"/>
        <v>0</v>
      </c>
      <c r="CX83" s="162">
        <f t="shared" si="116"/>
        <v>0</v>
      </c>
      <c r="CY83" s="162">
        <f t="shared" si="116"/>
        <v>0</v>
      </c>
      <c r="CZ83" s="162">
        <f t="shared" si="116"/>
        <v>0</v>
      </c>
      <c r="DA83" s="164">
        <f t="shared" si="115"/>
        <v>0</v>
      </c>
      <c r="DB83" s="162">
        <f t="shared" si="96"/>
        <v>-0.1</v>
      </c>
      <c r="DC83" s="162">
        <f t="shared" si="102"/>
        <v>0.1</v>
      </c>
      <c r="DD83" s="162">
        <f t="shared" si="97"/>
        <v>0</v>
      </c>
      <c r="DE83" s="164">
        <f t="shared" si="103"/>
        <v>0</v>
      </c>
      <c r="DF83" s="162">
        <f t="shared" si="104"/>
        <v>0</v>
      </c>
      <c r="DG83" s="162">
        <f t="shared" si="105"/>
        <v>0</v>
      </c>
      <c r="DH83" s="162">
        <f t="shared" si="106"/>
        <v>0.1</v>
      </c>
      <c r="DI83" s="137"/>
      <c r="DJ83" s="162">
        <f t="shared" ref="DJ83:DY98" si="129">(((L83/H83)-1)*100)</f>
        <v>9.9999999999988987E-2</v>
      </c>
      <c r="DK83" s="162">
        <f t="shared" si="129"/>
        <v>0.29999999999998916</v>
      </c>
      <c r="DL83" s="162">
        <f t="shared" si="129"/>
        <v>0.40000000000000036</v>
      </c>
      <c r="DM83" s="162">
        <f t="shared" si="129"/>
        <v>0.60000000000000053</v>
      </c>
      <c r="DN83" s="162">
        <f t="shared" si="129"/>
        <v>0.49950049950049369</v>
      </c>
      <c r="DO83" s="162">
        <f t="shared" si="129"/>
        <v>0.29910269192421346</v>
      </c>
      <c r="DP83" s="162">
        <f t="shared" si="129"/>
        <v>0.19920318725097363</v>
      </c>
      <c r="DQ83" s="162">
        <f t="shared" si="129"/>
        <v>0</v>
      </c>
      <c r="DR83" s="162">
        <f t="shared" si="129"/>
        <v>9.940357852884496E-2</v>
      </c>
      <c r="DS83" s="162">
        <f t="shared" si="129"/>
        <v>9.940357852884496E-2</v>
      </c>
      <c r="DT83" s="162">
        <f t="shared" si="129"/>
        <v>9.940357852884496E-2</v>
      </c>
      <c r="DU83" s="162">
        <f t="shared" si="129"/>
        <v>0.19880715705766772</v>
      </c>
      <c r="DV83" s="162">
        <f t="shared" si="129"/>
        <v>9.930486593843213E-2</v>
      </c>
      <c r="DW83" s="162">
        <f t="shared" si="129"/>
        <v>9.930486593843213E-2</v>
      </c>
      <c r="DX83" s="162">
        <f t="shared" si="129"/>
        <v>0.29791459781529639</v>
      </c>
      <c r="DY83" s="162">
        <f t="shared" si="129"/>
        <v>0.29761904761904656</v>
      </c>
      <c r="DZ83" s="162">
        <f t="shared" ref="DZ83:EO98" si="130">(((AB83/X83)-1)*100)</f>
        <v>0.29761904761904656</v>
      </c>
      <c r="EA83" s="162">
        <f t="shared" si="130"/>
        <v>0.39682539682539542</v>
      </c>
      <c r="EB83" s="162">
        <f t="shared" si="130"/>
        <v>0.1980198019801982</v>
      </c>
      <c r="EC83" s="162">
        <f t="shared" si="130"/>
        <v>0.89020771513352859</v>
      </c>
      <c r="ED83" s="162">
        <f t="shared" si="130"/>
        <v>0.89020771513352859</v>
      </c>
      <c r="EE83" s="162">
        <f t="shared" si="130"/>
        <v>0.88932806324109048</v>
      </c>
      <c r="EF83" s="162">
        <f t="shared" si="130"/>
        <v>0.88932806324109048</v>
      </c>
      <c r="EG83" s="162">
        <f t="shared" si="130"/>
        <v>0.68627450980391913</v>
      </c>
      <c r="EH83" s="162">
        <f t="shared" si="130"/>
        <v>0.78431372549019329</v>
      </c>
      <c r="EI83" s="162">
        <f t="shared" si="130"/>
        <v>0.88148873653282056</v>
      </c>
      <c r="EJ83" s="162">
        <f t="shared" si="130"/>
        <v>0.88148873653282056</v>
      </c>
      <c r="EK83" s="162">
        <f t="shared" si="130"/>
        <v>0.58422590068158975</v>
      </c>
      <c r="EL83" s="162">
        <f t="shared" si="130"/>
        <v>0.87548638132295409</v>
      </c>
      <c r="EM83" s="162">
        <f t="shared" si="130"/>
        <v>0.67961165048544547</v>
      </c>
      <c r="EN83" s="162">
        <f t="shared" si="130"/>
        <v>0.67961165048544547</v>
      </c>
      <c r="EO83" s="162">
        <f t="shared" si="130"/>
        <v>0.38722168441434057</v>
      </c>
      <c r="EP83" s="162">
        <f t="shared" si="117"/>
        <v>0</v>
      </c>
      <c r="EQ83" s="162">
        <f t="shared" si="117"/>
        <v>0</v>
      </c>
      <c r="ER83" s="162">
        <f t="shared" si="117"/>
        <v>0</v>
      </c>
      <c r="ES83" s="162">
        <f t="shared" si="117"/>
        <v>0</v>
      </c>
      <c r="ET83" s="162">
        <f t="shared" si="107"/>
        <v>0</v>
      </c>
      <c r="EU83" s="162">
        <f t="shared" si="98"/>
        <v>-0.1</v>
      </c>
      <c r="EV83" s="162">
        <f t="shared" si="99"/>
        <v>0</v>
      </c>
      <c r="EW83" s="162">
        <f t="shared" si="118"/>
        <v>0</v>
      </c>
      <c r="EX83" s="162">
        <f t="shared" si="108"/>
        <v>0</v>
      </c>
      <c r="EY83" s="162">
        <f t="shared" si="109"/>
        <v>0.1</v>
      </c>
      <c r="EZ83" s="162">
        <f t="shared" si="110"/>
        <v>0</v>
      </c>
      <c r="FA83" s="162">
        <f t="shared" si="111"/>
        <v>0.1</v>
      </c>
      <c r="FB83" s="162">
        <f t="shared" ref="FB83:FI106" si="131">(((BE83/BD83)-1)*100)</f>
        <v>0.34999999999998366</v>
      </c>
      <c r="FC83" s="162">
        <f t="shared" si="131"/>
        <v>0.24912805181862563</v>
      </c>
      <c r="FD83" s="162">
        <f t="shared" si="131"/>
        <v>0.1242544731610451</v>
      </c>
      <c r="FE83" s="162">
        <f t="shared" si="131"/>
        <v>0.19856043683297298</v>
      </c>
      <c r="FF83" s="162">
        <f t="shared" si="131"/>
        <v>0.44587565023530562</v>
      </c>
      <c r="FG83" s="162">
        <f t="shared" si="131"/>
        <v>0.83847102342786695</v>
      </c>
      <c r="FH83" s="162">
        <f t="shared" si="131"/>
        <v>0.78258742968941863</v>
      </c>
      <c r="FI83" s="162">
        <f t="shared" si="131"/>
        <v>0.65518078136375113</v>
      </c>
      <c r="FJ83" s="162">
        <f t="shared" si="112"/>
        <v>0</v>
      </c>
      <c r="FK83" s="162">
        <f t="shared" si="112"/>
        <v>0</v>
      </c>
      <c r="FL83" s="162">
        <f t="shared" si="113"/>
        <v>0</v>
      </c>
      <c r="FM83" s="460">
        <f t="shared" si="114"/>
        <v>0</v>
      </c>
      <c r="FN83" s="218">
        <f t="shared" si="114"/>
        <v>4.8204389398790681E-2</v>
      </c>
    </row>
    <row r="84" spans="1:170" s="174" customFormat="1" ht="24.95" customHeight="1" x14ac:dyDescent="0.25">
      <c r="A84" s="131">
        <v>82</v>
      </c>
      <c r="B84" s="166"/>
      <c r="C84" s="166" t="s">
        <v>160</v>
      </c>
      <c r="D84" s="167">
        <v>69</v>
      </c>
      <c r="E84" s="168" t="s">
        <v>236</v>
      </c>
      <c r="F84" s="169">
        <v>2.9</v>
      </c>
      <c r="G84" s="170">
        <v>2.4</v>
      </c>
      <c r="H84" s="170">
        <v>100</v>
      </c>
      <c r="I84" s="170">
        <v>100</v>
      </c>
      <c r="J84" s="170">
        <v>100</v>
      </c>
      <c r="K84" s="170">
        <v>100</v>
      </c>
      <c r="L84" s="170">
        <v>100.1</v>
      </c>
      <c r="M84" s="170">
        <v>100.6</v>
      </c>
      <c r="N84" s="170">
        <v>100.6</v>
      </c>
      <c r="O84" s="170">
        <v>100.9</v>
      </c>
      <c r="P84" s="170">
        <v>100.9</v>
      </c>
      <c r="Q84" s="170">
        <v>100.9</v>
      </c>
      <c r="R84" s="170">
        <v>100.9</v>
      </c>
      <c r="S84" s="170">
        <v>101</v>
      </c>
      <c r="T84" s="170">
        <v>101.1</v>
      </c>
      <c r="U84" s="170">
        <v>101.1</v>
      </c>
      <c r="V84" s="170">
        <v>101.2</v>
      </c>
      <c r="W84" s="170">
        <v>101.3</v>
      </c>
      <c r="X84" s="170">
        <v>101.3</v>
      </c>
      <c r="Y84" s="170">
        <v>101.4</v>
      </c>
      <c r="Z84" s="170">
        <v>101.7</v>
      </c>
      <c r="AA84" s="170">
        <v>101.9</v>
      </c>
      <c r="AB84" s="170">
        <v>101.9</v>
      </c>
      <c r="AC84" s="170">
        <v>101.9</v>
      </c>
      <c r="AD84" s="170">
        <v>102</v>
      </c>
      <c r="AE84" s="170">
        <v>103.6</v>
      </c>
      <c r="AF84" s="170">
        <v>103.6</v>
      </c>
      <c r="AG84" s="170">
        <v>103.6</v>
      </c>
      <c r="AH84" s="170">
        <v>103.7</v>
      </c>
      <c r="AI84" s="166">
        <v>104</v>
      </c>
      <c r="AJ84" s="171">
        <v>104.2</v>
      </c>
      <c r="AK84" s="171">
        <v>104.2</v>
      </c>
      <c r="AL84" s="171">
        <v>104.2</v>
      </c>
      <c r="AM84" s="171">
        <v>104.7</v>
      </c>
      <c r="AN84" s="170">
        <v>105</v>
      </c>
      <c r="AO84" s="170">
        <v>105</v>
      </c>
      <c r="AP84" s="170">
        <v>105</v>
      </c>
      <c r="AQ84" s="170">
        <v>104.9</v>
      </c>
      <c r="AR84" s="170">
        <v>104.9</v>
      </c>
      <c r="AS84" s="170">
        <v>104.9</v>
      </c>
      <c r="AT84" s="170">
        <v>104.9</v>
      </c>
      <c r="AU84" s="170">
        <v>104.9</v>
      </c>
      <c r="AV84" s="221">
        <v>105</v>
      </c>
      <c r="AW84" s="221">
        <v>104.9</v>
      </c>
      <c r="AX84" s="221">
        <v>104.9</v>
      </c>
      <c r="AY84" s="221">
        <v>104.9</v>
      </c>
      <c r="AZ84" s="221">
        <v>104.9</v>
      </c>
      <c r="BA84" s="221">
        <v>104.9</v>
      </c>
      <c r="BB84" s="221">
        <v>104.9</v>
      </c>
      <c r="BC84" s="221">
        <f>VLOOKUP($D84,'[3]Q4 2021'!$D$8:$N$167,11,0)</f>
        <v>105</v>
      </c>
      <c r="BD84" s="173">
        <f t="shared" si="119"/>
        <v>100</v>
      </c>
      <c r="BE84" s="173">
        <f t="shared" si="120"/>
        <v>100.54999999999998</v>
      </c>
      <c r="BF84" s="173">
        <f t="shared" si="121"/>
        <v>100.92500000000001</v>
      </c>
      <c r="BG84" s="173">
        <f t="shared" si="122"/>
        <v>101.175</v>
      </c>
      <c r="BH84" s="173">
        <f t="shared" si="123"/>
        <v>101.57499999999999</v>
      </c>
      <c r="BI84" s="173">
        <f t="shared" si="124"/>
        <v>102.35</v>
      </c>
      <c r="BJ84" s="173">
        <f t="shared" si="125"/>
        <v>103.72499999999999</v>
      </c>
      <c r="BK84" s="173">
        <f t="shared" si="126"/>
        <v>104.325</v>
      </c>
      <c r="BL84" s="173">
        <f t="shared" si="94"/>
        <v>104.97499999999999</v>
      </c>
      <c r="BM84" s="173">
        <f t="shared" si="95"/>
        <v>104.9</v>
      </c>
      <c r="BN84" s="221">
        <f t="shared" si="100"/>
        <v>104.9</v>
      </c>
      <c r="BO84" s="221">
        <f t="shared" si="101"/>
        <v>104.9</v>
      </c>
      <c r="BP84" s="136"/>
      <c r="BQ84" s="171">
        <f t="shared" si="127"/>
        <v>9.9999999999988987E-2</v>
      </c>
      <c r="BR84" s="171">
        <f t="shared" si="127"/>
        <v>0.49950049950049369</v>
      </c>
      <c r="BS84" s="171">
        <f t="shared" si="127"/>
        <v>0</v>
      </c>
      <c r="BT84" s="171">
        <f t="shared" si="127"/>
        <v>0.29821073558649047</v>
      </c>
      <c r="BU84" s="171">
        <f t="shared" si="127"/>
        <v>0</v>
      </c>
      <c r="BV84" s="171">
        <f t="shared" si="127"/>
        <v>0</v>
      </c>
      <c r="BW84" s="171">
        <f t="shared" si="127"/>
        <v>0</v>
      </c>
      <c r="BX84" s="171">
        <f t="shared" si="127"/>
        <v>9.9108027750238747E-2</v>
      </c>
      <c r="BY84" s="171">
        <f t="shared" si="127"/>
        <v>9.9009900990099098E-2</v>
      </c>
      <c r="BZ84" s="171">
        <f t="shared" si="127"/>
        <v>0</v>
      </c>
      <c r="CA84" s="171">
        <f t="shared" si="127"/>
        <v>9.8911968348169843E-2</v>
      </c>
      <c r="CB84" s="171">
        <f t="shared" si="127"/>
        <v>9.8814229249000185E-2</v>
      </c>
      <c r="CC84" s="171">
        <f t="shared" si="127"/>
        <v>0</v>
      </c>
      <c r="CD84" s="171">
        <f t="shared" si="127"/>
        <v>9.8716683119448589E-2</v>
      </c>
      <c r="CE84" s="171">
        <f t="shared" si="127"/>
        <v>0.29585798816567088</v>
      </c>
      <c r="CF84" s="171">
        <f t="shared" si="127"/>
        <v>0.19665683382497079</v>
      </c>
      <c r="CG84" s="171">
        <f t="shared" si="128"/>
        <v>0</v>
      </c>
      <c r="CH84" s="171">
        <f t="shared" si="128"/>
        <v>0</v>
      </c>
      <c r="CI84" s="171">
        <f t="shared" si="128"/>
        <v>9.8135426889101041E-2</v>
      </c>
      <c r="CJ84" s="171">
        <f t="shared" si="128"/>
        <v>1.5686274509803866</v>
      </c>
      <c r="CK84" s="171">
        <f t="shared" si="128"/>
        <v>0</v>
      </c>
      <c r="CL84" s="171">
        <f t="shared" si="128"/>
        <v>0</v>
      </c>
      <c r="CM84" s="171">
        <f t="shared" si="128"/>
        <v>9.6525096525112986E-2</v>
      </c>
      <c r="CN84" s="171">
        <f t="shared" si="128"/>
        <v>0.28929604628735728</v>
      </c>
      <c r="CO84" s="171">
        <f t="shared" si="128"/>
        <v>0.19230769230769162</v>
      </c>
      <c r="CP84" s="171">
        <f t="shared" si="128"/>
        <v>0</v>
      </c>
      <c r="CQ84" s="171">
        <f t="shared" si="128"/>
        <v>0</v>
      </c>
      <c r="CR84" s="171">
        <f t="shared" si="128"/>
        <v>0.47984644913627861</v>
      </c>
      <c r="CS84" s="171">
        <f t="shared" si="128"/>
        <v>0.28653295128939771</v>
      </c>
      <c r="CT84" s="171">
        <f t="shared" si="116"/>
        <v>0</v>
      </c>
      <c r="CU84" s="171">
        <f t="shared" si="116"/>
        <v>0</v>
      </c>
      <c r="CV84" s="171">
        <f t="shared" si="116"/>
        <v>-9.5238095238092679E-2</v>
      </c>
      <c r="CW84" s="171">
        <f t="shared" si="116"/>
        <v>0</v>
      </c>
      <c r="CX84" s="171">
        <f t="shared" si="116"/>
        <v>0</v>
      </c>
      <c r="CY84" s="171">
        <f t="shared" si="116"/>
        <v>0</v>
      </c>
      <c r="CZ84" s="171">
        <f t="shared" si="116"/>
        <v>0</v>
      </c>
      <c r="DA84" s="171">
        <f t="shared" si="115"/>
        <v>0.1</v>
      </c>
      <c r="DB84" s="171">
        <f t="shared" si="96"/>
        <v>-0.1</v>
      </c>
      <c r="DC84" s="171">
        <f t="shared" si="102"/>
        <v>0</v>
      </c>
      <c r="DD84" s="171">
        <f t="shared" si="97"/>
        <v>0</v>
      </c>
      <c r="DE84" s="171">
        <f t="shared" si="103"/>
        <v>0</v>
      </c>
      <c r="DF84" s="171">
        <f t="shared" si="104"/>
        <v>0</v>
      </c>
      <c r="DG84" s="171">
        <f t="shared" si="105"/>
        <v>0</v>
      </c>
      <c r="DH84" s="171">
        <f t="shared" si="106"/>
        <v>0.1</v>
      </c>
      <c r="DI84" s="137"/>
      <c r="DJ84" s="171">
        <f t="shared" si="129"/>
        <v>9.9999999999988987E-2</v>
      </c>
      <c r="DK84" s="171">
        <f t="shared" si="129"/>
        <v>0.60000000000000053</v>
      </c>
      <c r="DL84" s="171">
        <f t="shared" si="129"/>
        <v>0.60000000000000053</v>
      </c>
      <c r="DM84" s="171">
        <f t="shared" si="129"/>
        <v>0.9000000000000119</v>
      </c>
      <c r="DN84" s="171">
        <f t="shared" si="129"/>
        <v>0.79920079920081655</v>
      </c>
      <c r="DO84" s="171">
        <f t="shared" si="129"/>
        <v>0.29821073558649047</v>
      </c>
      <c r="DP84" s="171">
        <f t="shared" si="129"/>
        <v>0.29821073558649047</v>
      </c>
      <c r="DQ84" s="171">
        <f t="shared" si="129"/>
        <v>9.9108027750238747E-2</v>
      </c>
      <c r="DR84" s="171">
        <f t="shared" si="129"/>
        <v>0.19821605550047749</v>
      </c>
      <c r="DS84" s="171">
        <f t="shared" si="129"/>
        <v>0.19821605550047749</v>
      </c>
      <c r="DT84" s="171">
        <f t="shared" si="129"/>
        <v>0.29732408325073845</v>
      </c>
      <c r="DU84" s="171">
        <f t="shared" si="129"/>
        <v>0.29702970297029729</v>
      </c>
      <c r="DV84" s="171">
        <f t="shared" si="129"/>
        <v>0.19782393669633969</v>
      </c>
      <c r="DW84" s="171">
        <f t="shared" si="129"/>
        <v>0.29673590504453173</v>
      </c>
      <c r="DX84" s="171">
        <f t="shared" si="129"/>
        <v>0.49407114624506754</v>
      </c>
      <c r="DY84" s="171">
        <f t="shared" si="129"/>
        <v>0.59230009871669154</v>
      </c>
      <c r="DZ84" s="171">
        <f t="shared" si="130"/>
        <v>0.59230009871669154</v>
      </c>
      <c r="EA84" s="171">
        <f t="shared" si="130"/>
        <v>0.4930966469427922</v>
      </c>
      <c r="EB84" s="171">
        <f t="shared" si="130"/>
        <v>0.29498525073745618</v>
      </c>
      <c r="EC84" s="171">
        <f t="shared" si="130"/>
        <v>1.6683022571148065</v>
      </c>
      <c r="ED84" s="171">
        <f t="shared" si="130"/>
        <v>1.6683022571148065</v>
      </c>
      <c r="EE84" s="171">
        <f t="shared" si="130"/>
        <v>1.6683022571148065</v>
      </c>
      <c r="EF84" s="171">
        <f t="shared" si="130"/>
        <v>1.6666666666666607</v>
      </c>
      <c r="EG84" s="171">
        <f t="shared" si="130"/>
        <v>0.38610038610038533</v>
      </c>
      <c r="EH84" s="171">
        <f t="shared" si="130"/>
        <v>0.5791505791505891</v>
      </c>
      <c r="EI84" s="171">
        <f t="shared" si="130"/>
        <v>0.5791505791505891</v>
      </c>
      <c r="EJ84" s="171">
        <f t="shared" si="130"/>
        <v>0.48216007714561027</v>
      </c>
      <c r="EK84" s="171">
        <f t="shared" si="130"/>
        <v>0.67307692307692069</v>
      </c>
      <c r="EL84" s="171">
        <f t="shared" si="130"/>
        <v>0.76775431861804133</v>
      </c>
      <c r="EM84" s="171">
        <f t="shared" si="130"/>
        <v>0.76775431861804133</v>
      </c>
      <c r="EN84" s="171">
        <f t="shared" si="130"/>
        <v>0.76775431861804133</v>
      </c>
      <c r="EO84" s="171">
        <f t="shared" si="130"/>
        <v>0.19102196752627254</v>
      </c>
      <c r="EP84" s="171">
        <f t="shared" si="117"/>
        <v>-9.5238095238092679E-2</v>
      </c>
      <c r="EQ84" s="171">
        <f t="shared" si="117"/>
        <v>-9.5238095238092679E-2</v>
      </c>
      <c r="ER84" s="171">
        <f t="shared" si="117"/>
        <v>-9.5238095238092679E-2</v>
      </c>
      <c r="ES84" s="171">
        <f t="shared" si="117"/>
        <v>0</v>
      </c>
      <c r="ET84" s="171">
        <f t="shared" si="107"/>
        <v>0.1</v>
      </c>
      <c r="EU84" s="171">
        <f t="shared" si="98"/>
        <v>0</v>
      </c>
      <c r="EV84" s="171">
        <f t="shared" si="99"/>
        <v>0</v>
      </c>
      <c r="EW84" s="171">
        <f t="shared" si="118"/>
        <v>0</v>
      </c>
      <c r="EX84" s="171">
        <f t="shared" si="108"/>
        <v>-0.1</v>
      </c>
      <c r="EY84" s="171">
        <f t="shared" si="109"/>
        <v>0</v>
      </c>
      <c r="EZ84" s="171">
        <f t="shared" si="110"/>
        <v>0</v>
      </c>
      <c r="FA84" s="171">
        <f t="shared" si="111"/>
        <v>0.1</v>
      </c>
      <c r="FB84" s="171">
        <f t="shared" si="131"/>
        <v>0.54999999999998384</v>
      </c>
      <c r="FC84" s="171">
        <f t="shared" si="131"/>
        <v>0.37294878170066603</v>
      </c>
      <c r="FD84" s="171">
        <f t="shared" si="131"/>
        <v>0.24770869457515499</v>
      </c>
      <c r="FE84" s="171">
        <f t="shared" si="131"/>
        <v>0.39535458364219345</v>
      </c>
      <c r="FF84" s="171">
        <f t="shared" si="131"/>
        <v>0.76298301747477204</v>
      </c>
      <c r="FG84" s="171">
        <f t="shared" si="131"/>
        <v>1.3434294088910503</v>
      </c>
      <c r="FH84" s="171">
        <f t="shared" si="131"/>
        <v>0.57845263919018564</v>
      </c>
      <c r="FI84" s="171">
        <f t="shared" si="131"/>
        <v>0.6230529595015577</v>
      </c>
      <c r="FJ84" s="171">
        <f t="shared" si="112"/>
        <v>-0.1</v>
      </c>
      <c r="FK84" s="171">
        <f t="shared" si="112"/>
        <v>0</v>
      </c>
      <c r="FL84" s="171">
        <f t="shared" si="113"/>
        <v>0</v>
      </c>
      <c r="FM84" s="224">
        <f t="shared" si="114"/>
        <v>0</v>
      </c>
      <c r="FN84" s="224">
        <f t="shared" si="114"/>
        <v>4.7653088241929709E-2</v>
      </c>
    </row>
    <row r="85" spans="1:170" s="184" customFormat="1" ht="24.95" customHeight="1" x14ac:dyDescent="0.25">
      <c r="A85" s="131">
        <v>83</v>
      </c>
      <c r="B85" s="175"/>
      <c r="C85" s="175" t="s">
        <v>151</v>
      </c>
      <c r="D85" s="176">
        <v>691</v>
      </c>
      <c r="E85" s="177" t="s">
        <v>61</v>
      </c>
      <c r="F85" s="178">
        <v>1.8</v>
      </c>
      <c r="G85" s="179">
        <v>1.4</v>
      </c>
      <c r="H85" s="179">
        <v>100</v>
      </c>
      <c r="I85" s="179">
        <v>100</v>
      </c>
      <c r="J85" s="179">
        <v>100</v>
      </c>
      <c r="K85" s="179">
        <v>100</v>
      </c>
      <c r="L85" s="179">
        <v>100</v>
      </c>
      <c r="M85" s="179">
        <v>100</v>
      </c>
      <c r="N85" s="179">
        <v>100</v>
      </c>
      <c r="O85" s="179">
        <v>100</v>
      </c>
      <c r="P85" s="179">
        <v>100</v>
      </c>
      <c r="Q85" s="179">
        <v>100</v>
      </c>
      <c r="R85" s="179">
        <v>100</v>
      </c>
      <c r="S85" s="179">
        <v>100.1</v>
      </c>
      <c r="T85" s="179">
        <v>100.1</v>
      </c>
      <c r="U85" s="179">
        <v>100.1</v>
      </c>
      <c r="V85" s="179">
        <v>100.1</v>
      </c>
      <c r="W85" s="179">
        <v>100.1</v>
      </c>
      <c r="X85" s="179">
        <v>100.1</v>
      </c>
      <c r="Y85" s="179">
        <v>100.1</v>
      </c>
      <c r="Z85" s="179">
        <v>100.1</v>
      </c>
      <c r="AA85" s="179">
        <v>100.4</v>
      </c>
      <c r="AB85" s="179">
        <v>100.4</v>
      </c>
      <c r="AC85" s="179">
        <v>100.4</v>
      </c>
      <c r="AD85" s="179">
        <v>100.4</v>
      </c>
      <c r="AE85" s="179">
        <v>102.6</v>
      </c>
      <c r="AF85" s="179">
        <v>102.6</v>
      </c>
      <c r="AG85" s="179">
        <v>102.6</v>
      </c>
      <c r="AH85" s="179">
        <v>102.6</v>
      </c>
      <c r="AI85" s="175">
        <v>103.1</v>
      </c>
      <c r="AJ85" s="180">
        <v>103.1</v>
      </c>
      <c r="AK85" s="180">
        <v>103.1</v>
      </c>
      <c r="AL85" s="180">
        <v>103.1</v>
      </c>
      <c r="AM85" s="180">
        <v>103.9</v>
      </c>
      <c r="AN85" s="179">
        <v>104.2</v>
      </c>
      <c r="AO85" s="179">
        <v>104.2</v>
      </c>
      <c r="AP85" s="195">
        <v>104.2</v>
      </c>
      <c r="AQ85" s="179">
        <v>104.2</v>
      </c>
      <c r="AR85" s="179">
        <v>104.2</v>
      </c>
      <c r="AS85" s="179">
        <v>104.2</v>
      </c>
      <c r="AT85" s="179">
        <v>104.2</v>
      </c>
      <c r="AU85" s="179">
        <v>104.1</v>
      </c>
      <c r="AV85" s="223">
        <v>104.1</v>
      </c>
      <c r="AW85" s="223">
        <v>104.1</v>
      </c>
      <c r="AX85" s="223">
        <v>104.1</v>
      </c>
      <c r="AY85" s="223">
        <v>104.1</v>
      </c>
      <c r="AZ85" s="223">
        <v>104.1</v>
      </c>
      <c r="BA85" s="223">
        <v>104.1</v>
      </c>
      <c r="BB85" s="223">
        <v>104.1</v>
      </c>
      <c r="BC85" s="223">
        <f>VLOOKUP($D85,'[3]Q4 2021'!$D$8:$N$167,11,0)</f>
        <v>104.3</v>
      </c>
      <c r="BD85" s="181">
        <f t="shared" si="119"/>
        <v>100</v>
      </c>
      <c r="BE85" s="181">
        <f t="shared" si="120"/>
        <v>100</v>
      </c>
      <c r="BF85" s="181">
        <f t="shared" si="121"/>
        <v>100.02500000000001</v>
      </c>
      <c r="BG85" s="181">
        <f t="shared" si="122"/>
        <v>100.1</v>
      </c>
      <c r="BH85" s="181">
        <f t="shared" si="123"/>
        <v>100.17499999999998</v>
      </c>
      <c r="BI85" s="181">
        <f t="shared" si="124"/>
        <v>100.95000000000002</v>
      </c>
      <c r="BJ85" s="181">
        <f t="shared" si="125"/>
        <v>102.72499999999999</v>
      </c>
      <c r="BK85" s="181">
        <f t="shared" si="126"/>
        <v>103.29999999999998</v>
      </c>
      <c r="BL85" s="181">
        <f t="shared" si="94"/>
        <v>104.2</v>
      </c>
      <c r="BM85" s="181">
        <f t="shared" si="95"/>
        <v>104.17500000000001</v>
      </c>
      <c r="BN85" s="223">
        <f t="shared" si="100"/>
        <v>104.1</v>
      </c>
      <c r="BO85" s="223">
        <f t="shared" si="101"/>
        <v>104.2</v>
      </c>
      <c r="BP85" s="182"/>
      <c r="BQ85" s="180">
        <f t="shared" si="127"/>
        <v>0</v>
      </c>
      <c r="BR85" s="180">
        <f t="shared" si="127"/>
        <v>0</v>
      </c>
      <c r="BS85" s="180">
        <f t="shared" si="127"/>
        <v>0</v>
      </c>
      <c r="BT85" s="180">
        <f t="shared" si="127"/>
        <v>0</v>
      </c>
      <c r="BU85" s="180">
        <f t="shared" si="127"/>
        <v>0</v>
      </c>
      <c r="BV85" s="180">
        <f t="shared" si="127"/>
        <v>0</v>
      </c>
      <c r="BW85" s="180">
        <f t="shared" si="127"/>
        <v>0</v>
      </c>
      <c r="BX85" s="180">
        <f t="shared" si="127"/>
        <v>9.9999999999988987E-2</v>
      </c>
      <c r="BY85" s="180">
        <f t="shared" si="127"/>
        <v>0</v>
      </c>
      <c r="BZ85" s="180">
        <f t="shared" si="127"/>
        <v>0</v>
      </c>
      <c r="CA85" s="180">
        <f t="shared" si="127"/>
        <v>0</v>
      </c>
      <c r="CB85" s="180">
        <f t="shared" si="127"/>
        <v>0</v>
      </c>
      <c r="CC85" s="180">
        <f t="shared" si="127"/>
        <v>0</v>
      </c>
      <c r="CD85" s="180">
        <f t="shared" si="127"/>
        <v>0</v>
      </c>
      <c r="CE85" s="180">
        <f t="shared" si="127"/>
        <v>0</v>
      </c>
      <c r="CF85" s="180">
        <f t="shared" si="127"/>
        <v>0.29970029970030065</v>
      </c>
      <c r="CG85" s="180">
        <f t="shared" si="128"/>
        <v>0</v>
      </c>
      <c r="CH85" s="180">
        <f t="shared" si="128"/>
        <v>0</v>
      </c>
      <c r="CI85" s="180">
        <f t="shared" si="128"/>
        <v>0</v>
      </c>
      <c r="CJ85" s="180">
        <f t="shared" si="128"/>
        <v>2.1912350597609542</v>
      </c>
      <c r="CK85" s="180">
        <f t="shared" si="128"/>
        <v>0</v>
      </c>
      <c r="CL85" s="180">
        <f t="shared" si="128"/>
        <v>0</v>
      </c>
      <c r="CM85" s="180">
        <f t="shared" si="128"/>
        <v>0</v>
      </c>
      <c r="CN85" s="180">
        <f t="shared" si="128"/>
        <v>0.4873294346978474</v>
      </c>
      <c r="CO85" s="180">
        <f t="shared" si="128"/>
        <v>0</v>
      </c>
      <c r="CP85" s="180">
        <f t="shared" si="128"/>
        <v>0</v>
      </c>
      <c r="CQ85" s="180">
        <f t="shared" si="128"/>
        <v>0</v>
      </c>
      <c r="CR85" s="180">
        <f t="shared" si="128"/>
        <v>0.77594568380214834</v>
      </c>
      <c r="CS85" s="180">
        <f t="shared" si="128"/>
        <v>0.2887391722810273</v>
      </c>
      <c r="CT85" s="180">
        <f t="shared" si="116"/>
        <v>0</v>
      </c>
      <c r="CU85" s="180">
        <f t="shared" si="116"/>
        <v>0</v>
      </c>
      <c r="CV85" s="180">
        <f t="shared" si="116"/>
        <v>0</v>
      </c>
      <c r="CW85" s="180">
        <f t="shared" si="116"/>
        <v>0</v>
      </c>
      <c r="CX85" s="180">
        <f t="shared" si="116"/>
        <v>0</v>
      </c>
      <c r="CY85" s="180">
        <f t="shared" si="116"/>
        <v>0</v>
      </c>
      <c r="CZ85" s="180">
        <f t="shared" si="116"/>
        <v>-9.5969289827257942E-2</v>
      </c>
      <c r="DA85" s="180">
        <f t="shared" si="115"/>
        <v>0</v>
      </c>
      <c r="DB85" s="180">
        <f t="shared" si="96"/>
        <v>0</v>
      </c>
      <c r="DC85" s="180">
        <f t="shared" si="102"/>
        <v>0</v>
      </c>
      <c r="DD85" s="180">
        <f t="shared" si="97"/>
        <v>0</v>
      </c>
      <c r="DE85" s="180">
        <f t="shared" si="103"/>
        <v>0</v>
      </c>
      <c r="DF85" s="180">
        <f t="shared" si="104"/>
        <v>0</v>
      </c>
      <c r="DG85" s="180">
        <f t="shared" si="105"/>
        <v>0</v>
      </c>
      <c r="DH85" s="180">
        <f t="shared" si="106"/>
        <v>0.2</v>
      </c>
      <c r="DI85" s="183"/>
      <c r="DJ85" s="180">
        <f t="shared" si="129"/>
        <v>0</v>
      </c>
      <c r="DK85" s="180">
        <f t="shared" si="129"/>
        <v>0</v>
      </c>
      <c r="DL85" s="180">
        <f t="shared" si="129"/>
        <v>0</v>
      </c>
      <c r="DM85" s="180">
        <f t="shared" si="129"/>
        <v>0</v>
      </c>
      <c r="DN85" s="180">
        <f t="shared" si="129"/>
        <v>0</v>
      </c>
      <c r="DO85" s="180">
        <f t="shared" si="129"/>
        <v>0</v>
      </c>
      <c r="DP85" s="180">
        <f t="shared" si="129"/>
        <v>0</v>
      </c>
      <c r="DQ85" s="180">
        <f t="shared" si="129"/>
        <v>9.9999999999988987E-2</v>
      </c>
      <c r="DR85" s="180">
        <f t="shared" si="129"/>
        <v>9.9999999999988987E-2</v>
      </c>
      <c r="DS85" s="180">
        <f t="shared" si="129"/>
        <v>9.9999999999988987E-2</v>
      </c>
      <c r="DT85" s="180">
        <f t="shared" si="129"/>
        <v>9.9999999999988987E-2</v>
      </c>
      <c r="DU85" s="180">
        <f t="shared" si="129"/>
        <v>0</v>
      </c>
      <c r="DV85" s="180">
        <f t="shared" si="129"/>
        <v>0</v>
      </c>
      <c r="DW85" s="180">
        <f t="shared" si="129"/>
        <v>0</v>
      </c>
      <c r="DX85" s="180">
        <f t="shared" si="129"/>
        <v>0</v>
      </c>
      <c r="DY85" s="180">
        <f t="shared" si="129"/>
        <v>0.29970029970030065</v>
      </c>
      <c r="DZ85" s="180">
        <f t="shared" si="130"/>
        <v>0.29970029970030065</v>
      </c>
      <c r="EA85" s="180">
        <f t="shared" si="130"/>
        <v>0.29970029970030065</v>
      </c>
      <c r="EB85" s="180">
        <f t="shared" si="130"/>
        <v>0.29970029970030065</v>
      </c>
      <c r="EC85" s="180">
        <f t="shared" si="130"/>
        <v>2.1912350597609542</v>
      </c>
      <c r="ED85" s="180">
        <f t="shared" si="130"/>
        <v>2.1912350597609542</v>
      </c>
      <c r="EE85" s="180">
        <f t="shared" si="130"/>
        <v>2.1912350597609542</v>
      </c>
      <c r="EF85" s="180">
        <f t="shared" si="130"/>
        <v>2.1912350597609542</v>
      </c>
      <c r="EG85" s="180">
        <f t="shared" si="130"/>
        <v>0.4873294346978474</v>
      </c>
      <c r="EH85" s="180">
        <f t="shared" si="130"/>
        <v>0.4873294346978474</v>
      </c>
      <c r="EI85" s="180">
        <f t="shared" si="130"/>
        <v>0.4873294346978474</v>
      </c>
      <c r="EJ85" s="180">
        <f t="shared" si="130"/>
        <v>0.4873294346978474</v>
      </c>
      <c r="EK85" s="180">
        <f t="shared" si="130"/>
        <v>0.77594568380214834</v>
      </c>
      <c r="EL85" s="180">
        <f t="shared" si="130"/>
        <v>1.0669253152279401</v>
      </c>
      <c r="EM85" s="180">
        <f t="shared" si="130"/>
        <v>1.0669253152279401</v>
      </c>
      <c r="EN85" s="180">
        <f t="shared" si="130"/>
        <v>1.0669253152279401</v>
      </c>
      <c r="EO85" s="180">
        <f t="shared" si="130"/>
        <v>0.2887391722810273</v>
      </c>
      <c r="EP85" s="180">
        <f t="shared" si="117"/>
        <v>0</v>
      </c>
      <c r="EQ85" s="180">
        <f t="shared" si="117"/>
        <v>0</v>
      </c>
      <c r="ER85" s="180">
        <f t="shared" si="117"/>
        <v>0</v>
      </c>
      <c r="ES85" s="180">
        <f t="shared" si="117"/>
        <v>-9.5969289827257942E-2</v>
      </c>
      <c r="ET85" s="180">
        <f t="shared" si="107"/>
        <v>-0.1</v>
      </c>
      <c r="EU85" s="180">
        <f t="shared" si="98"/>
        <v>-0.1</v>
      </c>
      <c r="EV85" s="180">
        <f t="shared" si="99"/>
        <v>-0.1</v>
      </c>
      <c r="EW85" s="180">
        <f t="shared" si="118"/>
        <v>0</v>
      </c>
      <c r="EX85" s="180">
        <f t="shared" si="108"/>
        <v>0</v>
      </c>
      <c r="EY85" s="180">
        <f t="shared" si="109"/>
        <v>0</v>
      </c>
      <c r="EZ85" s="180">
        <f t="shared" si="110"/>
        <v>0</v>
      </c>
      <c r="FA85" s="180">
        <f t="shared" si="111"/>
        <v>0.2</v>
      </c>
      <c r="FB85" s="180">
        <f t="shared" si="131"/>
        <v>0</v>
      </c>
      <c r="FC85" s="180">
        <f t="shared" si="131"/>
        <v>2.5000000000008349E-2</v>
      </c>
      <c r="FD85" s="180">
        <f t="shared" si="131"/>
        <v>7.4981254686323773E-2</v>
      </c>
      <c r="FE85" s="180">
        <f t="shared" si="131"/>
        <v>7.492507492505851E-2</v>
      </c>
      <c r="FF85" s="180">
        <f t="shared" si="131"/>
        <v>0.77364611929127136</v>
      </c>
      <c r="FG85" s="180">
        <f t="shared" si="131"/>
        <v>1.7582961862307789</v>
      </c>
      <c r="FH85" s="180">
        <f t="shared" si="131"/>
        <v>0.5597468970552244</v>
      </c>
      <c r="FI85" s="180">
        <f t="shared" si="131"/>
        <v>0.87124878993225519</v>
      </c>
      <c r="FJ85" s="180">
        <f t="shared" si="112"/>
        <v>0</v>
      </c>
      <c r="FK85" s="180">
        <f t="shared" si="112"/>
        <v>-0.1</v>
      </c>
      <c r="FL85" s="180">
        <f t="shared" si="113"/>
        <v>0.1</v>
      </c>
      <c r="FM85" s="461">
        <f t="shared" si="114"/>
        <v>-4.7996163071971409E-2</v>
      </c>
      <c r="FN85" s="225">
        <f t="shared" si="114"/>
        <v>9.6015384576418228E-2</v>
      </c>
    </row>
    <row r="86" spans="1:170" s="184" customFormat="1" ht="24.95" customHeight="1" x14ac:dyDescent="0.25">
      <c r="A86" s="141">
        <v>84</v>
      </c>
      <c r="B86" s="175"/>
      <c r="C86" s="175" t="s">
        <v>163</v>
      </c>
      <c r="D86" s="176">
        <v>6910</v>
      </c>
      <c r="E86" s="177" t="s">
        <v>61</v>
      </c>
      <c r="F86" s="178">
        <v>1.8</v>
      </c>
      <c r="G86" s="186">
        <v>1.4</v>
      </c>
      <c r="H86" s="179">
        <v>100</v>
      </c>
      <c r="I86" s="179">
        <v>100</v>
      </c>
      <c r="J86" s="179">
        <v>100</v>
      </c>
      <c r="K86" s="179">
        <v>100</v>
      </c>
      <c r="L86" s="186">
        <v>100</v>
      </c>
      <c r="M86" s="186">
        <v>100</v>
      </c>
      <c r="N86" s="186">
        <v>100</v>
      </c>
      <c r="O86" s="186">
        <v>100</v>
      </c>
      <c r="P86" s="186">
        <v>100</v>
      </c>
      <c r="Q86" s="186">
        <v>100</v>
      </c>
      <c r="R86" s="186">
        <v>100</v>
      </c>
      <c r="S86" s="186">
        <v>100.1</v>
      </c>
      <c r="T86" s="186">
        <v>100.1</v>
      </c>
      <c r="U86" s="186">
        <v>100.1</v>
      </c>
      <c r="V86" s="186">
        <v>100.1</v>
      </c>
      <c r="W86" s="186">
        <v>100.1</v>
      </c>
      <c r="X86" s="186">
        <v>100.1</v>
      </c>
      <c r="Y86" s="186">
        <v>100.1</v>
      </c>
      <c r="Z86" s="186">
        <v>100.1</v>
      </c>
      <c r="AA86" s="186">
        <v>100.4</v>
      </c>
      <c r="AB86" s="186">
        <v>100.4</v>
      </c>
      <c r="AC86" s="186">
        <v>100.4</v>
      </c>
      <c r="AD86" s="186">
        <v>100.4</v>
      </c>
      <c r="AE86" s="186">
        <v>102.6</v>
      </c>
      <c r="AF86" s="186">
        <v>102.6</v>
      </c>
      <c r="AG86" s="186">
        <v>102.6</v>
      </c>
      <c r="AH86" s="179">
        <v>102.6</v>
      </c>
      <c r="AI86" s="179">
        <v>103.1</v>
      </c>
      <c r="AJ86" s="180">
        <v>103.1</v>
      </c>
      <c r="AK86" s="180">
        <v>103.1</v>
      </c>
      <c r="AL86" s="180">
        <v>103.1</v>
      </c>
      <c r="AM86" s="180">
        <v>103.9</v>
      </c>
      <c r="AN86" s="179">
        <v>104.2</v>
      </c>
      <c r="AO86" s="179">
        <v>104.2</v>
      </c>
      <c r="AP86" s="199">
        <v>104.2</v>
      </c>
      <c r="AQ86" s="179">
        <v>104.2</v>
      </c>
      <c r="AR86" s="179">
        <v>104.2</v>
      </c>
      <c r="AS86" s="179">
        <v>104.2</v>
      </c>
      <c r="AT86" s="199">
        <v>104.2</v>
      </c>
      <c r="AU86" s="179">
        <v>104.1</v>
      </c>
      <c r="AV86" s="223">
        <v>104.1</v>
      </c>
      <c r="AW86" s="223">
        <v>104.1</v>
      </c>
      <c r="AX86" s="226">
        <v>104.1</v>
      </c>
      <c r="AY86" s="223">
        <v>104.1</v>
      </c>
      <c r="AZ86" s="223">
        <v>104.1</v>
      </c>
      <c r="BA86" s="223">
        <v>104.1</v>
      </c>
      <c r="BB86" s="223">
        <v>104.1</v>
      </c>
      <c r="BC86" s="223">
        <f>VLOOKUP($D86,'[3]Q4 2021'!$D$8:$N$167,11,0)</f>
        <v>104.3</v>
      </c>
      <c r="BD86" s="181">
        <f t="shared" si="119"/>
        <v>100</v>
      </c>
      <c r="BE86" s="181">
        <f t="shared" si="120"/>
        <v>100</v>
      </c>
      <c r="BF86" s="181">
        <f t="shared" si="121"/>
        <v>100.02500000000001</v>
      </c>
      <c r="BG86" s="181">
        <f t="shared" si="122"/>
        <v>100.1</v>
      </c>
      <c r="BH86" s="181">
        <f t="shared" si="123"/>
        <v>100.17499999999998</v>
      </c>
      <c r="BI86" s="181">
        <f t="shared" si="124"/>
        <v>100.95000000000002</v>
      </c>
      <c r="BJ86" s="181">
        <f t="shared" si="125"/>
        <v>102.72499999999999</v>
      </c>
      <c r="BK86" s="181">
        <f t="shared" si="126"/>
        <v>103.29999999999998</v>
      </c>
      <c r="BL86" s="181">
        <f t="shared" si="94"/>
        <v>104.2</v>
      </c>
      <c r="BM86" s="181">
        <f t="shared" si="95"/>
        <v>104.17500000000001</v>
      </c>
      <c r="BN86" s="223">
        <f t="shared" si="100"/>
        <v>104.1</v>
      </c>
      <c r="BO86" s="223">
        <f t="shared" si="101"/>
        <v>104.2</v>
      </c>
      <c r="BP86" s="182"/>
      <c r="BQ86" s="180">
        <f t="shared" si="127"/>
        <v>0</v>
      </c>
      <c r="BR86" s="180">
        <f t="shared" si="127"/>
        <v>0</v>
      </c>
      <c r="BS86" s="180">
        <f t="shared" si="127"/>
        <v>0</v>
      </c>
      <c r="BT86" s="180">
        <f t="shared" si="127"/>
        <v>0</v>
      </c>
      <c r="BU86" s="180">
        <f t="shared" si="127"/>
        <v>0</v>
      </c>
      <c r="BV86" s="180">
        <f t="shared" si="127"/>
        <v>0</v>
      </c>
      <c r="BW86" s="180">
        <f t="shared" si="127"/>
        <v>0</v>
      </c>
      <c r="BX86" s="180">
        <f t="shared" si="127"/>
        <v>9.9999999999988987E-2</v>
      </c>
      <c r="BY86" s="180">
        <f t="shared" si="127"/>
        <v>0</v>
      </c>
      <c r="BZ86" s="180">
        <f t="shared" si="127"/>
        <v>0</v>
      </c>
      <c r="CA86" s="180">
        <f t="shared" si="127"/>
        <v>0</v>
      </c>
      <c r="CB86" s="180">
        <f t="shared" si="127"/>
        <v>0</v>
      </c>
      <c r="CC86" s="180">
        <f t="shared" si="127"/>
        <v>0</v>
      </c>
      <c r="CD86" s="180">
        <f t="shared" si="127"/>
        <v>0</v>
      </c>
      <c r="CE86" s="180">
        <f t="shared" si="127"/>
        <v>0</v>
      </c>
      <c r="CF86" s="180">
        <f t="shared" si="127"/>
        <v>0.29970029970030065</v>
      </c>
      <c r="CG86" s="180">
        <f t="shared" si="128"/>
        <v>0</v>
      </c>
      <c r="CH86" s="180">
        <f t="shared" si="128"/>
        <v>0</v>
      </c>
      <c r="CI86" s="180">
        <f t="shared" si="128"/>
        <v>0</v>
      </c>
      <c r="CJ86" s="180">
        <f t="shared" si="128"/>
        <v>2.1912350597609542</v>
      </c>
      <c r="CK86" s="180">
        <f t="shared" si="128"/>
        <v>0</v>
      </c>
      <c r="CL86" s="180">
        <f t="shared" si="128"/>
        <v>0</v>
      </c>
      <c r="CM86" s="180">
        <f t="shared" si="128"/>
        <v>0</v>
      </c>
      <c r="CN86" s="180">
        <f t="shared" si="128"/>
        <v>0.4873294346978474</v>
      </c>
      <c r="CO86" s="180">
        <f t="shared" si="128"/>
        <v>0</v>
      </c>
      <c r="CP86" s="180">
        <f t="shared" si="128"/>
        <v>0</v>
      </c>
      <c r="CQ86" s="180">
        <f t="shared" si="128"/>
        <v>0</v>
      </c>
      <c r="CR86" s="180">
        <f t="shared" si="128"/>
        <v>0.77594568380214834</v>
      </c>
      <c r="CS86" s="180">
        <f t="shared" si="128"/>
        <v>0.2887391722810273</v>
      </c>
      <c r="CT86" s="180">
        <f t="shared" si="116"/>
        <v>0</v>
      </c>
      <c r="CU86" s="180">
        <f t="shared" si="116"/>
        <v>0</v>
      </c>
      <c r="CV86" s="180">
        <f t="shared" si="116"/>
        <v>0</v>
      </c>
      <c r="CW86" s="180">
        <f t="shared" si="116"/>
        <v>0</v>
      </c>
      <c r="CX86" s="180">
        <f t="shared" si="116"/>
        <v>0</v>
      </c>
      <c r="CY86" s="180">
        <f t="shared" si="116"/>
        <v>0</v>
      </c>
      <c r="CZ86" s="180">
        <f t="shared" si="116"/>
        <v>-9.5969289827257942E-2</v>
      </c>
      <c r="DA86" s="180">
        <f t="shared" si="115"/>
        <v>0</v>
      </c>
      <c r="DB86" s="180">
        <f t="shared" si="96"/>
        <v>0</v>
      </c>
      <c r="DC86" s="180">
        <f t="shared" si="102"/>
        <v>0</v>
      </c>
      <c r="DD86" s="180">
        <f t="shared" si="97"/>
        <v>0</v>
      </c>
      <c r="DE86" s="180">
        <f t="shared" si="103"/>
        <v>0</v>
      </c>
      <c r="DF86" s="180">
        <f t="shared" si="104"/>
        <v>0</v>
      </c>
      <c r="DG86" s="180">
        <f t="shared" si="105"/>
        <v>0</v>
      </c>
      <c r="DH86" s="180">
        <f t="shared" si="106"/>
        <v>0.2</v>
      </c>
      <c r="DI86" s="183"/>
      <c r="DJ86" s="180">
        <f t="shared" si="129"/>
        <v>0</v>
      </c>
      <c r="DK86" s="180">
        <f t="shared" si="129"/>
        <v>0</v>
      </c>
      <c r="DL86" s="180">
        <f t="shared" si="129"/>
        <v>0</v>
      </c>
      <c r="DM86" s="180">
        <f t="shared" si="129"/>
        <v>0</v>
      </c>
      <c r="DN86" s="180">
        <f t="shared" si="129"/>
        <v>0</v>
      </c>
      <c r="DO86" s="180">
        <f t="shared" si="129"/>
        <v>0</v>
      </c>
      <c r="DP86" s="180">
        <f t="shared" si="129"/>
        <v>0</v>
      </c>
      <c r="DQ86" s="180">
        <f t="shared" si="129"/>
        <v>9.9999999999988987E-2</v>
      </c>
      <c r="DR86" s="180">
        <f t="shared" si="129"/>
        <v>9.9999999999988987E-2</v>
      </c>
      <c r="DS86" s="180">
        <f t="shared" si="129"/>
        <v>9.9999999999988987E-2</v>
      </c>
      <c r="DT86" s="180">
        <f t="shared" si="129"/>
        <v>9.9999999999988987E-2</v>
      </c>
      <c r="DU86" s="180">
        <f t="shared" si="129"/>
        <v>0</v>
      </c>
      <c r="DV86" s="180">
        <f t="shared" si="129"/>
        <v>0</v>
      </c>
      <c r="DW86" s="180">
        <f t="shared" si="129"/>
        <v>0</v>
      </c>
      <c r="DX86" s="180">
        <f t="shared" si="129"/>
        <v>0</v>
      </c>
      <c r="DY86" s="180">
        <f t="shared" si="129"/>
        <v>0.29970029970030065</v>
      </c>
      <c r="DZ86" s="180">
        <f t="shared" si="130"/>
        <v>0.29970029970030065</v>
      </c>
      <c r="EA86" s="180">
        <f t="shared" si="130"/>
        <v>0.29970029970030065</v>
      </c>
      <c r="EB86" s="180">
        <f t="shared" si="130"/>
        <v>0.29970029970030065</v>
      </c>
      <c r="EC86" s="180">
        <f t="shared" si="130"/>
        <v>2.1912350597609542</v>
      </c>
      <c r="ED86" s="180">
        <f t="shared" si="130"/>
        <v>2.1912350597609542</v>
      </c>
      <c r="EE86" s="180">
        <f t="shared" si="130"/>
        <v>2.1912350597609542</v>
      </c>
      <c r="EF86" s="180">
        <f t="shared" si="130"/>
        <v>2.1912350597609542</v>
      </c>
      <c r="EG86" s="180">
        <f t="shared" si="130"/>
        <v>0.4873294346978474</v>
      </c>
      <c r="EH86" s="180">
        <f t="shared" si="130"/>
        <v>0.4873294346978474</v>
      </c>
      <c r="EI86" s="180">
        <f t="shared" si="130"/>
        <v>0.4873294346978474</v>
      </c>
      <c r="EJ86" s="180">
        <f t="shared" si="130"/>
        <v>0.4873294346978474</v>
      </c>
      <c r="EK86" s="180">
        <f t="shared" si="130"/>
        <v>0.77594568380214834</v>
      </c>
      <c r="EL86" s="180">
        <f t="shared" si="130"/>
        <v>1.0669253152279401</v>
      </c>
      <c r="EM86" s="180">
        <f t="shared" si="130"/>
        <v>1.0669253152279401</v>
      </c>
      <c r="EN86" s="180">
        <f t="shared" si="130"/>
        <v>1.0669253152279401</v>
      </c>
      <c r="EO86" s="180">
        <f t="shared" si="130"/>
        <v>0.2887391722810273</v>
      </c>
      <c r="EP86" s="180">
        <f t="shared" si="117"/>
        <v>0</v>
      </c>
      <c r="EQ86" s="180">
        <f t="shared" si="117"/>
        <v>0</v>
      </c>
      <c r="ER86" s="180">
        <f t="shared" si="117"/>
        <v>0</v>
      </c>
      <c r="ES86" s="180">
        <f t="shared" si="117"/>
        <v>-9.5969289827257942E-2</v>
      </c>
      <c r="ET86" s="180">
        <f t="shared" si="107"/>
        <v>-0.1</v>
      </c>
      <c r="EU86" s="180">
        <f t="shared" si="98"/>
        <v>-0.1</v>
      </c>
      <c r="EV86" s="180">
        <f t="shared" si="99"/>
        <v>-0.1</v>
      </c>
      <c r="EW86" s="180">
        <f t="shared" si="118"/>
        <v>0</v>
      </c>
      <c r="EX86" s="180">
        <f t="shared" si="108"/>
        <v>0</v>
      </c>
      <c r="EY86" s="180">
        <f t="shared" si="109"/>
        <v>0</v>
      </c>
      <c r="EZ86" s="180">
        <f t="shared" si="110"/>
        <v>0</v>
      </c>
      <c r="FA86" s="180">
        <f t="shared" si="111"/>
        <v>0.2</v>
      </c>
      <c r="FB86" s="180">
        <f t="shared" si="131"/>
        <v>0</v>
      </c>
      <c r="FC86" s="180">
        <f t="shared" si="131"/>
        <v>2.5000000000008349E-2</v>
      </c>
      <c r="FD86" s="180">
        <f t="shared" si="131"/>
        <v>7.4981254686323773E-2</v>
      </c>
      <c r="FE86" s="180">
        <f t="shared" si="131"/>
        <v>7.492507492505851E-2</v>
      </c>
      <c r="FF86" s="180">
        <f t="shared" si="131"/>
        <v>0.77364611929127136</v>
      </c>
      <c r="FG86" s="180">
        <f t="shared" si="131"/>
        <v>1.7582961862307789</v>
      </c>
      <c r="FH86" s="180">
        <f t="shared" si="131"/>
        <v>0.5597468970552244</v>
      </c>
      <c r="FI86" s="180">
        <f t="shared" si="131"/>
        <v>0.87124878993225519</v>
      </c>
      <c r="FJ86" s="180">
        <f t="shared" si="112"/>
        <v>0</v>
      </c>
      <c r="FK86" s="180">
        <f t="shared" si="112"/>
        <v>-0.1</v>
      </c>
      <c r="FL86" s="180">
        <f t="shared" si="113"/>
        <v>0.1</v>
      </c>
      <c r="FM86" s="225">
        <f t="shared" si="114"/>
        <v>-4.7996163071971409E-2</v>
      </c>
      <c r="FN86" s="225">
        <f t="shared" si="114"/>
        <v>9.6015384576418228E-2</v>
      </c>
    </row>
    <row r="87" spans="1:170" s="184" customFormat="1" ht="24.95" customHeight="1" x14ac:dyDescent="0.25">
      <c r="A87" s="131">
        <v>85</v>
      </c>
      <c r="B87" s="175"/>
      <c r="C87" s="175" t="s">
        <v>165</v>
      </c>
      <c r="D87" s="176">
        <v>69100</v>
      </c>
      <c r="E87" s="177" t="s">
        <v>61</v>
      </c>
      <c r="F87" s="178">
        <v>1.8</v>
      </c>
      <c r="G87" s="186">
        <v>1.4</v>
      </c>
      <c r="H87" s="179">
        <v>100</v>
      </c>
      <c r="I87" s="179">
        <v>100</v>
      </c>
      <c r="J87" s="179">
        <v>100</v>
      </c>
      <c r="K87" s="179">
        <v>100</v>
      </c>
      <c r="L87" s="186">
        <v>100</v>
      </c>
      <c r="M87" s="186">
        <v>100</v>
      </c>
      <c r="N87" s="186">
        <v>100</v>
      </c>
      <c r="O87" s="186">
        <v>100</v>
      </c>
      <c r="P87" s="186">
        <v>100</v>
      </c>
      <c r="Q87" s="186">
        <v>100</v>
      </c>
      <c r="R87" s="186">
        <v>100</v>
      </c>
      <c r="S87" s="186">
        <v>100.1</v>
      </c>
      <c r="T87" s="186">
        <v>100.1</v>
      </c>
      <c r="U87" s="186">
        <v>100.1</v>
      </c>
      <c r="V87" s="186">
        <v>100.1</v>
      </c>
      <c r="W87" s="186">
        <v>100.1</v>
      </c>
      <c r="X87" s="186">
        <v>100.1</v>
      </c>
      <c r="Y87" s="186">
        <v>100.1</v>
      </c>
      <c r="Z87" s="186">
        <v>100.1</v>
      </c>
      <c r="AA87" s="186">
        <v>100.4</v>
      </c>
      <c r="AB87" s="186">
        <v>100.4</v>
      </c>
      <c r="AC87" s="186">
        <v>100.4</v>
      </c>
      <c r="AD87" s="186">
        <v>100.4</v>
      </c>
      <c r="AE87" s="186">
        <v>102.6</v>
      </c>
      <c r="AF87" s="186">
        <v>102.6</v>
      </c>
      <c r="AG87" s="186">
        <v>102.6</v>
      </c>
      <c r="AH87" s="179">
        <v>102.6</v>
      </c>
      <c r="AI87" s="179">
        <v>103.1</v>
      </c>
      <c r="AJ87" s="180">
        <v>103.1</v>
      </c>
      <c r="AK87" s="180">
        <v>103.1</v>
      </c>
      <c r="AL87" s="180">
        <v>103.1</v>
      </c>
      <c r="AM87" s="180">
        <v>103.9</v>
      </c>
      <c r="AN87" s="179">
        <v>104.2</v>
      </c>
      <c r="AO87" s="179">
        <v>104.2</v>
      </c>
      <c r="AP87" s="199">
        <v>104.2</v>
      </c>
      <c r="AQ87" s="179">
        <v>104.2</v>
      </c>
      <c r="AR87" s="179">
        <v>104.2</v>
      </c>
      <c r="AS87" s="179">
        <v>104.2</v>
      </c>
      <c r="AT87" s="199">
        <v>104.2</v>
      </c>
      <c r="AU87" s="179">
        <v>104.1</v>
      </c>
      <c r="AV87" s="223">
        <v>104.1</v>
      </c>
      <c r="AW87" s="223">
        <v>104.1</v>
      </c>
      <c r="AX87" s="226">
        <v>104.1</v>
      </c>
      <c r="AY87" s="223">
        <v>104.1</v>
      </c>
      <c r="AZ87" s="223">
        <v>104.1</v>
      </c>
      <c r="BA87" s="223">
        <v>104.1</v>
      </c>
      <c r="BB87" s="223">
        <v>104.1</v>
      </c>
      <c r="BC87" s="223">
        <f>VLOOKUP($D87,'[3]Q4 2021'!$D$8:$N$167,11,0)</f>
        <v>104.3</v>
      </c>
      <c r="BD87" s="181">
        <f t="shared" si="119"/>
        <v>100</v>
      </c>
      <c r="BE87" s="181">
        <f t="shared" si="120"/>
        <v>100</v>
      </c>
      <c r="BF87" s="181">
        <f t="shared" si="121"/>
        <v>100.02500000000001</v>
      </c>
      <c r="BG87" s="181">
        <f t="shared" si="122"/>
        <v>100.1</v>
      </c>
      <c r="BH87" s="181">
        <f t="shared" si="123"/>
        <v>100.17499999999998</v>
      </c>
      <c r="BI87" s="181">
        <f t="shared" si="124"/>
        <v>100.95000000000002</v>
      </c>
      <c r="BJ87" s="181">
        <f t="shared" si="125"/>
        <v>102.72499999999999</v>
      </c>
      <c r="BK87" s="181">
        <f t="shared" si="126"/>
        <v>103.29999999999998</v>
      </c>
      <c r="BL87" s="181">
        <f t="shared" si="94"/>
        <v>104.2</v>
      </c>
      <c r="BM87" s="181">
        <f t="shared" si="95"/>
        <v>104.17500000000001</v>
      </c>
      <c r="BN87" s="223">
        <f t="shared" si="100"/>
        <v>104.1</v>
      </c>
      <c r="BO87" s="223">
        <f t="shared" si="101"/>
        <v>104.2</v>
      </c>
      <c r="BP87" s="182"/>
      <c r="BQ87" s="180">
        <f t="shared" si="127"/>
        <v>0</v>
      </c>
      <c r="BR87" s="180">
        <f t="shared" si="127"/>
        <v>0</v>
      </c>
      <c r="BS87" s="180">
        <f t="shared" si="127"/>
        <v>0</v>
      </c>
      <c r="BT87" s="180">
        <f t="shared" si="127"/>
        <v>0</v>
      </c>
      <c r="BU87" s="180">
        <f t="shared" si="127"/>
        <v>0</v>
      </c>
      <c r="BV87" s="180">
        <f t="shared" si="127"/>
        <v>0</v>
      </c>
      <c r="BW87" s="180">
        <f t="shared" si="127"/>
        <v>0</v>
      </c>
      <c r="BX87" s="180">
        <f t="shared" si="127"/>
        <v>9.9999999999988987E-2</v>
      </c>
      <c r="BY87" s="180">
        <f t="shared" si="127"/>
        <v>0</v>
      </c>
      <c r="BZ87" s="180">
        <f t="shared" si="127"/>
        <v>0</v>
      </c>
      <c r="CA87" s="180">
        <f t="shared" si="127"/>
        <v>0</v>
      </c>
      <c r="CB87" s="180">
        <f t="shared" si="127"/>
        <v>0</v>
      </c>
      <c r="CC87" s="180">
        <f t="shared" si="127"/>
        <v>0</v>
      </c>
      <c r="CD87" s="180">
        <f t="shared" si="127"/>
        <v>0</v>
      </c>
      <c r="CE87" s="180">
        <f t="shared" si="127"/>
        <v>0</v>
      </c>
      <c r="CF87" s="180">
        <f t="shared" si="127"/>
        <v>0.29970029970030065</v>
      </c>
      <c r="CG87" s="180">
        <f t="shared" si="128"/>
        <v>0</v>
      </c>
      <c r="CH87" s="180">
        <f t="shared" si="128"/>
        <v>0</v>
      </c>
      <c r="CI87" s="180">
        <f t="shared" si="128"/>
        <v>0</v>
      </c>
      <c r="CJ87" s="180">
        <f t="shared" si="128"/>
        <v>2.1912350597609542</v>
      </c>
      <c r="CK87" s="180">
        <f t="shared" si="128"/>
        <v>0</v>
      </c>
      <c r="CL87" s="180">
        <f t="shared" si="128"/>
        <v>0</v>
      </c>
      <c r="CM87" s="180">
        <f t="shared" si="128"/>
        <v>0</v>
      </c>
      <c r="CN87" s="180">
        <f t="shared" si="128"/>
        <v>0.4873294346978474</v>
      </c>
      <c r="CO87" s="180">
        <f t="shared" si="128"/>
        <v>0</v>
      </c>
      <c r="CP87" s="180">
        <f t="shared" si="128"/>
        <v>0</v>
      </c>
      <c r="CQ87" s="180">
        <f t="shared" si="128"/>
        <v>0</v>
      </c>
      <c r="CR87" s="180">
        <f t="shared" si="128"/>
        <v>0.77594568380214834</v>
      </c>
      <c r="CS87" s="180">
        <f t="shared" si="128"/>
        <v>0.2887391722810273</v>
      </c>
      <c r="CT87" s="180">
        <f t="shared" si="116"/>
        <v>0</v>
      </c>
      <c r="CU87" s="180">
        <f t="shared" si="116"/>
        <v>0</v>
      </c>
      <c r="CV87" s="180">
        <f t="shared" si="116"/>
        <v>0</v>
      </c>
      <c r="CW87" s="180">
        <f t="shared" si="116"/>
        <v>0</v>
      </c>
      <c r="CX87" s="180">
        <f t="shared" si="116"/>
        <v>0</v>
      </c>
      <c r="CY87" s="180">
        <f t="shared" si="116"/>
        <v>0</v>
      </c>
      <c r="CZ87" s="180">
        <f t="shared" si="116"/>
        <v>-9.5969289827257942E-2</v>
      </c>
      <c r="DA87" s="180">
        <f t="shared" si="115"/>
        <v>0</v>
      </c>
      <c r="DB87" s="180">
        <f t="shared" si="96"/>
        <v>0</v>
      </c>
      <c r="DC87" s="180">
        <f t="shared" si="102"/>
        <v>0</v>
      </c>
      <c r="DD87" s="180">
        <f t="shared" si="97"/>
        <v>0</v>
      </c>
      <c r="DE87" s="180">
        <f t="shared" si="103"/>
        <v>0</v>
      </c>
      <c r="DF87" s="180">
        <f t="shared" si="104"/>
        <v>0</v>
      </c>
      <c r="DG87" s="180">
        <f t="shared" si="105"/>
        <v>0</v>
      </c>
      <c r="DH87" s="180">
        <f t="shared" si="106"/>
        <v>0.2</v>
      </c>
      <c r="DI87" s="183"/>
      <c r="DJ87" s="180">
        <f t="shared" si="129"/>
        <v>0</v>
      </c>
      <c r="DK87" s="180">
        <f t="shared" si="129"/>
        <v>0</v>
      </c>
      <c r="DL87" s="180">
        <f t="shared" si="129"/>
        <v>0</v>
      </c>
      <c r="DM87" s="180">
        <f t="shared" si="129"/>
        <v>0</v>
      </c>
      <c r="DN87" s="180">
        <f t="shared" si="129"/>
        <v>0</v>
      </c>
      <c r="DO87" s="180">
        <f t="shared" si="129"/>
        <v>0</v>
      </c>
      <c r="DP87" s="180">
        <f t="shared" si="129"/>
        <v>0</v>
      </c>
      <c r="DQ87" s="180">
        <f t="shared" si="129"/>
        <v>9.9999999999988987E-2</v>
      </c>
      <c r="DR87" s="180">
        <f t="shared" si="129"/>
        <v>9.9999999999988987E-2</v>
      </c>
      <c r="DS87" s="180">
        <f t="shared" si="129"/>
        <v>9.9999999999988987E-2</v>
      </c>
      <c r="DT87" s="180">
        <f t="shared" si="129"/>
        <v>9.9999999999988987E-2</v>
      </c>
      <c r="DU87" s="180">
        <f t="shared" si="129"/>
        <v>0</v>
      </c>
      <c r="DV87" s="180">
        <f t="shared" si="129"/>
        <v>0</v>
      </c>
      <c r="DW87" s="180">
        <f t="shared" si="129"/>
        <v>0</v>
      </c>
      <c r="DX87" s="180">
        <f t="shared" si="129"/>
        <v>0</v>
      </c>
      <c r="DY87" s="180">
        <f t="shared" si="129"/>
        <v>0.29970029970030065</v>
      </c>
      <c r="DZ87" s="180">
        <f t="shared" si="130"/>
        <v>0.29970029970030065</v>
      </c>
      <c r="EA87" s="180">
        <f t="shared" si="130"/>
        <v>0.29970029970030065</v>
      </c>
      <c r="EB87" s="180">
        <f t="shared" si="130"/>
        <v>0.29970029970030065</v>
      </c>
      <c r="EC87" s="180">
        <f t="shared" si="130"/>
        <v>2.1912350597609542</v>
      </c>
      <c r="ED87" s="180">
        <f t="shared" si="130"/>
        <v>2.1912350597609542</v>
      </c>
      <c r="EE87" s="180">
        <f t="shared" si="130"/>
        <v>2.1912350597609542</v>
      </c>
      <c r="EF87" s="180">
        <f t="shared" si="130"/>
        <v>2.1912350597609542</v>
      </c>
      <c r="EG87" s="180">
        <f t="shared" si="130"/>
        <v>0.4873294346978474</v>
      </c>
      <c r="EH87" s="180">
        <f t="shared" si="130"/>
        <v>0.4873294346978474</v>
      </c>
      <c r="EI87" s="180">
        <f t="shared" si="130"/>
        <v>0.4873294346978474</v>
      </c>
      <c r="EJ87" s="180">
        <f t="shared" si="130"/>
        <v>0.4873294346978474</v>
      </c>
      <c r="EK87" s="180">
        <f t="shared" si="130"/>
        <v>0.77594568380214834</v>
      </c>
      <c r="EL87" s="180">
        <f t="shared" si="130"/>
        <v>1.0669253152279401</v>
      </c>
      <c r="EM87" s="180">
        <f t="shared" si="130"/>
        <v>1.0669253152279401</v>
      </c>
      <c r="EN87" s="180">
        <f t="shared" si="130"/>
        <v>1.0669253152279401</v>
      </c>
      <c r="EO87" s="180">
        <f t="shared" si="130"/>
        <v>0.2887391722810273</v>
      </c>
      <c r="EP87" s="180">
        <f t="shared" si="117"/>
        <v>0</v>
      </c>
      <c r="EQ87" s="180">
        <f t="shared" si="117"/>
        <v>0</v>
      </c>
      <c r="ER87" s="180">
        <f t="shared" si="117"/>
        <v>0</v>
      </c>
      <c r="ES87" s="180">
        <f t="shared" si="117"/>
        <v>-9.5969289827257942E-2</v>
      </c>
      <c r="ET87" s="180">
        <f t="shared" si="107"/>
        <v>-0.1</v>
      </c>
      <c r="EU87" s="180">
        <f t="shared" si="98"/>
        <v>-0.1</v>
      </c>
      <c r="EV87" s="180">
        <f t="shared" si="99"/>
        <v>-0.1</v>
      </c>
      <c r="EW87" s="180">
        <f t="shared" si="118"/>
        <v>0</v>
      </c>
      <c r="EX87" s="180">
        <f t="shared" si="108"/>
        <v>0</v>
      </c>
      <c r="EY87" s="180">
        <f t="shared" si="109"/>
        <v>0</v>
      </c>
      <c r="EZ87" s="180">
        <f t="shared" si="110"/>
        <v>0</v>
      </c>
      <c r="FA87" s="180">
        <f t="shared" si="111"/>
        <v>0.2</v>
      </c>
      <c r="FB87" s="180">
        <f t="shared" si="131"/>
        <v>0</v>
      </c>
      <c r="FC87" s="180">
        <f t="shared" si="131"/>
        <v>2.5000000000008349E-2</v>
      </c>
      <c r="FD87" s="180">
        <f t="shared" si="131"/>
        <v>7.4981254686323773E-2</v>
      </c>
      <c r="FE87" s="180">
        <f t="shared" si="131"/>
        <v>7.492507492505851E-2</v>
      </c>
      <c r="FF87" s="180">
        <f t="shared" si="131"/>
        <v>0.77364611929127136</v>
      </c>
      <c r="FG87" s="180">
        <f t="shared" si="131"/>
        <v>1.7582961862307789</v>
      </c>
      <c r="FH87" s="180">
        <f t="shared" si="131"/>
        <v>0.5597468970552244</v>
      </c>
      <c r="FI87" s="180">
        <f t="shared" si="131"/>
        <v>0.87124878993225519</v>
      </c>
      <c r="FJ87" s="180">
        <f t="shared" si="112"/>
        <v>0</v>
      </c>
      <c r="FK87" s="180">
        <f t="shared" si="112"/>
        <v>-0.1</v>
      </c>
      <c r="FL87" s="180">
        <f t="shared" si="113"/>
        <v>0.1</v>
      </c>
      <c r="FM87" s="225">
        <f t="shared" si="114"/>
        <v>-4.7996163071971409E-2</v>
      </c>
      <c r="FN87" s="225">
        <f t="shared" si="114"/>
        <v>9.6015384576418228E-2</v>
      </c>
    </row>
    <row r="88" spans="1:170" s="184" customFormat="1" ht="36" x14ac:dyDescent="0.25">
      <c r="A88" s="131">
        <v>86</v>
      </c>
      <c r="B88" s="175"/>
      <c r="C88" s="175" t="s">
        <v>151</v>
      </c>
      <c r="D88" s="176">
        <v>692</v>
      </c>
      <c r="E88" s="177" t="s">
        <v>237</v>
      </c>
      <c r="F88" s="178">
        <v>1.1000000000000001</v>
      </c>
      <c r="G88" s="179">
        <v>1</v>
      </c>
      <c r="H88" s="179">
        <v>100</v>
      </c>
      <c r="I88" s="179">
        <v>100</v>
      </c>
      <c r="J88" s="179">
        <v>100</v>
      </c>
      <c r="K88" s="179">
        <v>100</v>
      </c>
      <c r="L88" s="179">
        <v>100.3</v>
      </c>
      <c r="M88" s="179">
        <v>101.6</v>
      </c>
      <c r="N88" s="179">
        <v>101.7</v>
      </c>
      <c r="O88" s="179">
        <v>102.5</v>
      </c>
      <c r="P88" s="179">
        <v>102.5</v>
      </c>
      <c r="Q88" s="179">
        <v>102.5</v>
      </c>
      <c r="R88" s="179">
        <v>102.6</v>
      </c>
      <c r="S88" s="179">
        <v>102.6</v>
      </c>
      <c r="T88" s="179">
        <v>102.8</v>
      </c>
      <c r="U88" s="179">
        <v>103</v>
      </c>
      <c r="V88" s="179">
        <v>103.3</v>
      </c>
      <c r="W88" s="179">
        <v>103.3</v>
      </c>
      <c r="X88" s="179">
        <v>103.5</v>
      </c>
      <c r="Y88" s="179">
        <v>103.7</v>
      </c>
      <c r="Z88" s="179">
        <v>104.5</v>
      </c>
      <c r="AA88" s="179">
        <v>104.5</v>
      </c>
      <c r="AB88" s="179">
        <v>104.6</v>
      </c>
      <c r="AC88" s="179">
        <v>104.6</v>
      </c>
      <c r="AD88" s="179">
        <v>104.8</v>
      </c>
      <c r="AE88" s="179">
        <v>105.2</v>
      </c>
      <c r="AF88" s="179">
        <v>105.2</v>
      </c>
      <c r="AG88" s="179">
        <v>105.4</v>
      </c>
      <c r="AH88" s="179">
        <v>105.6</v>
      </c>
      <c r="AI88" s="175">
        <v>105.6</v>
      </c>
      <c r="AJ88" s="180">
        <v>106.1</v>
      </c>
      <c r="AK88" s="180">
        <v>106.1</v>
      </c>
      <c r="AL88" s="180">
        <v>106.1</v>
      </c>
      <c r="AM88" s="180">
        <v>106.2</v>
      </c>
      <c r="AN88" s="179">
        <v>106.6</v>
      </c>
      <c r="AO88" s="179">
        <v>106.6</v>
      </c>
      <c r="AP88" s="179">
        <v>106.6</v>
      </c>
      <c r="AQ88" s="179">
        <v>106.6</v>
      </c>
      <c r="AR88" s="179">
        <v>106.7</v>
      </c>
      <c r="AS88" s="179">
        <v>106.7</v>
      </c>
      <c r="AT88" s="179">
        <v>106.7</v>
      </c>
      <c r="AU88" s="179">
        <v>106.7</v>
      </c>
      <c r="AV88" s="223">
        <v>106.7</v>
      </c>
      <c r="AW88" s="223">
        <v>106.7</v>
      </c>
      <c r="AX88" s="223">
        <v>106.7</v>
      </c>
      <c r="AY88" s="223">
        <v>106.7</v>
      </c>
      <c r="AZ88" s="223">
        <v>106.7</v>
      </c>
      <c r="BA88" s="223">
        <v>106.7</v>
      </c>
      <c r="BB88" s="223">
        <v>106.7</v>
      </c>
      <c r="BC88" s="223">
        <f>VLOOKUP($D88,'[3]Q4 2021'!$D$8:$N$167,11,0)</f>
        <v>106.7</v>
      </c>
      <c r="BD88" s="181">
        <f t="shared" si="119"/>
        <v>100</v>
      </c>
      <c r="BE88" s="181">
        <f t="shared" si="120"/>
        <v>101.52499999999999</v>
      </c>
      <c r="BF88" s="181">
        <f t="shared" si="121"/>
        <v>102.55000000000001</v>
      </c>
      <c r="BG88" s="181">
        <f t="shared" si="122"/>
        <v>103.10000000000001</v>
      </c>
      <c r="BH88" s="181">
        <f t="shared" si="123"/>
        <v>104.05</v>
      </c>
      <c r="BI88" s="181">
        <f t="shared" si="124"/>
        <v>104.8</v>
      </c>
      <c r="BJ88" s="181">
        <f t="shared" si="125"/>
        <v>105.45000000000002</v>
      </c>
      <c r="BK88" s="181">
        <f t="shared" si="126"/>
        <v>106.12499999999999</v>
      </c>
      <c r="BL88" s="181">
        <f t="shared" si="94"/>
        <v>106.6</v>
      </c>
      <c r="BM88" s="181">
        <f t="shared" si="95"/>
        <v>106.7</v>
      </c>
      <c r="BN88" s="223">
        <f t="shared" si="100"/>
        <v>106.7</v>
      </c>
      <c r="BO88" s="223">
        <f t="shared" si="101"/>
        <v>106.7</v>
      </c>
      <c r="BP88" s="182"/>
      <c r="BQ88" s="180">
        <f t="shared" si="127"/>
        <v>0.29999999999998916</v>
      </c>
      <c r="BR88" s="180">
        <f t="shared" si="127"/>
        <v>1.2961116650049842</v>
      </c>
      <c r="BS88" s="180">
        <f t="shared" si="127"/>
        <v>9.8425196850393526E-2</v>
      </c>
      <c r="BT88" s="180">
        <f t="shared" si="127"/>
        <v>0.78662733529990536</v>
      </c>
      <c r="BU88" s="180">
        <f t="shared" si="127"/>
        <v>0</v>
      </c>
      <c r="BV88" s="180">
        <f t="shared" si="127"/>
        <v>0</v>
      </c>
      <c r="BW88" s="180">
        <f t="shared" si="127"/>
        <v>9.7560975609756184E-2</v>
      </c>
      <c r="BX88" s="180">
        <f t="shared" si="127"/>
        <v>0</v>
      </c>
      <c r="BY88" s="180">
        <f t="shared" si="127"/>
        <v>0.19493177387914784</v>
      </c>
      <c r="BZ88" s="180">
        <f t="shared" si="127"/>
        <v>0.19455252918287869</v>
      </c>
      <c r="CA88" s="180">
        <f t="shared" si="127"/>
        <v>0.29126213592232109</v>
      </c>
      <c r="CB88" s="180">
        <f t="shared" si="127"/>
        <v>0</v>
      </c>
      <c r="CC88" s="180">
        <f t="shared" si="127"/>
        <v>0.19361084220717029</v>
      </c>
      <c r="CD88" s="180">
        <f t="shared" si="127"/>
        <v>0.19323671497584183</v>
      </c>
      <c r="CE88" s="180">
        <f t="shared" si="127"/>
        <v>0.77145612343296754</v>
      </c>
      <c r="CF88" s="180">
        <f t="shared" si="127"/>
        <v>0</v>
      </c>
      <c r="CG88" s="180">
        <f t="shared" si="128"/>
        <v>9.5693779904304499E-2</v>
      </c>
      <c r="CH88" s="180">
        <f t="shared" si="128"/>
        <v>0</v>
      </c>
      <c r="CI88" s="180">
        <f t="shared" si="128"/>
        <v>0.19120458891013214</v>
      </c>
      <c r="CJ88" s="180">
        <f t="shared" si="128"/>
        <v>0.38167938931297218</v>
      </c>
      <c r="CK88" s="180">
        <f t="shared" si="128"/>
        <v>0</v>
      </c>
      <c r="CL88" s="180">
        <f t="shared" si="128"/>
        <v>0.19011406844107182</v>
      </c>
      <c r="CM88" s="180">
        <f t="shared" si="128"/>
        <v>0.18975332068309481</v>
      </c>
      <c r="CN88" s="180">
        <f t="shared" si="128"/>
        <v>0</v>
      </c>
      <c r="CO88" s="180">
        <f t="shared" si="128"/>
        <v>0.47348484848483974</v>
      </c>
      <c r="CP88" s="180">
        <f t="shared" si="128"/>
        <v>0</v>
      </c>
      <c r="CQ88" s="180">
        <f t="shared" si="128"/>
        <v>0</v>
      </c>
      <c r="CR88" s="180">
        <f t="shared" si="128"/>
        <v>9.425070688031667E-2</v>
      </c>
      <c r="CS88" s="180">
        <f t="shared" si="128"/>
        <v>0.37664783427493465</v>
      </c>
      <c r="CT88" s="180">
        <f t="shared" si="116"/>
        <v>0</v>
      </c>
      <c r="CU88" s="180">
        <f t="shared" si="116"/>
        <v>0</v>
      </c>
      <c r="CV88" s="180">
        <f t="shared" si="116"/>
        <v>0</v>
      </c>
      <c r="CW88" s="180">
        <f t="shared" si="116"/>
        <v>9.3808630394009995E-2</v>
      </c>
      <c r="CX88" s="180">
        <f t="shared" si="116"/>
        <v>0</v>
      </c>
      <c r="CY88" s="180">
        <f t="shared" si="116"/>
        <v>0</v>
      </c>
      <c r="CZ88" s="180">
        <f t="shared" si="116"/>
        <v>0</v>
      </c>
      <c r="DA88" s="180">
        <f t="shared" si="115"/>
        <v>0</v>
      </c>
      <c r="DB88" s="180">
        <f t="shared" si="96"/>
        <v>0</v>
      </c>
      <c r="DC88" s="180">
        <f t="shared" si="102"/>
        <v>0</v>
      </c>
      <c r="DD88" s="180">
        <f t="shared" si="97"/>
        <v>0</v>
      </c>
      <c r="DE88" s="180">
        <f t="shared" si="103"/>
        <v>0</v>
      </c>
      <c r="DF88" s="180">
        <f t="shared" si="104"/>
        <v>0</v>
      </c>
      <c r="DG88" s="180">
        <f t="shared" si="105"/>
        <v>0</v>
      </c>
      <c r="DH88" s="180">
        <f t="shared" si="106"/>
        <v>0</v>
      </c>
      <c r="DI88" s="183"/>
      <c r="DJ88" s="180">
        <f t="shared" si="129"/>
        <v>0.29999999999998916</v>
      </c>
      <c r="DK88" s="180">
        <f t="shared" si="129"/>
        <v>1.6000000000000014</v>
      </c>
      <c r="DL88" s="180">
        <f t="shared" si="129"/>
        <v>1.7000000000000126</v>
      </c>
      <c r="DM88" s="180">
        <f t="shared" si="129"/>
        <v>2.4999999999999911</v>
      </c>
      <c r="DN88" s="180">
        <f t="shared" si="129"/>
        <v>2.193419740777669</v>
      </c>
      <c r="DO88" s="180">
        <f t="shared" si="129"/>
        <v>0.88582677165354173</v>
      </c>
      <c r="DP88" s="180">
        <f t="shared" si="129"/>
        <v>0.88495575221239076</v>
      </c>
      <c r="DQ88" s="180">
        <f t="shared" si="129"/>
        <v>9.7560975609756184E-2</v>
      </c>
      <c r="DR88" s="180">
        <f t="shared" si="129"/>
        <v>0.29268292682926855</v>
      </c>
      <c r="DS88" s="180">
        <f t="shared" si="129"/>
        <v>0.48780487804878092</v>
      </c>
      <c r="DT88" s="180">
        <f t="shared" si="129"/>
        <v>0.68226120857699524</v>
      </c>
      <c r="DU88" s="180">
        <f t="shared" si="129"/>
        <v>0.68226120857699524</v>
      </c>
      <c r="DV88" s="180">
        <f t="shared" si="129"/>
        <v>0.6809338521400754</v>
      </c>
      <c r="DW88" s="180">
        <f t="shared" si="129"/>
        <v>0.67961165048544547</v>
      </c>
      <c r="DX88" s="180">
        <f t="shared" si="129"/>
        <v>1.1616650532429773</v>
      </c>
      <c r="DY88" s="180">
        <f t="shared" si="129"/>
        <v>1.1616650532429773</v>
      </c>
      <c r="DZ88" s="180">
        <f t="shared" si="130"/>
        <v>1.0628019323671412</v>
      </c>
      <c r="EA88" s="180">
        <f t="shared" si="130"/>
        <v>0.86788813886209404</v>
      </c>
      <c r="EB88" s="180">
        <f t="shared" si="130"/>
        <v>0.2870813397129135</v>
      </c>
      <c r="EC88" s="180">
        <f t="shared" si="130"/>
        <v>0.6698564593301537</v>
      </c>
      <c r="ED88" s="180">
        <f t="shared" si="130"/>
        <v>0.57361376673041864</v>
      </c>
      <c r="EE88" s="180">
        <f t="shared" si="130"/>
        <v>0.76481835564055078</v>
      </c>
      <c r="EF88" s="180">
        <f t="shared" si="130"/>
        <v>0.76335877862594437</v>
      </c>
      <c r="EG88" s="180">
        <f t="shared" si="130"/>
        <v>0.38022813688212143</v>
      </c>
      <c r="EH88" s="180">
        <f t="shared" si="130"/>
        <v>0.85551330798478986</v>
      </c>
      <c r="EI88" s="180">
        <f t="shared" si="130"/>
        <v>0.66413662239088733</v>
      </c>
      <c r="EJ88" s="180">
        <f t="shared" si="130"/>
        <v>0.47348484848483974</v>
      </c>
      <c r="EK88" s="180">
        <f t="shared" si="130"/>
        <v>0.56818181818183433</v>
      </c>
      <c r="EL88" s="180">
        <f t="shared" si="130"/>
        <v>0.47125353440151674</v>
      </c>
      <c r="EM88" s="180">
        <f t="shared" si="130"/>
        <v>0.47125353440151674</v>
      </c>
      <c r="EN88" s="180">
        <f t="shared" si="130"/>
        <v>0.47125353440151674</v>
      </c>
      <c r="EO88" s="180">
        <f t="shared" si="130"/>
        <v>0.37664783427493465</v>
      </c>
      <c r="EP88" s="180">
        <f t="shared" si="117"/>
        <v>9.3808630394009995E-2</v>
      </c>
      <c r="EQ88" s="180">
        <f t="shared" si="117"/>
        <v>9.3808630394009995E-2</v>
      </c>
      <c r="ER88" s="180">
        <f t="shared" si="117"/>
        <v>9.3808630394009995E-2</v>
      </c>
      <c r="ES88" s="180">
        <f t="shared" si="117"/>
        <v>9.3808630394009995E-2</v>
      </c>
      <c r="ET88" s="180">
        <f t="shared" si="107"/>
        <v>0</v>
      </c>
      <c r="EU88" s="180">
        <f t="shared" si="98"/>
        <v>0</v>
      </c>
      <c r="EV88" s="180">
        <f t="shared" si="99"/>
        <v>0</v>
      </c>
      <c r="EW88" s="180">
        <f t="shared" si="118"/>
        <v>0</v>
      </c>
      <c r="EX88" s="180">
        <f t="shared" si="108"/>
        <v>0</v>
      </c>
      <c r="EY88" s="180">
        <f t="shared" si="109"/>
        <v>0</v>
      </c>
      <c r="EZ88" s="180">
        <f t="shared" si="110"/>
        <v>0</v>
      </c>
      <c r="FA88" s="180">
        <f t="shared" si="111"/>
        <v>0</v>
      </c>
      <c r="FB88" s="180">
        <f t="shared" si="131"/>
        <v>1.5249999999999986</v>
      </c>
      <c r="FC88" s="180">
        <f t="shared" si="131"/>
        <v>1.0096035459246755</v>
      </c>
      <c r="FD88" s="180">
        <f t="shared" si="131"/>
        <v>0.53632374451486609</v>
      </c>
      <c r="FE88" s="180">
        <f t="shared" si="131"/>
        <v>0.92143549951502202</v>
      </c>
      <c r="FF88" s="180">
        <f t="shared" si="131"/>
        <v>0.72080730418069283</v>
      </c>
      <c r="FG88" s="180">
        <f t="shared" si="131"/>
        <v>0.62022900763361033</v>
      </c>
      <c r="FH88" s="180">
        <f t="shared" si="131"/>
        <v>0.64011379800850143</v>
      </c>
      <c r="FI88" s="180">
        <f t="shared" si="131"/>
        <v>0.44758539458187308</v>
      </c>
      <c r="FJ88" s="180">
        <f t="shared" si="112"/>
        <v>0.1</v>
      </c>
      <c r="FK88" s="180">
        <f t="shared" si="112"/>
        <v>0</v>
      </c>
      <c r="FL88" s="180">
        <f t="shared" si="113"/>
        <v>0</v>
      </c>
      <c r="FM88" s="461">
        <f t="shared" si="114"/>
        <v>0</v>
      </c>
      <c r="FN88" s="225">
        <f t="shared" si="114"/>
        <v>0</v>
      </c>
    </row>
    <row r="89" spans="1:170" s="184" customFormat="1" ht="36" x14ac:dyDescent="0.25">
      <c r="A89" s="141">
        <v>87</v>
      </c>
      <c r="B89" s="175"/>
      <c r="C89" s="175" t="s">
        <v>163</v>
      </c>
      <c r="D89" s="176">
        <v>6920</v>
      </c>
      <c r="E89" s="177" t="s">
        <v>238</v>
      </c>
      <c r="F89" s="178">
        <v>1.1000000000000001</v>
      </c>
      <c r="G89" s="186">
        <v>1</v>
      </c>
      <c r="H89" s="179">
        <v>100</v>
      </c>
      <c r="I89" s="179">
        <v>100</v>
      </c>
      <c r="J89" s="179">
        <v>100</v>
      </c>
      <c r="K89" s="179">
        <v>100</v>
      </c>
      <c r="L89" s="186">
        <v>100.3</v>
      </c>
      <c r="M89" s="186">
        <v>101.6</v>
      </c>
      <c r="N89" s="186">
        <v>101.7</v>
      </c>
      <c r="O89" s="186">
        <v>102.5</v>
      </c>
      <c r="P89" s="186">
        <v>102.5</v>
      </c>
      <c r="Q89" s="186">
        <v>102.5</v>
      </c>
      <c r="R89" s="186">
        <v>102.6</v>
      </c>
      <c r="S89" s="186">
        <v>102.6</v>
      </c>
      <c r="T89" s="186">
        <v>102.8</v>
      </c>
      <c r="U89" s="186">
        <v>103</v>
      </c>
      <c r="V89" s="186">
        <v>103.3</v>
      </c>
      <c r="W89" s="186">
        <v>103.3</v>
      </c>
      <c r="X89" s="186">
        <v>103.5</v>
      </c>
      <c r="Y89" s="186">
        <v>103.7</v>
      </c>
      <c r="Z89" s="186">
        <v>104.5</v>
      </c>
      <c r="AA89" s="186">
        <v>104.5</v>
      </c>
      <c r="AB89" s="186">
        <v>104.6</v>
      </c>
      <c r="AC89" s="186">
        <v>104.6</v>
      </c>
      <c r="AD89" s="186">
        <v>104.8</v>
      </c>
      <c r="AE89" s="186">
        <v>105.2</v>
      </c>
      <c r="AF89" s="186">
        <v>105.2</v>
      </c>
      <c r="AG89" s="186">
        <v>105.4</v>
      </c>
      <c r="AH89" s="179">
        <v>105.6</v>
      </c>
      <c r="AI89" s="179">
        <v>105.6</v>
      </c>
      <c r="AJ89" s="180">
        <v>106.1</v>
      </c>
      <c r="AK89" s="180">
        <v>106.1</v>
      </c>
      <c r="AL89" s="180">
        <v>106.1</v>
      </c>
      <c r="AM89" s="180">
        <v>106.2</v>
      </c>
      <c r="AN89" s="179">
        <v>106.6</v>
      </c>
      <c r="AO89" s="179">
        <v>106.6</v>
      </c>
      <c r="AP89" s="199">
        <v>106.6</v>
      </c>
      <c r="AQ89" s="179">
        <v>106.6</v>
      </c>
      <c r="AR89" s="179">
        <v>106.7</v>
      </c>
      <c r="AS89" s="179">
        <v>106.7</v>
      </c>
      <c r="AT89" s="199">
        <v>106.7</v>
      </c>
      <c r="AU89" s="179">
        <v>106.7</v>
      </c>
      <c r="AV89" s="223">
        <v>106.7</v>
      </c>
      <c r="AW89" s="223">
        <v>106.7</v>
      </c>
      <c r="AX89" s="226">
        <v>106.7</v>
      </c>
      <c r="AY89" s="223">
        <v>106.7</v>
      </c>
      <c r="AZ89" s="223">
        <v>106.7</v>
      </c>
      <c r="BA89" s="223">
        <v>106.7</v>
      </c>
      <c r="BB89" s="223">
        <v>106.7</v>
      </c>
      <c r="BC89" s="223">
        <f>VLOOKUP($D89,'[3]Q4 2021'!$D$8:$N$167,11,0)</f>
        <v>106.7</v>
      </c>
      <c r="BD89" s="181">
        <f t="shared" si="119"/>
        <v>100</v>
      </c>
      <c r="BE89" s="181">
        <f t="shared" si="120"/>
        <v>101.52499999999999</v>
      </c>
      <c r="BF89" s="181">
        <f t="shared" si="121"/>
        <v>102.55000000000001</v>
      </c>
      <c r="BG89" s="181">
        <f t="shared" si="122"/>
        <v>103.10000000000001</v>
      </c>
      <c r="BH89" s="181">
        <f t="shared" si="123"/>
        <v>104.05</v>
      </c>
      <c r="BI89" s="181">
        <f t="shared" si="124"/>
        <v>104.8</v>
      </c>
      <c r="BJ89" s="181">
        <f t="shared" si="125"/>
        <v>105.45000000000002</v>
      </c>
      <c r="BK89" s="181">
        <f t="shared" si="126"/>
        <v>106.12499999999999</v>
      </c>
      <c r="BL89" s="181">
        <f t="shared" si="94"/>
        <v>106.6</v>
      </c>
      <c r="BM89" s="181">
        <f t="shared" si="95"/>
        <v>106.7</v>
      </c>
      <c r="BN89" s="223">
        <f t="shared" si="100"/>
        <v>106.7</v>
      </c>
      <c r="BO89" s="223">
        <f t="shared" si="101"/>
        <v>106.7</v>
      </c>
      <c r="BP89" s="182"/>
      <c r="BQ89" s="180">
        <f t="shared" si="127"/>
        <v>0.29999999999998916</v>
      </c>
      <c r="BR89" s="180">
        <f t="shared" si="127"/>
        <v>1.2961116650049842</v>
      </c>
      <c r="BS89" s="180">
        <f t="shared" si="127"/>
        <v>9.8425196850393526E-2</v>
      </c>
      <c r="BT89" s="180">
        <f t="shared" si="127"/>
        <v>0.78662733529990536</v>
      </c>
      <c r="BU89" s="180">
        <f t="shared" si="127"/>
        <v>0</v>
      </c>
      <c r="BV89" s="180">
        <f t="shared" si="127"/>
        <v>0</v>
      </c>
      <c r="BW89" s="180">
        <f t="shared" si="127"/>
        <v>9.7560975609756184E-2</v>
      </c>
      <c r="BX89" s="180">
        <f t="shared" si="127"/>
        <v>0</v>
      </c>
      <c r="BY89" s="180">
        <f t="shared" si="127"/>
        <v>0.19493177387914784</v>
      </c>
      <c r="BZ89" s="180">
        <f t="shared" si="127"/>
        <v>0.19455252918287869</v>
      </c>
      <c r="CA89" s="180">
        <f t="shared" si="127"/>
        <v>0.29126213592232109</v>
      </c>
      <c r="CB89" s="180">
        <f t="shared" si="127"/>
        <v>0</v>
      </c>
      <c r="CC89" s="180">
        <f t="shared" si="127"/>
        <v>0.19361084220717029</v>
      </c>
      <c r="CD89" s="180">
        <f t="shared" si="127"/>
        <v>0.19323671497584183</v>
      </c>
      <c r="CE89" s="180">
        <f t="shared" si="127"/>
        <v>0.77145612343296754</v>
      </c>
      <c r="CF89" s="180">
        <f t="shared" si="127"/>
        <v>0</v>
      </c>
      <c r="CG89" s="180">
        <f t="shared" si="128"/>
        <v>9.5693779904304499E-2</v>
      </c>
      <c r="CH89" s="180">
        <f t="shared" si="128"/>
        <v>0</v>
      </c>
      <c r="CI89" s="180">
        <f t="shared" si="128"/>
        <v>0.19120458891013214</v>
      </c>
      <c r="CJ89" s="180">
        <f t="shared" si="128"/>
        <v>0.38167938931297218</v>
      </c>
      <c r="CK89" s="180">
        <f t="shared" si="128"/>
        <v>0</v>
      </c>
      <c r="CL89" s="180">
        <f t="shared" si="128"/>
        <v>0.19011406844107182</v>
      </c>
      <c r="CM89" s="180">
        <f t="shared" si="128"/>
        <v>0.18975332068309481</v>
      </c>
      <c r="CN89" s="180">
        <f t="shared" si="128"/>
        <v>0</v>
      </c>
      <c r="CO89" s="180">
        <f t="shared" si="128"/>
        <v>0.47348484848483974</v>
      </c>
      <c r="CP89" s="180">
        <f t="shared" si="128"/>
        <v>0</v>
      </c>
      <c r="CQ89" s="180">
        <f t="shared" si="128"/>
        <v>0</v>
      </c>
      <c r="CR89" s="180">
        <f t="shared" si="128"/>
        <v>9.425070688031667E-2</v>
      </c>
      <c r="CS89" s="180">
        <f t="shared" si="128"/>
        <v>0.37664783427493465</v>
      </c>
      <c r="CT89" s="180">
        <f t="shared" si="116"/>
        <v>0</v>
      </c>
      <c r="CU89" s="180">
        <f t="shared" si="116"/>
        <v>0</v>
      </c>
      <c r="CV89" s="180">
        <f t="shared" si="116"/>
        <v>0</v>
      </c>
      <c r="CW89" s="180">
        <f t="shared" si="116"/>
        <v>9.3808630394009995E-2</v>
      </c>
      <c r="CX89" s="180">
        <f t="shared" si="116"/>
        <v>0</v>
      </c>
      <c r="CY89" s="180">
        <f t="shared" si="116"/>
        <v>0</v>
      </c>
      <c r="CZ89" s="180">
        <f t="shared" si="116"/>
        <v>0</v>
      </c>
      <c r="DA89" s="180">
        <f t="shared" si="115"/>
        <v>0</v>
      </c>
      <c r="DB89" s="180">
        <f t="shared" si="96"/>
        <v>0</v>
      </c>
      <c r="DC89" s="180">
        <f t="shared" si="102"/>
        <v>0</v>
      </c>
      <c r="DD89" s="180">
        <f t="shared" si="97"/>
        <v>0</v>
      </c>
      <c r="DE89" s="180">
        <f t="shared" si="103"/>
        <v>0</v>
      </c>
      <c r="DF89" s="180">
        <f t="shared" si="104"/>
        <v>0</v>
      </c>
      <c r="DG89" s="180">
        <f t="shared" si="105"/>
        <v>0</v>
      </c>
      <c r="DH89" s="180">
        <f t="shared" si="106"/>
        <v>0</v>
      </c>
      <c r="DI89" s="183"/>
      <c r="DJ89" s="180">
        <f t="shared" si="129"/>
        <v>0.29999999999998916</v>
      </c>
      <c r="DK89" s="180">
        <f t="shared" si="129"/>
        <v>1.6000000000000014</v>
      </c>
      <c r="DL89" s="180">
        <f t="shared" si="129"/>
        <v>1.7000000000000126</v>
      </c>
      <c r="DM89" s="180">
        <f t="shared" si="129"/>
        <v>2.4999999999999911</v>
      </c>
      <c r="DN89" s="180">
        <f t="shared" si="129"/>
        <v>2.193419740777669</v>
      </c>
      <c r="DO89" s="180">
        <f t="shared" si="129"/>
        <v>0.88582677165354173</v>
      </c>
      <c r="DP89" s="180">
        <f t="shared" si="129"/>
        <v>0.88495575221239076</v>
      </c>
      <c r="DQ89" s="180">
        <f t="shared" si="129"/>
        <v>9.7560975609756184E-2</v>
      </c>
      <c r="DR89" s="180">
        <f t="shared" si="129"/>
        <v>0.29268292682926855</v>
      </c>
      <c r="DS89" s="180">
        <f t="shared" si="129"/>
        <v>0.48780487804878092</v>
      </c>
      <c r="DT89" s="180">
        <f t="shared" si="129"/>
        <v>0.68226120857699524</v>
      </c>
      <c r="DU89" s="180">
        <f t="shared" si="129"/>
        <v>0.68226120857699524</v>
      </c>
      <c r="DV89" s="180">
        <f t="shared" si="129"/>
        <v>0.6809338521400754</v>
      </c>
      <c r="DW89" s="180">
        <f t="shared" si="129"/>
        <v>0.67961165048544547</v>
      </c>
      <c r="DX89" s="180">
        <f t="shared" si="129"/>
        <v>1.1616650532429773</v>
      </c>
      <c r="DY89" s="180">
        <f t="shared" si="129"/>
        <v>1.1616650532429773</v>
      </c>
      <c r="DZ89" s="180">
        <f t="shared" si="130"/>
        <v>1.0628019323671412</v>
      </c>
      <c r="EA89" s="180">
        <f t="shared" si="130"/>
        <v>0.86788813886209404</v>
      </c>
      <c r="EB89" s="180">
        <f t="shared" si="130"/>
        <v>0.2870813397129135</v>
      </c>
      <c r="EC89" s="180">
        <f t="shared" si="130"/>
        <v>0.6698564593301537</v>
      </c>
      <c r="ED89" s="180">
        <f t="shared" si="130"/>
        <v>0.57361376673041864</v>
      </c>
      <c r="EE89" s="180">
        <f t="shared" si="130"/>
        <v>0.76481835564055078</v>
      </c>
      <c r="EF89" s="180">
        <f t="shared" si="130"/>
        <v>0.76335877862594437</v>
      </c>
      <c r="EG89" s="180">
        <f t="shared" si="130"/>
        <v>0.38022813688212143</v>
      </c>
      <c r="EH89" s="180">
        <f t="shared" si="130"/>
        <v>0.85551330798478986</v>
      </c>
      <c r="EI89" s="180">
        <f t="shared" si="130"/>
        <v>0.66413662239088733</v>
      </c>
      <c r="EJ89" s="180">
        <f t="shared" si="130"/>
        <v>0.47348484848483974</v>
      </c>
      <c r="EK89" s="180">
        <f t="shared" si="130"/>
        <v>0.56818181818183433</v>
      </c>
      <c r="EL89" s="180">
        <f t="shared" si="130"/>
        <v>0.47125353440151674</v>
      </c>
      <c r="EM89" s="180">
        <f t="shared" si="130"/>
        <v>0.47125353440151674</v>
      </c>
      <c r="EN89" s="180">
        <f t="shared" si="130"/>
        <v>0.47125353440151674</v>
      </c>
      <c r="EO89" s="180">
        <f t="shared" si="130"/>
        <v>0.37664783427493465</v>
      </c>
      <c r="EP89" s="180">
        <f t="shared" si="117"/>
        <v>9.3808630394009995E-2</v>
      </c>
      <c r="EQ89" s="180">
        <f t="shared" si="117"/>
        <v>9.3808630394009995E-2</v>
      </c>
      <c r="ER89" s="180">
        <f t="shared" si="117"/>
        <v>9.3808630394009995E-2</v>
      </c>
      <c r="ES89" s="180">
        <f t="shared" si="117"/>
        <v>9.3808630394009995E-2</v>
      </c>
      <c r="ET89" s="180">
        <f t="shared" si="107"/>
        <v>0</v>
      </c>
      <c r="EU89" s="180">
        <f t="shared" si="98"/>
        <v>0</v>
      </c>
      <c r="EV89" s="180">
        <f t="shared" si="99"/>
        <v>0</v>
      </c>
      <c r="EW89" s="180">
        <f t="shared" si="118"/>
        <v>0</v>
      </c>
      <c r="EX89" s="180">
        <f t="shared" si="108"/>
        <v>0</v>
      </c>
      <c r="EY89" s="180">
        <f t="shared" si="109"/>
        <v>0</v>
      </c>
      <c r="EZ89" s="180">
        <f t="shared" si="110"/>
        <v>0</v>
      </c>
      <c r="FA89" s="180">
        <f t="shared" si="111"/>
        <v>0</v>
      </c>
      <c r="FB89" s="180">
        <f t="shared" si="131"/>
        <v>1.5249999999999986</v>
      </c>
      <c r="FC89" s="180">
        <f t="shared" si="131"/>
        <v>1.0096035459246755</v>
      </c>
      <c r="FD89" s="180">
        <f t="shared" si="131"/>
        <v>0.53632374451486609</v>
      </c>
      <c r="FE89" s="180">
        <f t="shared" si="131"/>
        <v>0.92143549951502202</v>
      </c>
      <c r="FF89" s="180">
        <f t="shared" si="131"/>
        <v>0.72080730418069283</v>
      </c>
      <c r="FG89" s="180">
        <f t="shared" si="131"/>
        <v>0.62022900763361033</v>
      </c>
      <c r="FH89" s="180">
        <f t="shared" si="131"/>
        <v>0.64011379800850143</v>
      </c>
      <c r="FI89" s="180">
        <f t="shared" si="131"/>
        <v>0.44758539458187308</v>
      </c>
      <c r="FJ89" s="180">
        <f t="shared" si="112"/>
        <v>0.1</v>
      </c>
      <c r="FK89" s="180">
        <f t="shared" si="112"/>
        <v>0</v>
      </c>
      <c r="FL89" s="180">
        <f t="shared" si="113"/>
        <v>0</v>
      </c>
      <c r="FM89" s="225">
        <f t="shared" si="114"/>
        <v>0</v>
      </c>
      <c r="FN89" s="225">
        <f t="shared" si="114"/>
        <v>0</v>
      </c>
    </row>
    <row r="90" spans="1:170" s="184" customFormat="1" ht="36" x14ac:dyDescent="0.25">
      <c r="A90" s="131">
        <v>88</v>
      </c>
      <c r="B90" s="175"/>
      <c r="C90" s="175" t="s">
        <v>165</v>
      </c>
      <c r="D90" s="176">
        <v>69200</v>
      </c>
      <c r="E90" s="177" t="s">
        <v>238</v>
      </c>
      <c r="F90" s="178">
        <v>1.1000000000000001</v>
      </c>
      <c r="G90" s="186">
        <v>1</v>
      </c>
      <c r="H90" s="179">
        <v>100</v>
      </c>
      <c r="I90" s="179">
        <v>100</v>
      </c>
      <c r="J90" s="179">
        <v>100</v>
      </c>
      <c r="K90" s="179">
        <v>100</v>
      </c>
      <c r="L90" s="186">
        <v>100.3</v>
      </c>
      <c r="M90" s="186">
        <v>101.6</v>
      </c>
      <c r="N90" s="186">
        <v>101.7</v>
      </c>
      <c r="O90" s="186">
        <v>102.5</v>
      </c>
      <c r="P90" s="186">
        <v>102.5</v>
      </c>
      <c r="Q90" s="186">
        <v>102.5</v>
      </c>
      <c r="R90" s="186">
        <v>102.6</v>
      </c>
      <c r="S90" s="186">
        <v>102.6</v>
      </c>
      <c r="T90" s="186">
        <v>102.8</v>
      </c>
      <c r="U90" s="186">
        <v>103</v>
      </c>
      <c r="V90" s="186">
        <v>103.3</v>
      </c>
      <c r="W90" s="186">
        <v>103.3</v>
      </c>
      <c r="X90" s="186">
        <v>103.5</v>
      </c>
      <c r="Y90" s="186">
        <v>103.7</v>
      </c>
      <c r="Z90" s="186">
        <v>104.5</v>
      </c>
      <c r="AA90" s="186">
        <v>104.5</v>
      </c>
      <c r="AB90" s="186">
        <v>104.6</v>
      </c>
      <c r="AC90" s="186">
        <v>104.6</v>
      </c>
      <c r="AD90" s="186">
        <v>104.8</v>
      </c>
      <c r="AE90" s="186">
        <v>105.2</v>
      </c>
      <c r="AF90" s="186">
        <v>105.2</v>
      </c>
      <c r="AG90" s="186">
        <v>105.4</v>
      </c>
      <c r="AH90" s="179">
        <v>105.6</v>
      </c>
      <c r="AI90" s="179">
        <v>105.6</v>
      </c>
      <c r="AJ90" s="180">
        <v>106.1</v>
      </c>
      <c r="AK90" s="180">
        <v>106.1</v>
      </c>
      <c r="AL90" s="180">
        <v>106.1</v>
      </c>
      <c r="AM90" s="180">
        <v>106.2</v>
      </c>
      <c r="AN90" s="179">
        <v>106.6</v>
      </c>
      <c r="AO90" s="179">
        <v>106.6</v>
      </c>
      <c r="AP90" s="199">
        <v>106.6</v>
      </c>
      <c r="AQ90" s="179">
        <v>106.6</v>
      </c>
      <c r="AR90" s="179">
        <v>106.7</v>
      </c>
      <c r="AS90" s="179">
        <v>106.7</v>
      </c>
      <c r="AT90" s="199">
        <v>106.7</v>
      </c>
      <c r="AU90" s="179">
        <v>106.7</v>
      </c>
      <c r="AV90" s="223">
        <v>106.7</v>
      </c>
      <c r="AW90" s="223">
        <v>106.7</v>
      </c>
      <c r="AX90" s="226">
        <v>106.7</v>
      </c>
      <c r="AY90" s="223">
        <v>106.7</v>
      </c>
      <c r="AZ90" s="223">
        <v>106.7</v>
      </c>
      <c r="BA90" s="223">
        <v>106.7</v>
      </c>
      <c r="BB90" s="223">
        <v>106.7</v>
      </c>
      <c r="BC90" s="223">
        <f>VLOOKUP($D90,'[3]Q4 2021'!$D$8:$N$167,11,0)</f>
        <v>106.7</v>
      </c>
      <c r="BD90" s="181">
        <f t="shared" si="119"/>
        <v>100</v>
      </c>
      <c r="BE90" s="181">
        <f t="shared" si="120"/>
        <v>101.52499999999999</v>
      </c>
      <c r="BF90" s="181">
        <f t="shared" si="121"/>
        <v>102.55000000000001</v>
      </c>
      <c r="BG90" s="181">
        <f t="shared" si="122"/>
        <v>103.10000000000001</v>
      </c>
      <c r="BH90" s="181">
        <f t="shared" si="123"/>
        <v>104.05</v>
      </c>
      <c r="BI90" s="181">
        <f t="shared" si="124"/>
        <v>104.8</v>
      </c>
      <c r="BJ90" s="181">
        <f t="shared" si="125"/>
        <v>105.45000000000002</v>
      </c>
      <c r="BK90" s="181">
        <f t="shared" si="126"/>
        <v>106.12499999999999</v>
      </c>
      <c r="BL90" s="181">
        <f t="shared" si="94"/>
        <v>106.6</v>
      </c>
      <c r="BM90" s="181">
        <f t="shared" si="95"/>
        <v>106.7</v>
      </c>
      <c r="BN90" s="223">
        <f t="shared" si="100"/>
        <v>106.7</v>
      </c>
      <c r="BO90" s="223">
        <f t="shared" si="101"/>
        <v>106.7</v>
      </c>
      <c r="BP90" s="182"/>
      <c r="BQ90" s="180">
        <f t="shared" si="127"/>
        <v>0.29999999999998916</v>
      </c>
      <c r="BR90" s="180">
        <f t="shared" si="127"/>
        <v>1.2961116650049842</v>
      </c>
      <c r="BS90" s="180">
        <f t="shared" si="127"/>
        <v>9.8425196850393526E-2</v>
      </c>
      <c r="BT90" s="180">
        <f t="shared" si="127"/>
        <v>0.78662733529990536</v>
      </c>
      <c r="BU90" s="180">
        <f t="shared" si="127"/>
        <v>0</v>
      </c>
      <c r="BV90" s="180">
        <f t="shared" si="127"/>
        <v>0</v>
      </c>
      <c r="BW90" s="180">
        <f t="shared" si="127"/>
        <v>9.7560975609756184E-2</v>
      </c>
      <c r="BX90" s="180">
        <f t="shared" si="127"/>
        <v>0</v>
      </c>
      <c r="BY90" s="180">
        <f t="shared" si="127"/>
        <v>0.19493177387914784</v>
      </c>
      <c r="BZ90" s="180">
        <f t="shared" si="127"/>
        <v>0.19455252918287869</v>
      </c>
      <c r="CA90" s="180">
        <f t="shared" si="127"/>
        <v>0.29126213592232109</v>
      </c>
      <c r="CB90" s="180">
        <f t="shared" si="127"/>
        <v>0</v>
      </c>
      <c r="CC90" s="180">
        <f t="shared" si="127"/>
        <v>0.19361084220717029</v>
      </c>
      <c r="CD90" s="180">
        <f t="shared" si="127"/>
        <v>0.19323671497584183</v>
      </c>
      <c r="CE90" s="180">
        <f t="shared" si="127"/>
        <v>0.77145612343296754</v>
      </c>
      <c r="CF90" s="180">
        <f t="shared" si="127"/>
        <v>0</v>
      </c>
      <c r="CG90" s="180">
        <f t="shared" si="128"/>
        <v>9.5693779904304499E-2</v>
      </c>
      <c r="CH90" s="180">
        <f t="shared" si="128"/>
        <v>0</v>
      </c>
      <c r="CI90" s="180">
        <f t="shared" si="128"/>
        <v>0.19120458891013214</v>
      </c>
      <c r="CJ90" s="180">
        <f t="shared" si="128"/>
        <v>0.38167938931297218</v>
      </c>
      <c r="CK90" s="180">
        <f t="shared" si="128"/>
        <v>0</v>
      </c>
      <c r="CL90" s="180">
        <f t="shared" si="128"/>
        <v>0.19011406844107182</v>
      </c>
      <c r="CM90" s="180">
        <f t="shared" si="128"/>
        <v>0.18975332068309481</v>
      </c>
      <c r="CN90" s="180">
        <f t="shared" si="128"/>
        <v>0</v>
      </c>
      <c r="CO90" s="180">
        <f t="shared" si="128"/>
        <v>0.47348484848483974</v>
      </c>
      <c r="CP90" s="180">
        <f t="shared" si="128"/>
        <v>0</v>
      </c>
      <c r="CQ90" s="180">
        <f t="shared" si="128"/>
        <v>0</v>
      </c>
      <c r="CR90" s="180">
        <f t="shared" si="128"/>
        <v>9.425070688031667E-2</v>
      </c>
      <c r="CS90" s="180">
        <f t="shared" si="128"/>
        <v>0.37664783427493465</v>
      </c>
      <c r="CT90" s="180">
        <f t="shared" si="116"/>
        <v>0</v>
      </c>
      <c r="CU90" s="180">
        <f t="shared" si="116"/>
        <v>0</v>
      </c>
      <c r="CV90" s="180">
        <f t="shared" si="116"/>
        <v>0</v>
      </c>
      <c r="CW90" s="180">
        <f t="shared" si="116"/>
        <v>9.3808630394009995E-2</v>
      </c>
      <c r="CX90" s="180">
        <f t="shared" si="116"/>
        <v>0</v>
      </c>
      <c r="CY90" s="180">
        <f t="shared" si="116"/>
        <v>0</v>
      </c>
      <c r="CZ90" s="180">
        <f t="shared" si="116"/>
        <v>0</v>
      </c>
      <c r="DA90" s="180">
        <f t="shared" si="115"/>
        <v>0</v>
      </c>
      <c r="DB90" s="180">
        <f t="shared" si="96"/>
        <v>0</v>
      </c>
      <c r="DC90" s="180">
        <f t="shared" si="102"/>
        <v>0</v>
      </c>
      <c r="DD90" s="180">
        <f t="shared" si="97"/>
        <v>0</v>
      </c>
      <c r="DE90" s="180">
        <f t="shared" si="103"/>
        <v>0</v>
      </c>
      <c r="DF90" s="180">
        <f t="shared" si="104"/>
        <v>0</v>
      </c>
      <c r="DG90" s="180">
        <f t="shared" si="105"/>
        <v>0</v>
      </c>
      <c r="DH90" s="180">
        <f t="shared" si="106"/>
        <v>0</v>
      </c>
      <c r="DI90" s="183"/>
      <c r="DJ90" s="180">
        <f t="shared" si="129"/>
        <v>0.29999999999998916</v>
      </c>
      <c r="DK90" s="180">
        <f t="shared" si="129"/>
        <v>1.6000000000000014</v>
      </c>
      <c r="DL90" s="180">
        <f t="shared" si="129"/>
        <v>1.7000000000000126</v>
      </c>
      <c r="DM90" s="180">
        <f t="shared" si="129"/>
        <v>2.4999999999999911</v>
      </c>
      <c r="DN90" s="180">
        <f t="shared" si="129"/>
        <v>2.193419740777669</v>
      </c>
      <c r="DO90" s="180">
        <f t="shared" si="129"/>
        <v>0.88582677165354173</v>
      </c>
      <c r="DP90" s="180">
        <f t="shared" si="129"/>
        <v>0.88495575221239076</v>
      </c>
      <c r="DQ90" s="180">
        <f t="shared" si="129"/>
        <v>9.7560975609756184E-2</v>
      </c>
      <c r="DR90" s="180">
        <f t="shared" si="129"/>
        <v>0.29268292682926855</v>
      </c>
      <c r="DS90" s="180">
        <f t="shared" si="129"/>
        <v>0.48780487804878092</v>
      </c>
      <c r="DT90" s="180">
        <f t="shared" si="129"/>
        <v>0.68226120857699524</v>
      </c>
      <c r="DU90" s="180">
        <f t="shared" si="129"/>
        <v>0.68226120857699524</v>
      </c>
      <c r="DV90" s="180">
        <f t="shared" si="129"/>
        <v>0.6809338521400754</v>
      </c>
      <c r="DW90" s="180">
        <f t="shared" si="129"/>
        <v>0.67961165048544547</v>
      </c>
      <c r="DX90" s="180">
        <f t="shared" si="129"/>
        <v>1.1616650532429773</v>
      </c>
      <c r="DY90" s="180">
        <f t="shared" si="129"/>
        <v>1.1616650532429773</v>
      </c>
      <c r="DZ90" s="180">
        <f t="shared" si="130"/>
        <v>1.0628019323671412</v>
      </c>
      <c r="EA90" s="180">
        <f t="shared" si="130"/>
        <v>0.86788813886209404</v>
      </c>
      <c r="EB90" s="180">
        <f t="shared" si="130"/>
        <v>0.2870813397129135</v>
      </c>
      <c r="EC90" s="180">
        <f t="shared" si="130"/>
        <v>0.6698564593301537</v>
      </c>
      <c r="ED90" s="180">
        <f t="shared" si="130"/>
        <v>0.57361376673041864</v>
      </c>
      <c r="EE90" s="180">
        <f t="shared" si="130"/>
        <v>0.76481835564055078</v>
      </c>
      <c r="EF90" s="180">
        <f t="shared" si="130"/>
        <v>0.76335877862594437</v>
      </c>
      <c r="EG90" s="180">
        <f t="shared" si="130"/>
        <v>0.38022813688212143</v>
      </c>
      <c r="EH90" s="180">
        <f t="shared" si="130"/>
        <v>0.85551330798478986</v>
      </c>
      <c r="EI90" s="180">
        <f t="shared" si="130"/>
        <v>0.66413662239088733</v>
      </c>
      <c r="EJ90" s="180">
        <f t="shared" si="130"/>
        <v>0.47348484848483974</v>
      </c>
      <c r="EK90" s="180">
        <f t="shared" si="130"/>
        <v>0.56818181818183433</v>
      </c>
      <c r="EL90" s="180">
        <f t="shared" si="130"/>
        <v>0.47125353440151674</v>
      </c>
      <c r="EM90" s="180">
        <f t="shared" si="130"/>
        <v>0.47125353440151674</v>
      </c>
      <c r="EN90" s="180">
        <f t="shared" si="130"/>
        <v>0.47125353440151674</v>
      </c>
      <c r="EO90" s="180">
        <f t="shared" si="130"/>
        <v>0.37664783427493465</v>
      </c>
      <c r="EP90" s="180">
        <f t="shared" si="117"/>
        <v>9.3808630394009995E-2</v>
      </c>
      <c r="EQ90" s="180">
        <f t="shared" si="117"/>
        <v>9.3808630394009995E-2</v>
      </c>
      <c r="ER90" s="180">
        <f t="shared" si="117"/>
        <v>9.3808630394009995E-2</v>
      </c>
      <c r="ES90" s="180">
        <f t="shared" si="117"/>
        <v>9.3808630394009995E-2</v>
      </c>
      <c r="ET90" s="180">
        <f t="shared" si="107"/>
        <v>0</v>
      </c>
      <c r="EU90" s="180">
        <f t="shared" si="98"/>
        <v>0</v>
      </c>
      <c r="EV90" s="180">
        <f t="shared" si="99"/>
        <v>0</v>
      </c>
      <c r="EW90" s="180">
        <f t="shared" si="118"/>
        <v>0</v>
      </c>
      <c r="EX90" s="180">
        <f t="shared" si="108"/>
        <v>0</v>
      </c>
      <c r="EY90" s="180">
        <f t="shared" si="109"/>
        <v>0</v>
      </c>
      <c r="EZ90" s="180">
        <f t="shared" si="110"/>
        <v>0</v>
      </c>
      <c r="FA90" s="180">
        <f t="shared" si="111"/>
        <v>0</v>
      </c>
      <c r="FB90" s="180">
        <f t="shared" si="131"/>
        <v>1.5249999999999986</v>
      </c>
      <c r="FC90" s="180">
        <f t="shared" si="131"/>
        <v>1.0096035459246755</v>
      </c>
      <c r="FD90" s="180">
        <f t="shared" si="131"/>
        <v>0.53632374451486609</v>
      </c>
      <c r="FE90" s="180">
        <f t="shared" si="131"/>
        <v>0.92143549951502202</v>
      </c>
      <c r="FF90" s="180">
        <f t="shared" si="131"/>
        <v>0.72080730418069283</v>
      </c>
      <c r="FG90" s="180">
        <f t="shared" si="131"/>
        <v>0.62022900763361033</v>
      </c>
      <c r="FH90" s="180">
        <f t="shared" si="131"/>
        <v>0.64011379800850143</v>
      </c>
      <c r="FI90" s="180">
        <f t="shared" si="131"/>
        <v>0.44758539458187308</v>
      </c>
      <c r="FJ90" s="180">
        <f t="shared" si="112"/>
        <v>0.1</v>
      </c>
      <c r="FK90" s="180">
        <f t="shared" si="112"/>
        <v>0</v>
      </c>
      <c r="FL90" s="180">
        <f t="shared" si="113"/>
        <v>0</v>
      </c>
      <c r="FM90" s="225">
        <f t="shared" si="114"/>
        <v>0</v>
      </c>
      <c r="FN90" s="225">
        <f t="shared" si="114"/>
        <v>0</v>
      </c>
    </row>
    <row r="91" spans="1:170" s="174" customFormat="1" ht="36" x14ac:dyDescent="0.25">
      <c r="A91" s="131">
        <v>89</v>
      </c>
      <c r="B91" s="166"/>
      <c r="C91" s="166" t="s">
        <v>160</v>
      </c>
      <c r="D91" s="167">
        <v>71</v>
      </c>
      <c r="E91" s="168" t="s">
        <v>239</v>
      </c>
      <c r="F91" s="169">
        <v>2.7</v>
      </c>
      <c r="G91" s="170">
        <v>2.2999999999999998</v>
      </c>
      <c r="H91" s="170">
        <v>100</v>
      </c>
      <c r="I91" s="170">
        <v>100</v>
      </c>
      <c r="J91" s="170">
        <v>100</v>
      </c>
      <c r="K91" s="170">
        <v>100</v>
      </c>
      <c r="L91" s="170">
        <v>100.1</v>
      </c>
      <c r="M91" s="170">
        <v>100.1</v>
      </c>
      <c r="N91" s="170">
        <v>100.1</v>
      </c>
      <c r="O91" s="170">
        <v>100.2</v>
      </c>
      <c r="P91" s="170">
        <v>100.2</v>
      </c>
      <c r="Q91" s="170">
        <v>100.2</v>
      </c>
      <c r="R91" s="170">
        <v>100.2</v>
      </c>
      <c r="S91" s="170">
        <v>100.2</v>
      </c>
      <c r="T91" s="170">
        <v>100.2</v>
      </c>
      <c r="U91" s="170">
        <v>100.2</v>
      </c>
      <c r="V91" s="170">
        <v>100.2</v>
      </c>
      <c r="W91" s="170">
        <v>100.2</v>
      </c>
      <c r="X91" s="170">
        <v>100.2</v>
      </c>
      <c r="Y91" s="170">
        <v>100.2</v>
      </c>
      <c r="Z91" s="170">
        <v>100.2</v>
      </c>
      <c r="AA91" s="170">
        <v>100.2</v>
      </c>
      <c r="AB91" s="170">
        <v>100.3</v>
      </c>
      <c r="AC91" s="170">
        <v>100.4</v>
      </c>
      <c r="AD91" s="170">
        <v>100.4</v>
      </c>
      <c r="AE91" s="170">
        <v>100.4</v>
      </c>
      <c r="AF91" s="170">
        <v>100.4</v>
      </c>
      <c r="AG91" s="170">
        <v>100.4</v>
      </c>
      <c r="AH91" s="170">
        <v>100.4</v>
      </c>
      <c r="AI91" s="166">
        <v>101.2</v>
      </c>
      <c r="AJ91" s="171">
        <v>101.2</v>
      </c>
      <c r="AK91" s="171">
        <v>101.7</v>
      </c>
      <c r="AL91" s="171">
        <v>101.7</v>
      </c>
      <c r="AM91" s="171">
        <v>101.8</v>
      </c>
      <c r="AN91" s="170">
        <v>102.3</v>
      </c>
      <c r="AO91" s="170">
        <v>102.4</v>
      </c>
      <c r="AP91" s="170">
        <v>102.4</v>
      </c>
      <c r="AQ91" s="170">
        <v>102.4</v>
      </c>
      <c r="AR91" s="170">
        <v>102.4</v>
      </c>
      <c r="AS91" s="170">
        <v>102.4</v>
      </c>
      <c r="AT91" s="170">
        <v>102.5</v>
      </c>
      <c r="AU91" s="170">
        <v>102.5</v>
      </c>
      <c r="AV91" s="221">
        <v>102.5</v>
      </c>
      <c r="AW91" s="221">
        <v>102.4</v>
      </c>
      <c r="AX91" s="221">
        <v>102.4</v>
      </c>
      <c r="AY91" s="221">
        <v>102.4</v>
      </c>
      <c r="AZ91" s="221">
        <v>102.5</v>
      </c>
      <c r="BA91" s="221">
        <v>102.5</v>
      </c>
      <c r="BB91" s="221">
        <v>102.5</v>
      </c>
      <c r="BC91" s="221">
        <f>VLOOKUP($D91,'[3]Q4 2021'!$D$8:$N$167,11,0)</f>
        <v>102.5</v>
      </c>
      <c r="BD91" s="173">
        <f t="shared" si="119"/>
        <v>100</v>
      </c>
      <c r="BE91" s="173">
        <f t="shared" si="120"/>
        <v>100.12499999999999</v>
      </c>
      <c r="BF91" s="173">
        <f t="shared" si="121"/>
        <v>100.2</v>
      </c>
      <c r="BG91" s="173">
        <f t="shared" si="122"/>
        <v>100.2</v>
      </c>
      <c r="BH91" s="173">
        <f t="shared" si="123"/>
        <v>100.2</v>
      </c>
      <c r="BI91" s="173">
        <f t="shared" si="124"/>
        <v>100.375</v>
      </c>
      <c r="BJ91" s="173">
        <f t="shared" si="125"/>
        <v>100.60000000000001</v>
      </c>
      <c r="BK91" s="173">
        <f t="shared" si="126"/>
        <v>101.60000000000001</v>
      </c>
      <c r="BL91" s="173">
        <f t="shared" si="94"/>
        <v>102.375</v>
      </c>
      <c r="BM91" s="173">
        <f t="shared" si="95"/>
        <v>102.45</v>
      </c>
      <c r="BN91" s="221">
        <f t="shared" si="100"/>
        <v>102.4</v>
      </c>
      <c r="BO91" s="221">
        <f t="shared" si="101"/>
        <v>102.5</v>
      </c>
      <c r="BP91" s="136"/>
      <c r="BQ91" s="171">
        <f t="shared" si="127"/>
        <v>9.9999999999988987E-2</v>
      </c>
      <c r="BR91" s="171">
        <f t="shared" si="127"/>
        <v>0</v>
      </c>
      <c r="BS91" s="171">
        <f t="shared" si="127"/>
        <v>0</v>
      </c>
      <c r="BT91" s="171">
        <f t="shared" si="127"/>
        <v>9.990009990010762E-2</v>
      </c>
      <c r="BU91" s="171">
        <f t="shared" si="127"/>
        <v>0</v>
      </c>
      <c r="BV91" s="171">
        <f t="shared" si="127"/>
        <v>0</v>
      </c>
      <c r="BW91" s="171">
        <f t="shared" si="127"/>
        <v>0</v>
      </c>
      <c r="BX91" s="171">
        <f t="shared" si="127"/>
        <v>0</v>
      </c>
      <c r="BY91" s="171">
        <f t="shared" si="127"/>
        <v>0</v>
      </c>
      <c r="BZ91" s="171">
        <f t="shared" si="127"/>
        <v>0</v>
      </c>
      <c r="CA91" s="171">
        <f t="shared" si="127"/>
        <v>0</v>
      </c>
      <c r="CB91" s="171">
        <f t="shared" si="127"/>
        <v>0</v>
      </c>
      <c r="CC91" s="171">
        <f t="shared" si="127"/>
        <v>0</v>
      </c>
      <c r="CD91" s="171">
        <f t="shared" si="127"/>
        <v>0</v>
      </c>
      <c r="CE91" s="171">
        <f t="shared" si="127"/>
        <v>0</v>
      </c>
      <c r="CF91" s="171">
        <f t="shared" si="127"/>
        <v>0</v>
      </c>
      <c r="CG91" s="171">
        <f t="shared" si="128"/>
        <v>9.9800399201588341E-2</v>
      </c>
      <c r="CH91" s="171">
        <f t="shared" si="128"/>
        <v>9.9700897308085956E-2</v>
      </c>
      <c r="CI91" s="171">
        <f t="shared" si="128"/>
        <v>0</v>
      </c>
      <c r="CJ91" s="171">
        <f t="shared" si="128"/>
        <v>0</v>
      </c>
      <c r="CK91" s="171">
        <f t="shared" si="128"/>
        <v>0</v>
      </c>
      <c r="CL91" s="171">
        <f t="shared" si="128"/>
        <v>0</v>
      </c>
      <c r="CM91" s="171">
        <f t="shared" si="128"/>
        <v>0</v>
      </c>
      <c r="CN91" s="171">
        <f t="shared" si="128"/>
        <v>0.79681274900398336</v>
      </c>
      <c r="CO91" s="171">
        <f t="shared" si="128"/>
        <v>0</v>
      </c>
      <c r="CP91" s="171">
        <f t="shared" si="128"/>
        <v>0.49407114624506754</v>
      </c>
      <c r="CQ91" s="171">
        <f t="shared" si="128"/>
        <v>0</v>
      </c>
      <c r="CR91" s="171">
        <f t="shared" si="128"/>
        <v>9.8328416912485395E-2</v>
      </c>
      <c r="CS91" s="171">
        <f t="shared" si="128"/>
        <v>0.49115913555992652</v>
      </c>
      <c r="CT91" s="171">
        <f t="shared" si="116"/>
        <v>9.7751710654936375E-2</v>
      </c>
      <c r="CU91" s="171">
        <f t="shared" si="116"/>
        <v>0</v>
      </c>
      <c r="CV91" s="171">
        <f t="shared" si="116"/>
        <v>0</v>
      </c>
      <c r="CW91" s="171">
        <f t="shared" si="116"/>
        <v>0</v>
      </c>
      <c r="CX91" s="171">
        <f t="shared" si="116"/>
        <v>0</v>
      </c>
      <c r="CY91" s="171">
        <f t="shared" si="116"/>
        <v>9.765625E-2</v>
      </c>
      <c r="CZ91" s="171">
        <f t="shared" si="116"/>
        <v>0</v>
      </c>
      <c r="DA91" s="171">
        <f t="shared" si="115"/>
        <v>0</v>
      </c>
      <c r="DB91" s="171">
        <f t="shared" si="96"/>
        <v>-0.1</v>
      </c>
      <c r="DC91" s="171">
        <f t="shared" si="102"/>
        <v>0</v>
      </c>
      <c r="DD91" s="171">
        <f t="shared" si="97"/>
        <v>0</v>
      </c>
      <c r="DE91" s="171">
        <f t="shared" si="103"/>
        <v>0.1</v>
      </c>
      <c r="DF91" s="171">
        <f t="shared" si="104"/>
        <v>0</v>
      </c>
      <c r="DG91" s="171">
        <f t="shared" si="105"/>
        <v>0</v>
      </c>
      <c r="DH91" s="171">
        <f t="shared" si="106"/>
        <v>0</v>
      </c>
      <c r="DI91" s="137"/>
      <c r="DJ91" s="171">
        <f t="shared" si="129"/>
        <v>9.9999999999988987E-2</v>
      </c>
      <c r="DK91" s="171">
        <f t="shared" si="129"/>
        <v>9.9999999999988987E-2</v>
      </c>
      <c r="DL91" s="171">
        <f t="shared" si="129"/>
        <v>9.9999999999988987E-2</v>
      </c>
      <c r="DM91" s="171">
        <f t="shared" si="129"/>
        <v>0.20000000000000018</v>
      </c>
      <c r="DN91" s="171">
        <f t="shared" si="129"/>
        <v>9.990009990010762E-2</v>
      </c>
      <c r="DO91" s="171">
        <f t="shared" si="129"/>
        <v>9.990009990010762E-2</v>
      </c>
      <c r="DP91" s="171">
        <f t="shared" si="129"/>
        <v>9.990009990010762E-2</v>
      </c>
      <c r="DQ91" s="171">
        <f t="shared" si="129"/>
        <v>0</v>
      </c>
      <c r="DR91" s="171">
        <f t="shared" si="129"/>
        <v>0</v>
      </c>
      <c r="DS91" s="171">
        <f t="shared" si="129"/>
        <v>0</v>
      </c>
      <c r="DT91" s="171">
        <f t="shared" si="129"/>
        <v>0</v>
      </c>
      <c r="DU91" s="171">
        <f t="shared" si="129"/>
        <v>0</v>
      </c>
      <c r="DV91" s="171">
        <f t="shared" si="129"/>
        <v>0</v>
      </c>
      <c r="DW91" s="171">
        <f t="shared" si="129"/>
        <v>0</v>
      </c>
      <c r="DX91" s="171">
        <f t="shared" si="129"/>
        <v>0</v>
      </c>
      <c r="DY91" s="171">
        <f t="shared" si="129"/>
        <v>0</v>
      </c>
      <c r="DZ91" s="171">
        <f t="shared" si="130"/>
        <v>9.9800399201588341E-2</v>
      </c>
      <c r="EA91" s="171">
        <f t="shared" si="130"/>
        <v>0.19960079840319889</v>
      </c>
      <c r="EB91" s="171">
        <f t="shared" si="130"/>
        <v>0.19960079840319889</v>
      </c>
      <c r="EC91" s="171">
        <f t="shared" si="130"/>
        <v>0.19960079840319889</v>
      </c>
      <c r="ED91" s="171">
        <f t="shared" si="130"/>
        <v>9.9700897308085956E-2</v>
      </c>
      <c r="EE91" s="171">
        <f t="shared" si="130"/>
        <v>0</v>
      </c>
      <c r="EF91" s="171">
        <f t="shared" si="130"/>
        <v>0</v>
      </c>
      <c r="EG91" s="171">
        <f t="shared" si="130"/>
        <v>0.79681274900398336</v>
      </c>
      <c r="EH91" s="171">
        <f t="shared" si="130"/>
        <v>0.79681274900398336</v>
      </c>
      <c r="EI91" s="171">
        <f t="shared" si="130"/>
        <v>1.294820717131473</v>
      </c>
      <c r="EJ91" s="171">
        <f t="shared" si="130"/>
        <v>1.294820717131473</v>
      </c>
      <c r="EK91" s="171">
        <f t="shared" si="130"/>
        <v>0.59288537549406772</v>
      </c>
      <c r="EL91" s="171">
        <f t="shared" si="130"/>
        <v>1.0869565217391353</v>
      </c>
      <c r="EM91" s="171">
        <f t="shared" si="130"/>
        <v>0.68829891838741997</v>
      </c>
      <c r="EN91" s="171">
        <f t="shared" si="130"/>
        <v>0.68829891838741997</v>
      </c>
      <c r="EO91" s="171">
        <f t="shared" si="130"/>
        <v>0.5893909626719207</v>
      </c>
      <c r="EP91" s="171">
        <f t="shared" si="117"/>
        <v>9.7751710654936375E-2</v>
      </c>
      <c r="EQ91" s="171">
        <f t="shared" si="117"/>
        <v>0</v>
      </c>
      <c r="ER91" s="171">
        <f t="shared" si="117"/>
        <v>9.765625E-2</v>
      </c>
      <c r="ES91" s="171">
        <f t="shared" si="117"/>
        <v>9.765625E-2</v>
      </c>
      <c r="ET91" s="171">
        <f t="shared" si="107"/>
        <v>0.1</v>
      </c>
      <c r="EU91" s="171">
        <f t="shared" si="98"/>
        <v>0</v>
      </c>
      <c r="EV91" s="171">
        <f t="shared" si="99"/>
        <v>-0.1</v>
      </c>
      <c r="EW91" s="171">
        <f t="shared" si="118"/>
        <v>-0.1</v>
      </c>
      <c r="EX91" s="171">
        <f t="shared" si="108"/>
        <v>0</v>
      </c>
      <c r="EY91" s="171">
        <f t="shared" si="109"/>
        <v>0.1</v>
      </c>
      <c r="EZ91" s="171">
        <f t="shared" si="110"/>
        <v>0.1</v>
      </c>
      <c r="FA91" s="171">
        <f t="shared" si="111"/>
        <v>0.1</v>
      </c>
      <c r="FB91" s="171">
        <f t="shared" si="131"/>
        <v>0.12499999999997513</v>
      </c>
      <c r="FC91" s="171">
        <f t="shared" si="131"/>
        <v>7.4906367041216448E-2</v>
      </c>
      <c r="FD91" s="171">
        <f t="shared" si="131"/>
        <v>0</v>
      </c>
      <c r="FE91" s="171">
        <f t="shared" si="131"/>
        <v>0</v>
      </c>
      <c r="FF91" s="171">
        <f t="shared" si="131"/>
        <v>0.17465069860278515</v>
      </c>
      <c r="FG91" s="171">
        <f t="shared" si="131"/>
        <v>0.22415940224160824</v>
      </c>
      <c r="FH91" s="171">
        <f t="shared" si="131"/>
        <v>0.99403578528827197</v>
      </c>
      <c r="FI91" s="171">
        <f t="shared" si="131"/>
        <v>0.76279527559053317</v>
      </c>
      <c r="FJ91" s="171">
        <f t="shared" si="112"/>
        <v>0.1</v>
      </c>
      <c r="FK91" s="171">
        <f t="shared" si="112"/>
        <v>0</v>
      </c>
      <c r="FL91" s="171">
        <f t="shared" si="113"/>
        <v>0.1</v>
      </c>
      <c r="FM91" s="224">
        <f t="shared" si="114"/>
        <v>0</v>
      </c>
      <c r="FN91" s="224">
        <f t="shared" si="114"/>
        <v>0</v>
      </c>
    </row>
    <row r="92" spans="1:170" s="184" customFormat="1" ht="36" x14ac:dyDescent="0.25">
      <c r="A92" s="141">
        <v>90</v>
      </c>
      <c r="B92" s="175"/>
      <c r="C92" s="175" t="s">
        <v>151</v>
      </c>
      <c r="D92" s="176">
        <v>711</v>
      </c>
      <c r="E92" s="177" t="s">
        <v>240</v>
      </c>
      <c r="F92" s="178">
        <v>2.7</v>
      </c>
      <c r="G92" s="186">
        <v>2.2999999999999998</v>
      </c>
      <c r="H92" s="179">
        <v>100</v>
      </c>
      <c r="I92" s="179">
        <v>100</v>
      </c>
      <c r="J92" s="179">
        <v>100</v>
      </c>
      <c r="K92" s="179">
        <v>100</v>
      </c>
      <c r="L92" s="186">
        <v>100.1</v>
      </c>
      <c r="M92" s="186">
        <v>100.1</v>
      </c>
      <c r="N92" s="186">
        <v>100.1</v>
      </c>
      <c r="O92" s="186">
        <v>100.2</v>
      </c>
      <c r="P92" s="186">
        <v>100.2</v>
      </c>
      <c r="Q92" s="186">
        <v>100.2</v>
      </c>
      <c r="R92" s="186">
        <v>100.2</v>
      </c>
      <c r="S92" s="186">
        <v>100.2</v>
      </c>
      <c r="T92" s="186">
        <v>100.2</v>
      </c>
      <c r="U92" s="186">
        <v>100.2</v>
      </c>
      <c r="V92" s="186">
        <v>100.2</v>
      </c>
      <c r="W92" s="186">
        <v>100.2</v>
      </c>
      <c r="X92" s="186">
        <v>100.2</v>
      </c>
      <c r="Y92" s="186">
        <v>100.2</v>
      </c>
      <c r="Z92" s="186">
        <v>100.2</v>
      </c>
      <c r="AA92" s="186">
        <v>100.2</v>
      </c>
      <c r="AB92" s="186">
        <v>100.3</v>
      </c>
      <c r="AC92" s="186">
        <v>100.4</v>
      </c>
      <c r="AD92" s="186">
        <v>100.4</v>
      </c>
      <c r="AE92" s="186">
        <v>100.4</v>
      </c>
      <c r="AF92" s="186">
        <v>100.4</v>
      </c>
      <c r="AG92" s="186">
        <v>100.4</v>
      </c>
      <c r="AH92" s="179">
        <v>100.4</v>
      </c>
      <c r="AI92" s="179">
        <v>101.2</v>
      </c>
      <c r="AJ92" s="180">
        <v>101.2</v>
      </c>
      <c r="AK92" s="180">
        <v>101.7</v>
      </c>
      <c r="AL92" s="180">
        <v>101.7</v>
      </c>
      <c r="AM92" s="180">
        <v>101.8</v>
      </c>
      <c r="AN92" s="179">
        <v>102.3</v>
      </c>
      <c r="AO92" s="179">
        <v>102.4</v>
      </c>
      <c r="AP92" s="199">
        <v>102.4</v>
      </c>
      <c r="AQ92" s="179">
        <v>102.4</v>
      </c>
      <c r="AR92" s="179">
        <v>102.4</v>
      </c>
      <c r="AS92" s="179">
        <v>102.4</v>
      </c>
      <c r="AT92" s="199">
        <v>102.5</v>
      </c>
      <c r="AU92" s="179">
        <v>102.5</v>
      </c>
      <c r="AV92" s="223">
        <v>102.5</v>
      </c>
      <c r="AW92" s="223">
        <v>102.4</v>
      </c>
      <c r="AX92" s="226">
        <v>102.4</v>
      </c>
      <c r="AY92" s="223">
        <v>102.4</v>
      </c>
      <c r="AZ92" s="223">
        <v>102.5</v>
      </c>
      <c r="BA92" s="223">
        <v>102.5</v>
      </c>
      <c r="BB92" s="223">
        <v>102.5</v>
      </c>
      <c r="BC92" s="223">
        <f>VLOOKUP($D92,'[3]Q4 2021'!$D$8:$N$167,11,0)</f>
        <v>102.5</v>
      </c>
      <c r="BD92" s="181">
        <f t="shared" si="119"/>
        <v>100</v>
      </c>
      <c r="BE92" s="181">
        <f t="shared" si="120"/>
        <v>100.12499999999999</v>
      </c>
      <c r="BF92" s="181">
        <f t="shared" si="121"/>
        <v>100.2</v>
      </c>
      <c r="BG92" s="181">
        <f t="shared" si="122"/>
        <v>100.2</v>
      </c>
      <c r="BH92" s="181">
        <f t="shared" si="123"/>
        <v>100.2</v>
      </c>
      <c r="BI92" s="181">
        <f t="shared" si="124"/>
        <v>100.375</v>
      </c>
      <c r="BJ92" s="181">
        <f t="shared" si="125"/>
        <v>100.60000000000001</v>
      </c>
      <c r="BK92" s="181">
        <f t="shared" si="126"/>
        <v>101.60000000000001</v>
      </c>
      <c r="BL92" s="181">
        <f t="shared" si="94"/>
        <v>102.375</v>
      </c>
      <c r="BM92" s="181">
        <f t="shared" si="95"/>
        <v>102.45</v>
      </c>
      <c r="BN92" s="223">
        <f t="shared" si="100"/>
        <v>102.4</v>
      </c>
      <c r="BO92" s="223">
        <f t="shared" si="101"/>
        <v>102.5</v>
      </c>
      <c r="BP92" s="182"/>
      <c r="BQ92" s="180">
        <f t="shared" si="127"/>
        <v>9.9999999999988987E-2</v>
      </c>
      <c r="BR92" s="180">
        <f t="shared" si="127"/>
        <v>0</v>
      </c>
      <c r="BS92" s="180">
        <f t="shared" si="127"/>
        <v>0</v>
      </c>
      <c r="BT92" s="180">
        <f t="shared" si="127"/>
        <v>9.990009990010762E-2</v>
      </c>
      <c r="BU92" s="180">
        <f t="shared" si="127"/>
        <v>0</v>
      </c>
      <c r="BV92" s="180">
        <f t="shared" si="127"/>
        <v>0</v>
      </c>
      <c r="BW92" s="180">
        <f t="shared" si="127"/>
        <v>0</v>
      </c>
      <c r="BX92" s="180">
        <f t="shared" si="127"/>
        <v>0</v>
      </c>
      <c r="BY92" s="180">
        <f t="shared" si="127"/>
        <v>0</v>
      </c>
      <c r="BZ92" s="180">
        <f t="shared" si="127"/>
        <v>0</v>
      </c>
      <c r="CA92" s="180">
        <f t="shared" si="127"/>
        <v>0</v>
      </c>
      <c r="CB92" s="180">
        <f t="shared" si="127"/>
        <v>0</v>
      </c>
      <c r="CC92" s="180">
        <f t="shared" si="127"/>
        <v>0</v>
      </c>
      <c r="CD92" s="180">
        <f t="shared" si="127"/>
        <v>0</v>
      </c>
      <c r="CE92" s="180">
        <f t="shared" si="127"/>
        <v>0</v>
      </c>
      <c r="CF92" s="180">
        <f t="shared" si="127"/>
        <v>0</v>
      </c>
      <c r="CG92" s="180">
        <f t="shared" si="128"/>
        <v>9.9800399201588341E-2</v>
      </c>
      <c r="CH92" s="180">
        <f t="shared" si="128"/>
        <v>9.9700897308085956E-2</v>
      </c>
      <c r="CI92" s="180">
        <f t="shared" si="128"/>
        <v>0</v>
      </c>
      <c r="CJ92" s="180">
        <f t="shared" si="128"/>
        <v>0</v>
      </c>
      <c r="CK92" s="180">
        <f t="shared" si="128"/>
        <v>0</v>
      </c>
      <c r="CL92" s="180">
        <f t="shared" si="128"/>
        <v>0</v>
      </c>
      <c r="CM92" s="180">
        <f t="shared" si="128"/>
        <v>0</v>
      </c>
      <c r="CN92" s="180">
        <f t="shared" si="128"/>
        <v>0.79681274900398336</v>
      </c>
      <c r="CO92" s="180">
        <f t="shared" si="128"/>
        <v>0</v>
      </c>
      <c r="CP92" s="180">
        <f t="shared" si="128"/>
        <v>0.49407114624506754</v>
      </c>
      <c r="CQ92" s="180">
        <f t="shared" si="128"/>
        <v>0</v>
      </c>
      <c r="CR92" s="180">
        <f t="shared" si="128"/>
        <v>9.8328416912485395E-2</v>
      </c>
      <c r="CS92" s="180">
        <f t="shared" si="128"/>
        <v>0.49115913555992652</v>
      </c>
      <c r="CT92" s="180">
        <f t="shared" si="116"/>
        <v>9.7751710654936375E-2</v>
      </c>
      <c r="CU92" s="180">
        <f t="shared" si="116"/>
        <v>0</v>
      </c>
      <c r="CV92" s="180">
        <f t="shared" si="116"/>
        <v>0</v>
      </c>
      <c r="CW92" s="180">
        <f t="shared" si="116"/>
        <v>0</v>
      </c>
      <c r="CX92" s="180">
        <f t="shared" si="116"/>
        <v>0</v>
      </c>
      <c r="CY92" s="180">
        <f t="shared" si="116"/>
        <v>9.765625E-2</v>
      </c>
      <c r="CZ92" s="180">
        <f t="shared" si="116"/>
        <v>0</v>
      </c>
      <c r="DA92" s="180">
        <f t="shared" si="115"/>
        <v>0</v>
      </c>
      <c r="DB92" s="180">
        <f t="shared" si="96"/>
        <v>-0.1</v>
      </c>
      <c r="DC92" s="180">
        <f t="shared" si="102"/>
        <v>0</v>
      </c>
      <c r="DD92" s="180">
        <f t="shared" si="97"/>
        <v>0</v>
      </c>
      <c r="DE92" s="180">
        <f t="shared" si="103"/>
        <v>0.1</v>
      </c>
      <c r="DF92" s="180">
        <f t="shared" si="104"/>
        <v>0</v>
      </c>
      <c r="DG92" s="180">
        <f t="shared" si="105"/>
        <v>0</v>
      </c>
      <c r="DH92" s="180">
        <f t="shared" si="106"/>
        <v>0</v>
      </c>
      <c r="DI92" s="183"/>
      <c r="DJ92" s="180">
        <f t="shared" si="129"/>
        <v>9.9999999999988987E-2</v>
      </c>
      <c r="DK92" s="180">
        <f t="shared" si="129"/>
        <v>9.9999999999988987E-2</v>
      </c>
      <c r="DL92" s="180">
        <f t="shared" si="129"/>
        <v>9.9999999999988987E-2</v>
      </c>
      <c r="DM92" s="180">
        <f t="shared" si="129"/>
        <v>0.20000000000000018</v>
      </c>
      <c r="DN92" s="180">
        <f t="shared" si="129"/>
        <v>9.990009990010762E-2</v>
      </c>
      <c r="DO92" s="180">
        <f t="shared" si="129"/>
        <v>9.990009990010762E-2</v>
      </c>
      <c r="DP92" s="180">
        <f t="shared" si="129"/>
        <v>9.990009990010762E-2</v>
      </c>
      <c r="DQ92" s="180">
        <f t="shared" si="129"/>
        <v>0</v>
      </c>
      <c r="DR92" s="180">
        <f t="shared" si="129"/>
        <v>0</v>
      </c>
      <c r="DS92" s="180">
        <f t="shared" si="129"/>
        <v>0</v>
      </c>
      <c r="DT92" s="180">
        <f t="shared" si="129"/>
        <v>0</v>
      </c>
      <c r="DU92" s="180">
        <f t="shared" si="129"/>
        <v>0</v>
      </c>
      <c r="DV92" s="180">
        <f t="shared" si="129"/>
        <v>0</v>
      </c>
      <c r="DW92" s="180">
        <f t="shared" si="129"/>
        <v>0</v>
      </c>
      <c r="DX92" s="180">
        <f t="shared" si="129"/>
        <v>0</v>
      </c>
      <c r="DY92" s="180">
        <f t="shared" si="129"/>
        <v>0</v>
      </c>
      <c r="DZ92" s="180">
        <f t="shared" si="130"/>
        <v>9.9800399201588341E-2</v>
      </c>
      <c r="EA92" s="180">
        <f t="shared" si="130"/>
        <v>0.19960079840319889</v>
      </c>
      <c r="EB92" s="180">
        <f t="shared" si="130"/>
        <v>0.19960079840319889</v>
      </c>
      <c r="EC92" s="180">
        <f t="shared" si="130"/>
        <v>0.19960079840319889</v>
      </c>
      <c r="ED92" s="180">
        <f t="shared" si="130"/>
        <v>9.9700897308085956E-2</v>
      </c>
      <c r="EE92" s="180">
        <f t="shared" si="130"/>
        <v>0</v>
      </c>
      <c r="EF92" s="180">
        <f t="shared" si="130"/>
        <v>0</v>
      </c>
      <c r="EG92" s="180">
        <f t="shared" si="130"/>
        <v>0.79681274900398336</v>
      </c>
      <c r="EH92" s="180">
        <f t="shared" si="130"/>
        <v>0.79681274900398336</v>
      </c>
      <c r="EI92" s="180">
        <f t="shared" si="130"/>
        <v>1.294820717131473</v>
      </c>
      <c r="EJ92" s="180">
        <f t="shared" si="130"/>
        <v>1.294820717131473</v>
      </c>
      <c r="EK92" s="180">
        <f t="shared" si="130"/>
        <v>0.59288537549406772</v>
      </c>
      <c r="EL92" s="180">
        <f t="shared" si="130"/>
        <v>1.0869565217391353</v>
      </c>
      <c r="EM92" s="180">
        <f t="shared" si="130"/>
        <v>0.68829891838741997</v>
      </c>
      <c r="EN92" s="180">
        <f t="shared" si="130"/>
        <v>0.68829891838741997</v>
      </c>
      <c r="EO92" s="180">
        <f t="shared" si="130"/>
        <v>0.5893909626719207</v>
      </c>
      <c r="EP92" s="180">
        <f t="shared" si="117"/>
        <v>9.7751710654936375E-2</v>
      </c>
      <c r="EQ92" s="180">
        <f t="shared" si="117"/>
        <v>0</v>
      </c>
      <c r="ER92" s="180">
        <f t="shared" si="117"/>
        <v>9.765625E-2</v>
      </c>
      <c r="ES92" s="180">
        <f t="shared" si="117"/>
        <v>9.765625E-2</v>
      </c>
      <c r="ET92" s="180">
        <f t="shared" si="107"/>
        <v>0.1</v>
      </c>
      <c r="EU92" s="180">
        <f t="shared" si="98"/>
        <v>0</v>
      </c>
      <c r="EV92" s="180">
        <f t="shared" si="99"/>
        <v>-0.1</v>
      </c>
      <c r="EW92" s="180">
        <f t="shared" si="118"/>
        <v>-0.1</v>
      </c>
      <c r="EX92" s="180">
        <f t="shared" si="108"/>
        <v>0</v>
      </c>
      <c r="EY92" s="180">
        <f t="shared" si="109"/>
        <v>0.1</v>
      </c>
      <c r="EZ92" s="180">
        <f t="shared" si="110"/>
        <v>0.1</v>
      </c>
      <c r="FA92" s="180">
        <f t="shared" si="111"/>
        <v>0.1</v>
      </c>
      <c r="FB92" s="180">
        <f t="shared" si="131"/>
        <v>0.12499999999997513</v>
      </c>
      <c r="FC92" s="180">
        <f t="shared" si="131"/>
        <v>7.4906367041216448E-2</v>
      </c>
      <c r="FD92" s="180">
        <f t="shared" si="131"/>
        <v>0</v>
      </c>
      <c r="FE92" s="180">
        <f t="shared" si="131"/>
        <v>0</v>
      </c>
      <c r="FF92" s="180">
        <f t="shared" si="131"/>
        <v>0.17465069860278515</v>
      </c>
      <c r="FG92" s="180">
        <f t="shared" si="131"/>
        <v>0.22415940224160824</v>
      </c>
      <c r="FH92" s="180">
        <f t="shared" si="131"/>
        <v>0.99403578528827197</v>
      </c>
      <c r="FI92" s="180">
        <f t="shared" si="131"/>
        <v>0.76279527559053317</v>
      </c>
      <c r="FJ92" s="180">
        <f t="shared" si="112"/>
        <v>0.1</v>
      </c>
      <c r="FK92" s="180">
        <f t="shared" si="112"/>
        <v>0</v>
      </c>
      <c r="FL92" s="180">
        <f t="shared" si="113"/>
        <v>0.1</v>
      </c>
      <c r="FM92" s="461">
        <f t="shared" si="114"/>
        <v>0</v>
      </c>
      <c r="FN92" s="225">
        <f t="shared" si="114"/>
        <v>0</v>
      </c>
    </row>
    <row r="93" spans="1:170" s="184" customFormat="1" ht="34.5" customHeight="1" x14ac:dyDescent="0.25">
      <c r="A93" s="131">
        <v>91</v>
      </c>
      <c r="B93" s="175"/>
      <c r="C93" s="175" t="s">
        <v>163</v>
      </c>
      <c r="D93" s="176">
        <v>7110</v>
      </c>
      <c r="E93" s="177" t="s">
        <v>240</v>
      </c>
      <c r="F93" s="178">
        <v>2.7</v>
      </c>
      <c r="G93" s="186">
        <v>2.2999999999999998</v>
      </c>
      <c r="H93" s="179">
        <v>100</v>
      </c>
      <c r="I93" s="179">
        <v>100</v>
      </c>
      <c r="J93" s="179">
        <v>100</v>
      </c>
      <c r="K93" s="179">
        <v>100</v>
      </c>
      <c r="L93" s="186">
        <v>100.1</v>
      </c>
      <c r="M93" s="186">
        <v>100.1</v>
      </c>
      <c r="N93" s="186">
        <v>100.1</v>
      </c>
      <c r="O93" s="186">
        <v>100.2</v>
      </c>
      <c r="P93" s="186">
        <v>100.2</v>
      </c>
      <c r="Q93" s="186">
        <v>100.2</v>
      </c>
      <c r="R93" s="186">
        <v>100.2</v>
      </c>
      <c r="S93" s="186">
        <v>100.2</v>
      </c>
      <c r="T93" s="186">
        <v>100.2</v>
      </c>
      <c r="U93" s="186">
        <v>100.2</v>
      </c>
      <c r="V93" s="186">
        <v>100.2</v>
      </c>
      <c r="W93" s="186">
        <v>100.2</v>
      </c>
      <c r="X93" s="186">
        <v>100.2</v>
      </c>
      <c r="Y93" s="186">
        <v>100.2</v>
      </c>
      <c r="Z93" s="186">
        <v>100.2</v>
      </c>
      <c r="AA93" s="186">
        <v>100.2</v>
      </c>
      <c r="AB93" s="186">
        <v>100.3</v>
      </c>
      <c r="AC93" s="186">
        <v>100.4</v>
      </c>
      <c r="AD93" s="186">
        <v>100.4</v>
      </c>
      <c r="AE93" s="186">
        <v>100.4</v>
      </c>
      <c r="AF93" s="186">
        <v>100.4</v>
      </c>
      <c r="AG93" s="186">
        <v>100.4</v>
      </c>
      <c r="AH93" s="179">
        <v>100.4</v>
      </c>
      <c r="AI93" s="179">
        <v>101.2</v>
      </c>
      <c r="AJ93" s="180">
        <v>101.2</v>
      </c>
      <c r="AK93" s="180">
        <v>101.7</v>
      </c>
      <c r="AL93" s="180">
        <v>101.7</v>
      </c>
      <c r="AM93" s="180">
        <v>101.8</v>
      </c>
      <c r="AN93" s="179">
        <v>102.3</v>
      </c>
      <c r="AO93" s="179">
        <v>102.4</v>
      </c>
      <c r="AP93" s="199">
        <v>102.4</v>
      </c>
      <c r="AQ93" s="179">
        <v>102.4</v>
      </c>
      <c r="AR93" s="179">
        <v>102.4</v>
      </c>
      <c r="AS93" s="179">
        <v>102.4</v>
      </c>
      <c r="AT93" s="199">
        <v>102.5</v>
      </c>
      <c r="AU93" s="179">
        <v>102.5</v>
      </c>
      <c r="AV93" s="223">
        <v>102.5</v>
      </c>
      <c r="AW93" s="223">
        <v>102.4</v>
      </c>
      <c r="AX93" s="226">
        <v>102.4</v>
      </c>
      <c r="AY93" s="223">
        <v>102.4</v>
      </c>
      <c r="AZ93" s="223">
        <v>102.5</v>
      </c>
      <c r="BA93" s="223">
        <v>102.5</v>
      </c>
      <c r="BB93" s="223">
        <v>102.5</v>
      </c>
      <c r="BC93" s="223">
        <f>VLOOKUP($D93,'[3]Q4 2021'!$D$8:$N$167,11,0)</f>
        <v>102.5</v>
      </c>
      <c r="BD93" s="181">
        <f t="shared" si="119"/>
        <v>100</v>
      </c>
      <c r="BE93" s="181">
        <f t="shared" si="120"/>
        <v>100.12499999999999</v>
      </c>
      <c r="BF93" s="181">
        <f t="shared" si="121"/>
        <v>100.2</v>
      </c>
      <c r="BG93" s="181">
        <f t="shared" si="122"/>
        <v>100.2</v>
      </c>
      <c r="BH93" s="181">
        <f t="shared" si="123"/>
        <v>100.2</v>
      </c>
      <c r="BI93" s="181">
        <f t="shared" si="124"/>
        <v>100.375</v>
      </c>
      <c r="BJ93" s="181">
        <f t="shared" si="125"/>
        <v>100.60000000000001</v>
      </c>
      <c r="BK93" s="181">
        <f t="shared" si="126"/>
        <v>101.60000000000001</v>
      </c>
      <c r="BL93" s="181">
        <f t="shared" si="94"/>
        <v>102.375</v>
      </c>
      <c r="BM93" s="181">
        <f t="shared" si="95"/>
        <v>102.45</v>
      </c>
      <c r="BN93" s="223">
        <f t="shared" si="100"/>
        <v>102.4</v>
      </c>
      <c r="BO93" s="223">
        <f t="shared" si="101"/>
        <v>102.5</v>
      </c>
      <c r="BP93" s="182"/>
      <c r="BQ93" s="180">
        <f t="shared" si="127"/>
        <v>9.9999999999988987E-2</v>
      </c>
      <c r="BR93" s="180">
        <f t="shared" si="127"/>
        <v>0</v>
      </c>
      <c r="BS93" s="180">
        <f t="shared" si="127"/>
        <v>0</v>
      </c>
      <c r="BT93" s="180">
        <f t="shared" si="127"/>
        <v>9.990009990010762E-2</v>
      </c>
      <c r="BU93" s="180">
        <f t="shared" si="127"/>
        <v>0</v>
      </c>
      <c r="BV93" s="180">
        <f t="shared" si="127"/>
        <v>0</v>
      </c>
      <c r="BW93" s="180">
        <f t="shared" si="127"/>
        <v>0</v>
      </c>
      <c r="BX93" s="180">
        <f t="shared" si="127"/>
        <v>0</v>
      </c>
      <c r="BY93" s="180">
        <f t="shared" si="127"/>
        <v>0</v>
      </c>
      <c r="BZ93" s="180">
        <f t="shared" si="127"/>
        <v>0</v>
      </c>
      <c r="CA93" s="180">
        <f t="shared" si="127"/>
        <v>0</v>
      </c>
      <c r="CB93" s="180">
        <f t="shared" si="127"/>
        <v>0</v>
      </c>
      <c r="CC93" s="180">
        <f t="shared" si="127"/>
        <v>0</v>
      </c>
      <c r="CD93" s="180">
        <f t="shared" si="127"/>
        <v>0</v>
      </c>
      <c r="CE93" s="180">
        <f t="shared" si="127"/>
        <v>0</v>
      </c>
      <c r="CF93" s="180">
        <f t="shared" si="127"/>
        <v>0</v>
      </c>
      <c r="CG93" s="180">
        <f t="shared" si="128"/>
        <v>9.9800399201588341E-2</v>
      </c>
      <c r="CH93" s="180">
        <f t="shared" si="128"/>
        <v>9.9700897308085956E-2</v>
      </c>
      <c r="CI93" s="180">
        <f t="shared" si="128"/>
        <v>0</v>
      </c>
      <c r="CJ93" s="180">
        <f t="shared" si="128"/>
        <v>0</v>
      </c>
      <c r="CK93" s="180">
        <f t="shared" si="128"/>
        <v>0</v>
      </c>
      <c r="CL93" s="180">
        <f t="shared" si="128"/>
        <v>0</v>
      </c>
      <c r="CM93" s="180">
        <f t="shared" si="128"/>
        <v>0</v>
      </c>
      <c r="CN93" s="180">
        <f t="shared" si="128"/>
        <v>0.79681274900398336</v>
      </c>
      <c r="CO93" s="180">
        <f t="shared" si="128"/>
        <v>0</v>
      </c>
      <c r="CP93" s="180">
        <f t="shared" si="128"/>
        <v>0.49407114624506754</v>
      </c>
      <c r="CQ93" s="180">
        <f t="shared" si="128"/>
        <v>0</v>
      </c>
      <c r="CR93" s="180">
        <f t="shared" si="128"/>
        <v>9.8328416912485395E-2</v>
      </c>
      <c r="CS93" s="180">
        <f t="shared" si="128"/>
        <v>0.49115913555992652</v>
      </c>
      <c r="CT93" s="180">
        <f t="shared" si="116"/>
        <v>9.7751710654936375E-2</v>
      </c>
      <c r="CU93" s="180">
        <f t="shared" si="116"/>
        <v>0</v>
      </c>
      <c r="CV93" s="180">
        <f t="shared" si="116"/>
        <v>0</v>
      </c>
      <c r="CW93" s="180">
        <f t="shared" si="116"/>
        <v>0</v>
      </c>
      <c r="CX93" s="180">
        <f t="shared" si="116"/>
        <v>0</v>
      </c>
      <c r="CY93" s="180">
        <f t="shared" si="116"/>
        <v>9.765625E-2</v>
      </c>
      <c r="CZ93" s="180">
        <f t="shared" si="116"/>
        <v>0</v>
      </c>
      <c r="DA93" s="180">
        <f t="shared" si="115"/>
        <v>0</v>
      </c>
      <c r="DB93" s="180">
        <f t="shared" si="96"/>
        <v>-0.1</v>
      </c>
      <c r="DC93" s="180">
        <f t="shared" si="102"/>
        <v>0</v>
      </c>
      <c r="DD93" s="180">
        <f t="shared" si="97"/>
        <v>0</v>
      </c>
      <c r="DE93" s="180">
        <f t="shared" si="103"/>
        <v>0.1</v>
      </c>
      <c r="DF93" s="180">
        <f t="shared" si="104"/>
        <v>0</v>
      </c>
      <c r="DG93" s="180">
        <f t="shared" si="105"/>
        <v>0</v>
      </c>
      <c r="DH93" s="180">
        <f t="shared" si="106"/>
        <v>0</v>
      </c>
      <c r="DI93" s="183"/>
      <c r="DJ93" s="180">
        <f t="shared" si="129"/>
        <v>9.9999999999988987E-2</v>
      </c>
      <c r="DK93" s="180">
        <f t="shared" si="129"/>
        <v>9.9999999999988987E-2</v>
      </c>
      <c r="DL93" s="180">
        <f t="shared" si="129"/>
        <v>9.9999999999988987E-2</v>
      </c>
      <c r="DM93" s="180">
        <f t="shared" si="129"/>
        <v>0.20000000000000018</v>
      </c>
      <c r="DN93" s="180">
        <f t="shared" si="129"/>
        <v>9.990009990010762E-2</v>
      </c>
      <c r="DO93" s="180">
        <f t="shared" si="129"/>
        <v>9.990009990010762E-2</v>
      </c>
      <c r="DP93" s="180">
        <f t="shared" si="129"/>
        <v>9.990009990010762E-2</v>
      </c>
      <c r="DQ93" s="180">
        <f t="shared" si="129"/>
        <v>0</v>
      </c>
      <c r="DR93" s="180">
        <f t="shared" si="129"/>
        <v>0</v>
      </c>
      <c r="DS93" s="180">
        <f t="shared" si="129"/>
        <v>0</v>
      </c>
      <c r="DT93" s="180">
        <f t="shared" si="129"/>
        <v>0</v>
      </c>
      <c r="DU93" s="180">
        <f t="shared" si="129"/>
        <v>0</v>
      </c>
      <c r="DV93" s="180">
        <f t="shared" si="129"/>
        <v>0</v>
      </c>
      <c r="DW93" s="180">
        <f t="shared" si="129"/>
        <v>0</v>
      </c>
      <c r="DX93" s="180">
        <f t="shared" si="129"/>
        <v>0</v>
      </c>
      <c r="DY93" s="180">
        <f t="shared" si="129"/>
        <v>0</v>
      </c>
      <c r="DZ93" s="180">
        <f t="shared" si="130"/>
        <v>9.9800399201588341E-2</v>
      </c>
      <c r="EA93" s="180">
        <f t="shared" si="130"/>
        <v>0.19960079840319889</v>
      </c>
      <c r="EB93" s="180">
        <f t="shared" si="130"/>
        <v>0.19960079840319889</v>
      </c>
      <c r="EC93" s="180">
        <f t="shared" si="130"/>
        <v>0.19960079840319889</v>
      </c>
      <c r="ED93" s="180">
        <f t="shared" si="130"/>
        <v>9.9700897308085956E-2</v>
      </c>
      <c r="EE93" s="180">
        <f t="shared" si="130"/>
        <v>0</v>
      </c>
      <c r="EF93" s="180">
        <f t="shared" si="130"/>
        <v>0</v>
      </c>
      <c r="EG93" s="180">
        <f t="shared" si="130"/>
        <v>0.79681274900398336</v>
      </c>
      <c r="EH93" s="180">
        <f t="shared" si="130"/>
        <v>0.79681274900398336</v>
      </c>
      <c r="EI93" s="180">
        <f t="shared" si="130"/>
        <v>1.294820717131473</v>
      </c>
      <c r="EJ93" s="180">
        <f t="shared" si="130"/>
        <v>1.294820717131473</v>
      </c>
      <c r="EK93" s="180">
        <f t="shared" si="130"/>
        <v>0.59288537549406772</v>
      </c>
      <c r="EL93" s="180">
        <f t="shared" si="130"/>
        <v>1.0869565217391353</v>
      </c>
      <c r="EM93" s="180">
        <f t="shared" si="130"/>
        <v>0.68829891838741997</v>
      </c>
      <c r="EN93" s="180">
        <f t="shared" si="130"/>
        <v>0.68829891838741997</v>
      </c>
      <c r="EO93" s="180">
        <f t="shared" si="130"/>
        <v>0.5893909626719207</v>
      </c>
      <c r="EP93" s="180">
        <f t="shared" si="117"/>
        <v>9.7751710654936375E-2</v>
      </c>
      <c r="EQ93" s="180">
        <f t="shared" si="117"/>
        <v>0</v>
      </c>
      <c r="ER93" s="180">
        <f t="shared" si="117"/>
        <v>9.765625E-2</v>
      </c>
      <c r="ES93" s="180">
        <f t="shared" si="117"/>
        <v>9.765625E-2</v>
      </c>
      <c r="ET93" s="180">
        <f t="shared" si="107"/>
        <v>0.1</v>
      </c>
      <c r="EU93" s="180">
        <f t="shared" si="98"/>
        <v>0</v>
      </c>
      <c r="EV93" s="180">
        <f t="shared" si="99"/>
        <v>-0.1</v>
      </c>
      <c r="EW93" s="180">
        <f t="shared" si="118"/>
        <v>-0.1</v>
      </c>
      <c r="EX93" s="180">
        <f t="shared" si="108"/>
        <v>0</v>
      </c>
      <c r="EY93" s="180">
        <f t="shared" si="109"/>
        <v>0.1</v>
      </c>
      <c r="EZ93" s="180">
        <f t="shared" si="110"/>
        <v>0.1</v>
      </c>
      <c r="FA93" s="180">
        <f t="shared" si="111"/>
        <v>0.1</v>
      </c>
      <c r="FB93" s="180">
        <f t="shared" si="131"/>
        <v>0.12499999999997513</v>
      </c>
      <c r="FC93" s="180">
        <f t="shared" si="131"/>
        <v>7.4906367041216448E-2</v>
      </c>
      <c r="FD93" s="180">
        <f t="shared" si="131"/>
        <v>0</v>
      </c>
      <c r="FE93" s="180">
        <f t="shared" si="131"/>
        <v>0</v>
      </c>
      <c r="FF93" s="180">
        <f t="shared" si="131"/>
        <v>0.17465069860278515</v>
      </c>
      <c r="FG93" s="180">
        <f t="shared" si="131"/>
        <v>0.22415940224160824</v>
      </c>
      <c r="FH93" s="180">
        <f t="shared" si="131"/>
        <v>0.99403578528827197</v>
      </c>
      <c r="FI93" s="180">
        <f t="shared" si="131"/>
        <v>0.76279527559053317</v>
      </c>
      <c r="FJ93" s="180">
        <f t="shared" si="112"/>
        <v>0.1</v>
      </c>
      <c r="FK93" s="180">
        <f t="shared" si="112"/>
        <v>0</v>
      </c>
      <c r="FL93" s="180">
        <f t="shared" si="113"/>
        <v>0.1</v>
      </c>
      <c r="FM93" s="225">
        <f t="shared" si="114"/>
        <v>0</v>
      </c>
      <c r="FN93" s="225">
        <f t="shared" si="114"/>
        <v>0</v>
      </c>
    </row>
    <row r="94" spans="1:170" s="184" customFormat="1" ht="26.25" customHeight="1" x14ac:dyDescent="0.25">
      <c r="A94" s="131">
        <v>92</v>
      </c>
      <c r="B94" s="175"/>
      <c r="C94" s="175" t="s">
        <v>165</v>
      </c>
      <c r="D94" s="176">
        <v>71102</v>
      </c>
      <c r="E94" s="177" t="s">
        <v>241</v>
      </c>
      <c r="F94" s="178">
        <v>2.7</v>
      </c>
      <c r="G94" s="186">
        <v>2.2999999999999998</v>
      </c>
      <c r="H94" s="179">
        <v>100</v>
      </c>
      <c r="I94" s="179">
        <v>100</v>
      </c>
      <c r="J94" s="179">
        <v>100</v>
      </c>
      <c r="K94" s="179">
        <v>100</v>
      </c>
      <c r="L94" s="186">
        <v>100.1</v>
      </c>
      <c r="M94" s="186">
        <v>100.1</v>
      </c>
      <c r="N94" s="186">
        <v>100.1</v>
      </c>
      <c r="O94" s="186">
        <v>100.2</v>
      </c>
      <c r="P94" s="186">
        <v>100.2</v>
      </c>
      <c r="Q94" s="186">
        <v>100.2</v>
      </c>
      <c r="R94" s="186">
        <v>100.2</v>
      </c>
      <c r="S94" s="186">
        <v>100.2</v>
      </c>
      <c r="T94" s="186">
        <v>100.2</v>
      </c>
      <c r="U94" s="186">
        <v>100.2</v>
      </c>
      <c r="V94" s="186">
        <v>100.2</v>
      </c>
      <c r="W94" s="186">
        <v>100.2</v>
      </c>
      <c r="X94" s="186">
        <v>100.2</v>
      </c>
      <c r="Y94" s="186">
        <v>100.2</v>
      </c>
      <c r="Z94" s="186">
        <v>100.2</v>
      </c>
      <c r="AA94" s="186">
        <v>100.2</v>
      </c>
      <c r="AB94" s="186">
        <v>100.3</v>
      </c>
      <c r="AC94" s="186">
        <v>100.4</v>
      </c>
      <c r="AD94" s="186">
        <v>100.4</v>
      </c>
      <c r="AE94" s="186">
        <v>100.4</v>
      </c>
      <c r="AF94" s="186">
        <v>100.4</v>
      </c>
      <c r="AG94" s="186">
        <v>100.4</v>
      </c>
      <c r="AH94" s="179">
        <v>100.4</v>
      </c>
      <c r="AI94" s="179">
        <v>101.2</v>
      </c>
      <c r="AJ94" s="180">
        <v>101.2</v>
      </c>
      <c r="AK94" s="180">
        <v>101.7</v>
      </c>
      <c r="AL94" s="180">
        <v>101.7</v>
      </c>
      <c r="AM94" s="180">
        <v>101.8</v>
      </c>
      <c r="AN94" s="179">
        <v>102.3</v>
      </c>
      <c r="AO94" s="179">
        <v>102.4</v>
      </c>
      <c r="AP94" s="199">
        <v>102.4</v>
      </c>
      <c r="AQ94" s="179">
        <v>102.4</v>
      </c>
      <c r="AR94" s="179">
        <v>102.4</v>
      </c>
      <c r="AS94" s="179">
        <v>102.4</v>
      </c>
      <c r="AT94" s="199">
        <v>102.5</v>
      </c>
      <c r="AU94" s="179">
        <v>102.5</v>
      </c>
      <c r="AV94" s="223">
        <v>102.5</v>
      </c>
      <c r="AW94" s="223">
        <v>102.4</v>
      </c>
      <c r="AX94" s="226">
        <v>102.4</v>
      </c>
      <c r="AY94" s="223">
        <v>102.4</v>
      </c>
      <c r="AZ94" s="223">
        <v>102.5</v>
      </c>
      <c r="BA94" s="223">
        <v>102.5</v>
      </c>
      <c r="BB94" s="223">
        <v>102.5</v>
      </c>
      <c r="BC94" s="223">
        <f>VLOOKUP($D94,'[3]Q4 2021'!$D$8:$N$167,11,0)</f>
        <v>102.5</v>
      </c>
      <c r="BD94" s="181">
        <f t="shared" si="119"/>
        <v>100</v>
      </c>
      <c r="BE94" s="181">
        <f t="shared" si="120"/>
        <v>100.12499999999999</v>
      </c>
      <c r="BF94" s="181">
        <f t="shared" si="121"/>
        <v>100.2</v>
      </c>
      <c r="BG94" s="181">
        <f t="shared" si="122"/>
        <v>100.2</v>
      </c>
      <c r="BH94" s="181">
        <f t="shared" si="123"/>
        <v>100.2</v>
      </c>
      <c r="BI94" s="181">
        <f t="shared" si="124"/>
        <v>100.375</v>
      </c>
      <c r="BJ94" s="181">
        <f t="shared" si="125"/>
        <v>100.60000000000001</v>
      </c>
      <c r="BK94" s="181">
        <f t="shared" si="126"/>
        <v>101.60000000000001</v>
      </c>
      <c r="BL94" s="181">
        <f t="shared" si="94"/>
        <v>102.375</v>
      </c>
      <c r="BM94" s="181">
        <f t="shared" si="95"/>
        <v>102.45</v>
      </c>
      <c r="BN94" s="223">
        <f t="shared" si="100"/>
        <v>102.4</v>
      </c>
      <c r="BO94" s="223">
        <f t="shared" si="101"/>
        <v>102.5</v>
      </c>
      <c r="BP94" s="182"/>
      <c r="BQ94" s="180">
        <f t="shared" si="127"/>
        <v>9.9999999999988987E-2</v>
      </c>
      <c r="BR94" s="180">
        <f t="shared" si="127"/>
        <v>0</v>
      </c>
      <c r="BS94" s="180">
        <f t="shared" si="127"/>
        <v>0</v>
      </c>
      <c r="BT94" s="180">
        <f t="shared" si="127"/>
        <v>9.990009990010762E-2</v>
      </c>
      <c r="BU94" s="180">
        <f t="shared" si="127"/>
        <v>0</v>
      </c>
      <c r="BV94" s="180">
        <f t="shared" si="127"/>
        <v>0</v>
      </c>
      <c r="BW94" s="180">
        <f t="shared" si="127"/>
        <v>0</v>
      </c>
      <c r="BX94" s="180">
        <f t="shared" si="127"/>
        <v>0</v>
      </c>
      <c r="BY94" s="180">
        <f t="shared" si="127"/>
        <v>0</v>
      </c>
      <c r="BZ94" s="180">
        <f t="shared" si="127"/>
        <v>0</v>
      </c>
      <c r="CA94" s="180">
        <f t="shared" si="127"/>
        <v>0</v>
      </c>
      <c r="CB94" s="180">
        <f t="shared" si="127"/>
        <v>0</v>
      </c>
      <c r="CC94" s="180">
        <f t="shared" si="127"/>
        <v>0</v>
      </c>
      <c r="CD94" s="180">
        <f t="shared" si="127"/>
        <v>0</v>
      </c>
      <c r="CE94" s="180">
        <f t="shared" si="127"/>
        <v>0</v>
      </c>
      <c r="CF94" s="180">
        <f t="shared" si="127"/>
        <v>0</v>
      </c>
      <c r="CG94" s="180">
        <f t="shared" si="128"/>
        <v>9.9800399201588341E-2</v>
      </c>
      <c r="CH94" s="180">
        <f t="shared" si="128"/>
        <v>9.9700897308085956E-2</v>
      </c>
      <c r="CI94" s="180">
        <f t="shared" si="128"/>
        <v>0</v>
      </c>
      <c r="CJ94" s="180">
        <f t="shared" si="128"/>
        <v>0</v>
      </c>
      <c r="CK94" s="180">
        <f t="shared" si="128"/>
        <v>0</v>
      </c>
      <c r="CL94" s="180">
        <f t="shared" si="128"/>
        <v>0</v>
      </c>
      <c r="CM94" s="180">
        <f t="shared" si="128"/>
        <v>0</v>
      </c>
      <c r="CN94" s="180">
        <f t="shared" si="128"/>
        <v>0.79681274900398336</v>
      </c>
      <c r="CO94" s="180">
        <f t="shared" si="128"/>
        <v>0</v>
      </c>
      <c r="CP94" s="180">
        <f t="shared" si="128"/>
        <v>0.49407114624506754</v>
      </c>
      <c r="CQ94" s="180">
        <f t="shared" si="128"/>
        <v>0</v>
      </c>
      <c r="CR94" s="180">
        <f t="shared" si="128"/>
        <v>9.8328416912485395E-2</v>
      </c>
      <c r="CS94" s="180">
        <f t="shared" si="128"/>
        <v>0.49115913555992652</v>
      </c>
      <c r="CT94" s="180">
        <f t="shared" si="116"/>
        <v>9.7751710654936375E-2</v>
      </c>
      <c r="CU94" s="180">
        <f t="shared" si="116"/>
        <v>0</v>
      </c>
      <c r="CV94" s="180">
        <f t="shared" si="116"/>
        <v>0</v>
      </c>
      <c r="CW94" s="180">
        <f t="shared" si="116"/>
        <v>0</v>
      </c>
      <c r="CX94" s="180">
        <f t="shared" si="116"/>
        <v>0</v>
      </c>
      <c r="CY94" s="180">
        <f t="shared" si="116"/>
        <v>9.765625E-2</v>
      </c>
      <c r="CZ94" s="180">
        <f t="shared" si="116"/>
        <v>0</v>
      </c>
      <c r="DA94" s="180">
        <f t="shared" si="115"/>
        <v>0</v>
      </c>
      <c r="DB94" s="180">
        <f t="shared" si="96"/>
        <v>-0.1</v>
      </c>
      <c r="DC94" s="180">
        <f t="shared" si="102"/>
        <v>0</v>
      </c>
      <c r="DD94" s="180">
        <f t="shared" si="97"/>
        <v>0</v>
      </c>
      <c r="DE94" s="180">
        <f t="shared" si="103"/>
        <v>0.1</v>
      </c>
      <c r="DF94" s="180">
        <f t="shared" si="104"/>
        <v>0</v>
      </c>
      <c r="DG94" s="180">
        <f t="shared" si="105"/>
        <v>0</v>
      </c>
      <c r="DH94" s="180">
        <f t="shared" si="106"/>
        <v>0</v>
      </c>
      <c r="DI94" s="183"/>
      <c r="DJ94" s="180">
        <f t="shared" si="129"/>
        <v>9.9999999999988987E-2</v>
      </c>
      <c r="DK94" s="180">
        <f t="shared" si="129"/>
        <v>9.9999999999988987E-2</v>
      </c>
      <c r="DL94" s="180">
        <f t="shared" si="129"/>
        <v>9.9999999999988987E-2</v>
      </c>
      <c r="DM94" s="180">
        <f t="shared" si="129"/>
        <v>0.20000000000000018</v>
      </c>
      <c r="DN94" s="180">
        <f t="shared" si="129"/>
        <v>9.990009990010762E-2</v>
      </c>
      <c r="DO94" s="180">
        <f t="shared" si="129"/>
        <v>9.990009990010762E-2</v>
      </c>
      <c r="DP94" s="180">
        <f t="shared" si="129"/>
        <v>9.990009990010762E-2</v>
      </c>
      <c r="DQ94" s="180">
        <f t="shared" si="129"/>
        <v>0</v>
      </c>
      <c r="DR94" s="180">
        <f t="shared" si="129"/>
        <v>0</v>
      </c>
      <c r="DS94" s="180">
        <f t="shared" si="129"/>
        <v>0</v>
      </c>
      <c r="DT94" s="180">
        <f t="shared" si="129"/>
        <v>0</v>
      </c>
      <c r="DU94" s="180">
        <f t="shared" si="129"/>
        <v>0</v>
      </c>
      <c r="DV94" s="180">
        <f t="shared" si="129"/>
        <v>0</v>
      </c>
      <c r="DW94" s="180">
        <f t="shared" si="129"/>
        <v>0</v>
      </c>
      <c r="DX94" s="180">
        <f t="shared" si="129"/>
        <v>0</v>
      </c>
      <c r="DY94" s="180">
        <f t="shared" si="129"/>
        <v>0</v>
      </c>
      <c r="DZ94" s="180">
        <f t="shared" si="130"/>
        <v>9.9800399201588341E-2</v>
      </c>
      <c r="EA94" s="180">
        <f t="shared" si="130"/>
        <v>0.19960079840319889</v>
      </c>
      <c r="EB94" s="180">
        <f t="shared" si="130"/>
        <v>0.19960079840319889</v>
      </c>
      <c r="EC94" s="180">
        <f t="shared" si="130"/>
        <v>0.19960079840319889</v>
      </c>
      <c r="ED94" s="180">
        <f t="shared" si="130"/>
        <v>9.9700897308085956E-2</v>
      </c>
      <c r="EE94" s="180">
        <f t="shared" si="130"/>
        <v>0</v>
      </c>
      <c r="EF94" s="180">
        <f t="shared" si="130"/>
        <v>0</v>
      </c>
      <c r="EG94" s="180">
        <f t="shared" si="130"/>
        <v>0.79681274900398336</v>
      </c>
      <c r="EH94" s="180">
        <f t="shared" si="130"/>
        <v>0.79681274900398336</v>
      </c>
      <c r="EI94" s="180">
        <f t="shared" si="130"/>
        <v>1.294820717131473</v>
      </c>
      <c r="EJ94" s="180">
        <f t="shared" si="130"/>
        <v>1.294820717131473</v>
      </c>
      <c r="EK94" s="180">
        <f t="shared" si="130"/>
        <v>0.59288537549406772</v>
      </c>
      <c r="EL94" s="180">
        <f t="shared" si="130"/>
        <v>1.0869565217391353</v>
      </c>
      <c r="EM94" s="180">
        <f t="shared" si="130"/>
        <v>0.68829891838741997</v>
      </c>
      <c r="EN94" s="180">
        <f t="shared" si="130"/>
        <v>0.68829891838741997</v>
      </c>
      <c r="EO94" s="180">
        <f t="shared" si="130"/>
        <v>0.5893909626719207</v>
      </c>
      <c r="EP94" s="180">
        <f t="shared" si="117"/>
        <v>9.7751710654936375E-2</v>
      </c>
      <c r="EQ94" s="180">
        <f t="shared" si="117"/>
        <v>0</v>
      </c>
      <c r="ER94" s="180">
        <f t="shared" si="117"/>
        <v>9.765625E-2</v>
      </c>
      <c r="ES94" s="180">
        <f t="shared" si="117"/>
        <v>9.765625E-2</v>
      </c>
      <c r="ET94" s="180">
        <f t="shared" si="107"/>
        <v>0.1</v>
      </c>
      <c r="EU94" s="180">
        <f t="shared" si="98"/>
        <v>0</v>
      </c>
      <c r="EV94" s="180">
        <f t="shared" si="99"/>
        <v>-0.1</v>
      </c>
      <c r="EW94" s="180">
        <f t="shared" si="118"/>
        <v>-0.1</v>
      </c>
      <c r="EX94" s="180">
        <f t="shared" si="108"/>
        <v>0</v>
      </c>
      <c r="EY94" s="180">
        <f t="shared" si="109"/>
        <v>0.1</v>
      </c>
      <c r="EZ94" s="180">
        <f t="shared" si="110"/>
        <v>0.1</v>
      </c>
      <c r="FA94" s="180">
        <f t="shared" si="111"/>
        <v>0.1</v>
      </c>
      <c r="FB94" s="180">
        <f t="shared" si="131"/>
        <v>0.12499999999997513</v>
      </c>
      <c r="FC94" s="180">
        <f t="shared" si="131"/>
        <v>7.4906367041216448E-2</v>
      </c>
      <c r="FD94" s="180">
        <f t="shared" si="131"/>
        <v>0</v>
      </c>
      <c r="FE94" s="180">
        <f t="shared" si="131"/>
        <v>0</v>
      </c>
      <c r="FF94" s="180">
        <f t="shared" si="131"/>
        <v>0.17465069860278515</v>
      </c>
      <c r="FG94" s="180">
        <f t="shared" si="131"/>
        <v>0.22415940224160824</v>
      </c>
      <c r="FH94" s="180">
        <f t="shared" si="131"/>
        <v>0.99403578528827197</v>
      </c>
      <c r="FI94" s="180">
        <f t="shared" si="131"/>
        <v>0.76279527559053317</v>
      </c>
      <c r="FJ94" s="180">
        <f t="shared" si="112"/>
        <v>0.1</v>
      </c>
      <c r="FK94" s="180">
        <f t="shared" si="112"/>
        <v>0</v>
      </c>
      <c r="FL94" s="180">
        <f t="shared" si="113"/>
        <v>0.1</v>
      </c>
      <c r="FM94" s="225">
        <f t="shared" si="114"/>
        <v>0</v>
      </c>
      <c r="FN94" s="225">
        <f t="shared" si="114"/>
        <v>0</v>
      </c>
    </row>
    <row r="95" spans="1:170" s="196" customFormat="1" ht="24.95" customHeight="1" x14ac:dyDescent="0.25">
      <c r="A95" s="141">
        <v>93</v>
      </c>
      <c r="B95" s="158" t="s">
        <v>242</v>
      </c>
      <c r="C95" s="158" t="s">
        <v>159</v>
      </c>
      <c r="D95" s="159" t="s">
        <v>242</v>
      </c>
      <c r="E95" s="160" t="s">
        <v>7</v>
      </c>
      <c r="F95" s="161">
        <v>4.5</v>
      </c>
      <c r="G95" s="190">
        <v>3.6</v>
      </c>
      <c r="H95" s="162">
        <v>100</v>
      </c>
      <c r="I95" s="162">
        <v>100</v>
      </c>
      <c r="J95" s="162">
        <v>100</v>
      </c>
      <c r="K95" s="162">
        <v>100</v>
      </c>
      <c r="L95" s="190">
        <v>100.1</v>
      </c>
      <c r="M95" s="190">
        <v>101.1</v>
      </c>
      <c r="N95" s="190">
        <v>101.3</v>
      </c>
      <c r="O95" s="190">
        <v>101.3</v>
      </c>
      <c r="P95" s="190">
        <v>103.4</v>
      </c>
      <c r="Q95" s="190">
        <v>103.4</v>
      </c>
      <c r="R95" s="190">
        <v>103.4</v>
      </c>
      <c r="S95" s="190">
        <v>103.5</v>
      </c>
      <c r="T95" s="190">
        <v>103.6</v>
      </c>
      <c r="U95" s="190">
        <v>103.6</v>
      </c>
      <c r="V95" s="190">
        <v>103.7</v>
      </c>
      <c r="W95" s="190">
        <v>103.8</v>
      </c>
      <c r="X95" s="190">
        <v>104.4</v>
      </c>
      <c r="Y95" s="190">
        <v>104.7</v>
      </c>
      <c r="Z95" s="190">
        <v>105.2</v>
      </c>
      <c r="AA95" s="190">
        <v>105.2</v>
      </c>
      <c r="AB95" s="190">
        <v>106.8</v>
      </c>
      <c r="AC95" s="190">
        <v>107.5</v>
      </c>
      <c r="AD95" s="190">
        <v>107.6</v>
      </c>
      <c r="AE95" s="190">
        <v>107.6</v>
      </c>
      <c r="AF95" s="190">
        <v>108.8</v>
      </c>
      <c r="AG95" s="190">
        <v>109</v>
      </c>
      <c r="AH95" s="162">
        <v>110</v>
      </c>
      <c r="AI95" s="162">
        <v>110.1</v>
      </c>
      <c r="AJ95" s="162">
        <v>111.7</v>
      </c>
      <c r="AK95" s="162">
        <v>112.1</v>
      </c>
      <c r="AL95" s="162">
        <v>112.6</v>
      </c>
      <c r="AM95" s="162">
        <v>112.6</v>
      </c>
      <c r="AN95" s="162">
        <v>113.4</v>
      </c>
      <c r="AO95" s="162">
        <v>113.3</v>
      </c>
      <c r="AP95" s="200">
        <v>113.8</v>
      </c>
      <c r="AQ95" s="162">
        <v>114.2</v>
      </c>
      <c r="AR95" s="162">
        <v>114.2</v>
      </c>
      <c r="AS95" s="162">
        <v>114.3</v>
      </c>
      <c r="AT95" s="163">
        <v>114.5</v>
      </c>
      <c r="AU95" s="164">
        <v>114.6</v>
      </c>
      <c r="AV95" s="218">
        <v>114.9</v>
      </c>
      <c r="AW95" s="218">
        <v>115.2</v>
      </c>
      <c r="AX95" s="219">
        <v>115.4</v>
      </c>
      <c r="AY95" s="220">
        <v>115.3</v>
      </c>
      <c r="AZ95" s="220">
        <v>115.8</v>
      </c>
      <c r="BA95" s="220">
        <v>115.8</v>
      </c>
      <c r="BB95" s="220">
        <v>115.8</v>
      </c>
      <c r="BC95" s="220">
        <f>VLOOKUP($D95,'[3]Q4 2021'!$D$8:$N$167,11,0)</f>
        <v>115.9</v>
      </c>
      <c r="BD95" s="163">
        <f t="shared" si="119"/>
        <v>100</v>
      </c>
      <c r="BE95" s="163">
        <f t="shared" si="120"/>
        <v>100.95</v>
      </c>
      <c r="BF95" s="163">
        <f t="shared" si="121"/>
        <v>103.42500000000001</v>
      </c>
      <c r="BG95" s="163">
        <f t="shared" si="122"/>
        <v>103.675</v>
      </c>
      <c r="BH95" s="163">
        <f t="shared" si="123"/>
        <v>104.875</v>
      </c>
      <c r="BI95" s="163">
        <f t="shared" si="124"/>
        <v>107.375</v>
      </c>
      <c r="BJ95" s="163">
        <f t="shared" si="125"/>
        <v>109.47499999999999</v>
      </c>
      <c r="BK95" s="163">
        <f t="shared" si="126"/>
        <v>112.25</v>
      </c>
      <c r="BL95" s="163">
        <f t="shared" si="94"/>
        <v>113.675</v>
      </c>
      <c r="BM95" s="163">
        <f t="shared" si="95"/>
        <v>114.4</v>
      </c>
      <c r="BN95" s="220">
        <f t="shared" si="100"/>
        <v>115.2</v>
      </c>
      <c r="BO95" s="220">
        <f t="shared" si="101"/>
        <v>115.8</v>
      </c>
      <c r="BP95" s="182"/>
      <c r="BQ95" s="162">
        <f t="shared" si="127"/>
        <v>9.9999999999988987E-2</v>
      </c>
      <c r="BR95" s="162">
        <f t="shared" si="127"/>
        <v>0.99900099900100958</v>
      </c>
      <c r="BS95" s="162">
        <f t="shared" si="127"/>
        <v>0.19782393669633969</v>
      </c>
      <c r="BT95" s="162">
        <f t="shared" si="127"/>
        <v>0</v>
      </c>
      <c r="BU95" s="162">
        <f t="shared" si="127"/>
        <v>2.0730503455083982</v>
      </c>
      <c r="BV95" s="162">
        <f t="shared" si="127"/>
        <v>0</v>
      </c>
      <c r="BW95" s="162">
        <f t="shared" si="127"/>
        <v>0</v>
      </c>
      <c r="BX95" s="162">
        <f t="shared" si="127"/>
        <v>9.6711798839455021E-2</v>
      </c>
      <c r="BY95" s="162">
        <f t="shared" si="127"/>
        <v>9.6618357487909812E-2</v>
      </c>
      <c r="BZ95" s="162">
        <f t="shared" si="127"/>
        <v>0</v>
      </c>
      <c r="CA95" s="162">
        <f t="shared" si="127"/>
        <v>9.6525096525112986E-2</v>
      </c>
      <c r="CB95" s="162">
        <f t="shared" si="127"/>
        <v>9.6432015429126494E-2</v>
      </c>
      <c r="CC95" s="162">
        <f t="shared" si="127"/>
        <v>0.57803468208093012</v>
      </c>
      <c r="CD95" s="162">
        <f t="shared" si="127"/>
        <v>0.28735632183907178</v>
      </c>
      <c r="CE95" s="162">
        <f t="shared" si="127"/>
        <v>0.47755491881567025</v>
      </c>
      <c r="CF95" s="162">
        <f t="shared" si="127"/>
        <v>0</v>
      </c>
      <c r="CG95" s="162">
        <f t="shared" si="128"/>
        <v>1.5209125475285079</v>
      </c>
      <c r="CH95" s="162">
        <f t="shared" si="128"/>
        <v>0.65543071161049404</v>
      </c>
      <c r="CI95" s="162">
        <f t="shared" si="128"/>
        <v>9.3023255813950989E-2</v>
      </c>
      <c r="CJ95" s="162">
        <f t="shared" si="128"/>
        <v>0</v>
      </c>
      <c r="CK95" s="162">
        <f t="shared" si="128"/>
        <v>1.1152416356877248</v>
      </c>
      <c r="CL95" s="162">
        <f t="shared" si="128"/>
        <v>0.18382352941177516</v>
      </c>
      <c r="CM95" s="162">
        <f t="shared" si="128"/>
        <v>0.91743119266054496</v>
      </c>
      <c r="CN95" s="162">
        <f t="shared" si="128"/>
        <v>9.0909090909074841E-2</v>
      </c>
      <c r="CO95" s="162">
        <f t="shared" si="128"/>
        <v>1.4532243415077195</v>
      </c>
      <c r="CP95" s="162">
        <f t="shared" si="128"/>
        <v>0.35810205908684001</v>
      </c>
      <c r="CQ95" s="162">
        <f t="shared" si="128"/>
        <v>0.44603033006245241</v>
      </c>
      <c r="CR95" s="162">
        <f t="shared" si="128"/>
        <v>0</v>
      </c>
      <c r="CS95" s="162">
        <f t="shared" si="128"/>
        <v>0.71047957371226378</v>
      </c>
      <c r="CT95" s="162">
        <f t="shared" si="116"/>
        <v>-8.8183421516763172E-2</v>
      </c>
      <c r="CU95" s="162">
        <f t="shared" si="116"/>
        <v>0.44130626654899086</v>
      </c>
      <c r="CV95" s="162">
        <f t="shared" si="116"/>
        <v>0.35149384885764245</v>
      </c>
      <c r="CW95" s="162">
        <f t="shared" si="116"/>
        <v>0</v>
      </c>
      <c r="CX95" s="162">
        <f t="shared" si="116"/>
        <v>8.756567425569628E-2</v>
      </c>
      <c r="CY95" s="162">
        <f t="shared" si="116"/>
        <v>0.17497812773403787</v>
      </c>
      <c r="CZ95" s="162">
        <f t="shared" si="116"/>
        <v>8.7336244541469377E-2</v>
      </c>
      <c r="DA95" s="164">
        <f t="shared" si="115"/>
        <v>0.3</v>
      </c>
      <c r="DB95" s="162">
        <f t="shared" si="96"/>
        <v>0.3</v>
      </c>
      <c r="DC95" s="162">
        <f t="shared" si="102"/>
        <v>0.2</v>
      </c>
      <c r="DD95" s="162">
        <f t="shared" si="97"/>
        <v>-0.1</v>
      </c>
      <c r="DE95" s="164">
        <f t="shared" si="103"/>
        <v>0.4</v>
      </c>
      <c r="DF95" s="162">
        <f t="shared" si="104"/>
        <v>0</v>
      </c>
      <c r="DG95" s="162">
        <f t="shared" si="105"/>
        <v>0</v>
      </c>
      <c r="DH95" s="162">
        <f t="shared" si="106"/>
        <v>0.1</v>
      </c>
      <c r="DI95" s="183"/>
      <c r="DJ95" s="162">
        <f t="shared" si="129"/>
        <v>9.9999999999988987E-2</v>
      </c>
      <c r="DK95" s="162">
        <f t="shared" si="129"/>
        <v>1.0999999999999899</v>
      </c>
      <c r="DL95" s="162">
        <f t="shared" si="129"/>
        <v>1.2999999999999901</v>
      </c>
      <c r="DM95" s="162">
        <f t="shared" si="129"/>
        <v>1.2999999999999901</v>
      </c>
      <c r="DN95" s="162">
        <f t="shared" si="129"/>
        <v>3.2967032967033072</v>
      </c>
      <c r="DO95" s="162">
        <f t="shared" si="129"/>
        <v>2.2749752720079286</v>
      </c>
      <c r="DP95" s="162">
        <f t="shared" si="129"/>
        <v>2.0730503455083982</v>
      </c>
      <c r="DQ95" s="162">
        <f t="shared" si="129"/>
        <v>2.1717670286278468</v>
      </c>
      <c r="DR95" s="162">
        <f t="shared" si="129"/>
        <v>0.19342359767891004</v>
      </c>
      <c r="DS95" s="162">
        <f t="shared" si="129"/>
        <v>0.19342359767891004</v>
      </c>
      <c r="DT95" s="162">
        <f t="shared" si="129"/>
        <v>0.29013539651836506</v>
      </c>
      <c r="DU95" s="162">
        <f t="shared" si="129"/>
        <v>0.28985507246377384</v>
      </c>
      <c r="DV95" s="162">
        <f t="shared" si="129"/>
        <v>0.77220077220079286</v>
      </c>
      <c r="DW95" s="162">
        <f t="shared" si="129"/>
        <v>1.0617760617760652</v>
      </c>
      <c r="DX95" s="162">
        <f t="shared" si="129"/>
        <v>1.4464802314368308</v>
      </c>
      <c r="DY95" s="162">
        <f t="shared" si="129"/>
        <v>1.3487475915221703</v>
      </c>
      <c r="DZ95" s="162">
        <f t="shared" si="130"/>
        <v>2.2988505747126409</v>
      </c>
      <c r="EA95" s="162">
        <f t="shared" si="130"/>
        <v>2.6743075453677045</v>
      </c>
      <c r="EB95" s="162">
        <f t="shared" si="130"/>
        <v>2.281368821292773</v>
      </c>
      <c r="EC95" s="162">
        <f t="shared" si="130"/>
        <v>2.281368821292773</v>
      </c>
      <c r="ED95" s="162">
        <f t="shared" si="130"/>
        <v>1.8726591760299671</v>
      </c>
      <c r="EE95" s="162">
        <f t="shared" si="130"/>
        <v>1.3953488372093092</v>
      </c>
      <c r="EF95" s="162">
        <f t="shared" si="130"/>
        <v>2.2304832713754719</v>
      </c>
      <c r="EG95" s="162">
        <f t="shared" si="130"/>
        <v>2.3234200743494471</v>
      </c>
      <c r="EH95" s="162">
        <f t="shared" si="130"/>
        <v>2.6654411764705843</v>
      </c>
      <c r="EI95" s="162">
        <f t="shared" si="130"/>
        <v>2.8440366972477094</v>
      </c>
      <c r="EJ95" s="162">
        <f t="shared" si="130"/>
        <v>2.3636363636363678</v>
      </c>
      <c r="EK95" s="162">
        <f t="shared" si="130"/>
        <v>2.2706630336058131</v>
      </c>
      <c r="EL95" s="162">
        <f t="shared" si="130"/>
        <v>1.5219337511190645</v>
      </c>
      <c r="EM95" s="162">
        <f t="shared" si="130"/>
        <v>1.070472792149868</v>
      </c>
      <c r="EN95" s="162">
        <f t="shared" si="130"/>
        <v>1.0657193605683846</v>
      </c>
      <c r="EO95" s="162">
        <f t="shared" si="130"/>
        <v>1.4209591474245276</v>
      </c>
      <c r="EP95" s="162">
        <f t="shared" si="117"/>
        <v>0.70546737213403876</v>
      </c>
      <c r="EQ95" s="162">
        <f t="shared" si="117"/>
        <v>0.88261253309795951</v>
      </c>
      <c r="ER95" s="162">
        <f t="shared" si="117"/>
        <v>0.61511423550089095</v>
      </c>
      <c r="ES95" s="162">
        <f t="shared" si="117"/>
        <v>0.35026269702276291</v>
      </c>
      <c r="ET95" s="162">
        <f t="shared" si="107"/>
        <v>0.6</v>
      </c>
      <c r="EU95" s="162">
        <f t="shared" si="98"/>
        <v>0.8</v>
      </c>
      <c r="EV95" s="162">
        <f t="shared" si="99"/>
        <v>0.8</v>
      </c>
      <c r="EW95" s="162">
        <f t="shared" si="118"/>
        <v>0.6</v>
      </c>
      <c r="EX95" s="162">
        <f t="shared" si="108"/>
        <v>0.8</v>
      </c>
      <c r="EY95" s="162">
        <f t="shared" si="109"/>
        <v>0.5</v>
      </c>
      <c r="EZ95" s="162">
        <f t="shared" si="110"/>
        <v>0.3</v>
      </c>
      <c r="FA95" s="162">
        <f t="shared" si="111"/>
        <v>0.5</v>
      </c>
      <c r="FB95" s="162">
        <f t="shared" si="131"/>
        <v>0.95000000000000639</v>
      </c>
      <c r="FC95" s="162">
        <f t="shared" si="131"/>
        <v>2.4517087667162096</v>
      </c>
      <c r="FD95" s="162">
        <f t="shared" si="131"/>
        <v>0.24172105390378729</v>
      </c>
      <c r="FE95" s="162">
        <f t="shared" si="131"/>
        <v>1.1574632264287565</v>
      </c>
      <c r="FF95" s="162">
        <f t="shared" si="131"/>
        <v>2.3837902264600697</v>
      </c>
      <c r="FG95" s="162">
        <f t="shared" si="131"/>
        <v>1.9557625145518065</v>
      </c>
      <c r="FH95" s="162">
        <f t="shared" si="131"/>
        <v>2.5348253025805123</v>
      </c>
      <c r="FI95" s="162">
        <f t="shared" si="131"/>
        <v>1.269487750556797</v>
      </c>
      <c r="FJ95" s="162">
        <f t="shared" si="112"/>
        <v>0.6</v>
      </c>
      <c r="FK95" s="162">
        <f t="shared" si="112"/>
        <v>0.7</v>
      </c>
      <c r="FL95" s="162">
        <f t="shared" si="113"/>
        <v>0.5</v>
      </c>
      <c r="FM95" s="460">
        <f t="shared" si="114"/>
        <v>0.56608333779301745</v>
      </c>
      <c r="FN95" s="218">
        <f t="shared" si="114"/>
        <v>0.56559076232396421</v>
      </c>
    </row>
    <row r="96" spans="1:170" s="206" customFormat="1" ht="24.95" customHeight="1" x14ac:dyDescent="0.25">
      <c r="A96" s="131">
        <v>94</v>
      </c>
      <c r="B96" s="201"/>
      <c r="C96" s="201" t="s">
        <v>160</v>
      </c>
      <c r="D96" s="202">
        <v>85</v>
      </c>
      <c r="E96" s="203" t="s">
        <v>7</v>
      </c>
      <c r="F96" s="204">
        <v>4.5</v>
      </c>
      <c r="G96" s="205">
        <v>3.6</v>
      </c>
      <c r="H96" s="171">
        <v>100</v>
      </c>
      <c r="I96" s="171">
        <v>100</v>
      </c>
      <c r="J96" s="171">
        <v>100</v>
      </c>
      <c r="K96" s="171">
        <v>100</v>
      </c>
      <c r="L96" s="205">
        <v>100.4</v>
      </c>
      <c r="M96" s="205">
        <v>101.4</v>
      </c>
      <c r="N96" s="205">
        <v>101.3</v>
      </c>
      <c r="O96" s="205">
        <v>101.3</v>
      </c>
      <c r="P96" s="205">
        <v>103.4</v>
      </c>
      <c r="Q96" s="205">
        <v>103.4</v>
      </c>
      <c r="R96" s="205">
        <v>103.4</v>
      </c>
      <c r="S96" s="205">
        <v>103.5</v>
      </c>
      <c r="T96" s="205">
        <v>103.6</v>
      </c>
      <c r="U96" s="205">
        <v>103.6</v>
      </c>
      <c r="V96" s="205">
        <v>103.7</v>
      </c>
      <c r="W96" s="205">
        <v>103.8</v>
      </c>
      <c r="X96" s="205">
        <v>104.4</v>
      </c>
      <c r="Y96" s="205">
        <v>104.7</v>
      </c>
      <c r="Z96" s="205">
        <v>105.2</v>
      </c>
      <c r="AA96" s="205">
        <v>105.2</v>
      </c>
      <c r="AB96" s="205">
        <v>106.8</v>
      </c>
      <c r="AC96" s="205">
        <v>107.5</v>
      </c>
      <c r="AD96" s="205">
        <v>107.6</v>
      </c>
      <c r="AE96" s="205">
        <v>107.6</v>
      </c>
      <c r="AF96" s="205">
        <v>108.8</v>
      </c>
      <c r="AG96" s="205">
        <v>109</v>
      </c>
      <c r="AH96" s="171">
        <v>110</v>
      </c>
      <c r="AI96" s="171">
        <v>110.1</v>
      </c>
      <c r="AJ96" s="171">
        <v>111.7</v>
      </c>
      <c r="AK96" s="171">
        <v>112.1</v>
      </c>
      <c r="AL96" s="171">
        <v>112.6</v>
      </c>
      <c r="AM96" s="171">
        <v>112.6</v>
      </c>
      <c r="AN96" s="171">
        <v>113.4</v>
      </c>
      <c r="AO96" s="171">
        <v>113.3</v>
      </c>
      <c r="AP96" s="200">
        <v>113.8</v>
      </c>
      <c r="AQ96" s="171">
        <v>114.2</v>
      </c>
      <c r="AR96" s="171">
        <v>114.2</v>
      </c>
      <c r="AS96" s="171">
        <v>114.3</v>
      </c>
      <c r="AT96" s="173">
        <v>114.5</v>
      </c>
      <c r="AU96" s="171">
        <v>114.6</v>
      </c>
      <c r="AV96" s="224">
        <v>114.9</v>
      </c>
      <c r="AW96" s="224">
        <v>115.2</v>
      </c>
      <c r="AX96" s="227">
        <v>115.4</v>
      </c>
      <c r="AY96" s="224">
        <v>115.3</v>
      </c>
      <c r="AZ96" s="224">
        <v>115.8</v>
      </c>
      <c r="BA96" s="224">
        <v>115.8</v>
      </c>
      <c r="BB96" s="224">
        <v>115.8</v>
      </c>
      <c r="BC96" s="224">
        <f>VLOOKUP($D96,'[3]Q4 2021'!$D$8:$N$167,11,0)</f>
        <v>115.9</v>
      </c>
      <c r="BD96" s="173">
        <f t="shared" si="119"/>
        <v>100</v>
      </c>
      <c r="BE96" s="173">
        <f t="shared" si="120"/>
        <v>101.10000000000001</v>
      </c>
      <c r="BF96" s="173">
        <f t="shared" si="121"/>
        <v>103.42500000000001</v>
      </c>
      <c r="BG96" s="173">
        <f t="shared" si="122"/>
        <v>103.675</v>
      </c>
      <c r="BH96" s="173">
        <f t="shared" si="123"/>
        <v>104.875</v>
      </c>
      <c r="BI96" s="173">
        <f t="shared" si="124"/>
        <v>107.375</v>
      </c>
      <c r="BJ96" s="173">
        <f t="shared" si="125"/>
        <v>109.47499999999999</v>
      </c>
      <c r="BK96" s="173">
        <f t="shared" si="126"/>
        <v>112.25</v>
      </c>
      <c r="BL96" s="173">
        <f t="shared" si="94"/>
        <v>113.675</v>
      </c>
      <c r="BM96" s="173">
        <f t="shared" si="95"/>
        <v>114.4</v>
      </c>
      <c r="BN96" s="224">
        <f t="shared" si="100"/>
        <v>115.2</v>
      </c>
      <c r="BO96" s="224">
        <f t="shared" si="101"/>
        <v>115.8</v>
      </c>
      <c r="BP96" s="182"/>
      <c r="BQ96" s="171">
        <f t="shared" si="127"/>
        <v>0.40000000000000036</v>
      </c>
      <c r="BR96" s="171">
        <f t="shared" si="127"/>
        <v>0.9960159362549792</v>
      </c>
      <c r="BS96" s="171">
        <f t="shared" si="127"/>
        <v>-9.8619329388571764E-2</v>
      </c>
      <c r="BT96" s="171">
        <f t="shared" si="127"/>
        <v>0</v>
      </c>
      <c r="BU96" s="171">
        <f t="shared" si="127"/>
        <v>2.0730503455083982</v>
      </c>
      <c r="BV96" s="171">
        <f t="shared" si="127"/>
        <v>0</v>
      </c>
      <c r="BW96" s="171">
        <f t="shared" si="127"/>
        <v>0</v>
      </c>
      <c r="BX96" s="171">
        <f t="shared" si="127"/>
        <v>9.6711798839455021E-2</v>
      </c>
      <c r="BY96" s="171">
        <f t="shared" si="127"/>
        <v>9.6618357487909812E-2</v>
      </c>
      <c r="BZ96" s="171">
        <f t="shared" si="127"/>
        <v>0</v>
      </c>
      <c r="CA96" s="171">
        <f t="shared" si="127"/>
        <v>9.6525096525112986E-2</v>
      </c>
      <c r="CB96" s="171">
        <f t="shared" si="127"/>
        <v>9.6432015429126494E-2</v>
      </c>
      <c r="CC96" s="171">
        <f t="shared" si="127"/>
        <v>0.57803468208093012</v>
      </c>
      <c r="CD96" s="171">
        <f t="shared" si="127"/>
        <v>0.28735632183907178</v>
      </c>
      <c r="CE96" s="171">
        <f t="shared" si="127"/>
        <v>0.47755491881567025</v>
      </c>
      <c r="CF96" s="171">
        <f t="shared" si="127"/>
        <v>0</v>
      </c>
      <c r="CG96" s="171">
        <f t="shared" si="128"/>
        <v>1.5209125475285079</v>
      </c>
      <c r="CH96" s="171">
        <f t="shared" si="128"/>
        <v>0.65543071161049404</v>
      </c>
      <c r="CI96" s="171">
        <f t="shared" si="128"/>
        <v>9.3023255813950989E-2</v>
      </c>
      <c r="CJ96" s="171">
        <f t="shared" si="128"/>
        <v>0</v>
      </c>
      <c r="CK96" s="171">
        <f t="shared" si="128"/>
        <v>1.1152416356877248</v>
      </c>
      <c r="CL96" s="171">
        <f t="shared" si="128"/>
        <v>0.18382352941177516</v>
      </c>
      <c r="CM96" s="171">
        <f t="shared" si="128"/>
        <v>0.91743119266054496</v>
      </c>
      <c r="CN96" s="171">
        <f t="shared" si="128"/>
        <v>9.0909090909074841E-2</v>
      </c>
      <c r="CO96" s="171">
        <f t="shared" si="128"/>
        <v>1.4532243415077195</v>
      </c>
      <c r="CP96" s="171">
        <f t="shared" si="128"/>
        <v>0.35810205908684001</v>
      </c>
      <c r="CQ96" s="171">
        <f t="shared" si="128"/>
        <v>0.44603033006245241</v>
      </c>
      <c r="CR96" s="171">
        <f t="shared" si="128"/>
        <v>0</v>
      </c>
      <c r="CS96" s="171">
        <f t="shared" si="128"/>
        <v>0.71047957371226378</v>
      </c>
      <c r="CT96" s="171">
        <f t="shared" si="116"/>
        <v>-8.8183421516763172E-2</v>
      </c>
      <c r="CU96" s="171">
        <f t="shared" si="116"/>
        <v>0.44130626654899086</v>
      </c>
      <c r="CV96" s="171">
        <f t="shared" si="116"/>
        <v>0.35149384885764245</v>
      </c>
      <c r="CW96" s="171">
        <f t="shared" si="116"/>
        <v>0</v>
      </c>
      <c r="CX96" s="171">
        <f t="shared" si="116"/>
        <v>8.756567425569628E-2</v>
      </c>
      <c r="CY96" s="171">
        <f t="shared" si="116"/>
        <v>0.17497812773403787</v>
      </c>
      <c r="CZ96" s="171">
        <f t="shared" si="116"/>
        <v>8.7336244541469377E-2</v>
      </c>
      <c r="DA96" s="171">
        <f t="shared" si="115"/>
        <v>0.3</v>
      </c>
      <c r="DB96" s="171">
        <f t="shared" si="96"/>
        <v>0.3</v>
      </c>
      <c r="DC96" s="171">
        <f t="shared" si="102"/>
        <v>0.2</v>
      </c>
      <c r="DD96" s="171">
        <f t="shared" si="97"/>
        <v>-0.1</v>
      </c>
      <c r="DE96" s="171">
        <f t="shared" si="103"/>
        <v>0.4</v>
      </c>
      <c r="DF96" s="171">
        <f t="shared" si="104"/>
        <v>0</v>
      </c>
      <c r="DG96" s="171">
        <f t="shared" si="105"/>
        <v>0</v>
      </c>
      <c r="DH96" s="171">
        <f t="shared" si="106"/>
        <v>0.1</v>
      </c>
      <c r="DI96" s="183"/>
      <c r="DJ96" s="171">
        <f t="shared" si="129"/>
        <v>0.40000000000000036</v>
      </c>
      <c r="DK96" s="171">
        <f t="shared" si="129"/>
        <v>1.4000000000000012</v>
      </c>
      <c r="DL96" s="171">
        <f t="shared" si="129"/>
        <v>1.2999999999999901</v>
      </c>
      <c r="DM96" s="171">
        <f t="shared" si="129"/>
        <v>1.2999999999999901</v>
      </c>
      <c r="DN96" s="171">
        <f t="shared" si="129"/>
        <v>2.9880478087649376</v>
      </c>
      <c r="DO96" s="171">
        <f t="shared" si="129"/>
        <v>1.9723865877712132</v>
      </c>
      <c r="DP96" s="171">
        <f t="shared" si="129"/>
        <v>2.0730503455083982</v>
      </c>
      <c r="DQ96" s="171">
        <f t="shared" si="129"/>
        <v>2.1717670286278468</v>
      </c>
      <c r="DR96" s="171">
        <f t="shared" si="129"/>
        <v>0.19342359767891004</v>
      </c>
      <c r="DS96" s="171">
        <f t="shared" si="129"/>
        <v>0.19342359767891004</v>
      </c>
      <c r="DT96" s="171">
        <f t="shared" si="129"/>
        <v>0.29013539651836506</v>
      </c>
      <c r="DU96" s="171">
        <f t="shared" si="129"/>
        <v>0.28985507246377384</v>
      </c>
      <c r="DV96" s="171">
        <f t="shared" si="129"/>
        <v>0.77220077220079286</v>
      </c>
      <c r="DW96" s="171">
        <f t="shared" si="129"/>
        <v>1.0617760617760652</v>
      </c>
      <c r="DX96" s="171">
        <f t="shared" si="129"/>
        <v>1.4464802314368308</v>
      </c>
      <c r="DY96" s="171">
        <f t="shared" si="129"/>
        <v>1.3487475915221703</v>
      </c>
      <c r="DZ96" s="171">
        <f t="shared" si="130"/>
        <v>2.2988505747126409</v>
      </c>
      <c r="EA96" s="171">
        <f t="shared" si="130"/>
        <v>2.6743075453677045</v>
      </c>
      <c r="EB96" s="171">
        <f t="shared" si="130"/>
        <v>2.281368821292773</v>
      </c>
      <c r="EC96" s="171">
        <f t="shared" si="130"/>
        <v>2.281368821292773</v>
      </c>
      <c r="ED96" s="171">
        <f t="shared" si="130"/>
        <v>1.8726591760299671</v>
      </c>
      <c r="EE96" s="171">
        <f t="shared" si="130"/>
        <v>1.3953488372093092</v>
      </c>
      <c r="EF96" s="171">
        <f t="shared" si="130"/>
        <v>2.2304832713754719</v>
      </c>
      <c r="EG96" s="171">
        <f t="shared" si="130"/>
        <v>2.3234200743494471</v>
      </c>
      <c r="EH96" s="171">
        <f t="shared" si="130"/>
        <v>2.6654411764705843</v>
      </c>
      <c r="EI96" s="171">
        <f t="shared" si="130"/>
        <v>2.8440366972477094</v>
      </c>
      <c r="EJ96" s="171">
        <f t="shared" si="130"/>
        <v>2.3636363636363678</v>
      </c>
      <c r="EK96" s="171">
        <f t="shared" si="130"/>
        <v>2.2706630336058131</v>
      </c>
      <c r="EL96" s="171">
        <f t="shared" si="130"/>
        <v>1.5219337511190645</v>
      </c>
      <c r="EM96" s="171">
        <f t="shared" si="130"/>
        <v>1.070472792149868</v>
      </c>
      <c r="EN96" s="171">
        <f t="shared" si="130"/>
        <v>1.0657193605683846</v>
      </c>
      <c r="EO96" s="171">
        <f t="shared" si="130"/>
        <v>1.4209591474245276</v>
      </c>
      <c r="EP96" s="171">
        <f t="shared" si="117"/>
        <v>0.70546737213403876</v>
      </c>
      <c r="EQ96" s="171">
        <f t="shared" si="117"/>
        <v>0.88261253309795951</v>
      </c>
      <c r="ER96" s="171">
        <f t="shared" si="117"/>
        <v>0.61511423550089095</v>
      </c>
      <c r="ES96" s="171">
        <f t="shared" si="117"/>
        <v>0.35026269702276291</v>
      </c>
      <c r="ET96" s="171">
        <f t="shared" si="107"/>
        <v>0.6</v>
      </c>
      <c r="EU96" s="171">
        <f t="shared" si="98"/>
        <v>0.8</v>
      </c>
      <c r="EV96" s="171">
        <f t="shared" si="99"/>
        <v>0.8</v>
      </c>
      <c r="EW96" s="171">
        <f t="shared" si="118"/>
        <v>0.6</v>
      </c>
      <c r="EX96" s="171">
        <f t="shared" si="108"/>
        <v>0.8</v>
      </c>
      <c r="EY96" s="171">
        <f t="shared" si="109"/>
        <v>0.5</v>
      </c>
      <c r="EZ96" s="171">
        <f t="shared" si="110"/>
        <v>0.3</v>
      </c>
      <c r="FA96" s="171">
        <f t="shared" si="111"/>
        <v>0.5</v>
      </c>
      <c r="FB96" s="171">
        <f t="shared" si="131"/>
        <v>1.1000000000000121</v>
      </c>
      <c r="FC96" s="171">
        <f t="shared" si="131"/>
        <v>2.2997032640949655</v>
      </c>
      <c r="FD96" s="171">
        <f t="shared" si="131"/>
        <v>0.24172105390378729</v>
      </c>
      <c r="FE96" s="171">
        <f t="shared" si="131"/>
        <v>1.1574632264287565</v>
      </c>
      <c r="FF96" s="171">
        <f t="shared" si="131"/>
        <v>2.3837902264600697</v>
      </c>
      <c r="FG96" s="171">
        <f t="shared" si="131"/>
        <v>1.9557625145518065</v>
      </c>
      <c r="FH96" s="171">
        <f t="shared" si="131"/>
        <v>2.5348253025805123</v>
      </c>
      <c r="FI96" s="171">
        <f t="shared" si="131"/>
        <v>1.269487750556797</v>
      </c>
      <c r="FJ96" s="171">
        <f t="shared" si="112"/>
        <v>0.6</v>
      </c>
      <c r="FK96" s="171">
        <f t="shared" si="112"/>
        <v>0.7</v>
      </c>
      <c r="FL96" s="171">
        <f t="shared" si="113"/>
        <v>0.5</v>
      </c>
      <c r="FM96" s="224">
        <f t="shared" si="114"/>
        <v>0.56608333779301745</v>
      </c>
      <c r="FN96" s="224">
        <f t="shared" si="114"/>
        <v>0.56559076232396421</v>
      </c>
    </row>
    <row r="97" spans="1:170" s="184" customFormat="1" ht="24.95" customHeight="1" x14ac:dyDescent="0.25">
      <c r="A97" s="131">
        <v>95</v>
      </c>
      <c r="B97" s="175"/>
      <c r="C97" s="175" t="s">
        <v>151</v>
      </c>
      <c r="D97" s="176">
        <v>851</v>
      </c>
      <c r="E97" s="177" t="s">
        <v>243</v>
      </c>
      <c r="F97" s="178">
        <v>0.5</v>
      </c>
      <c r="G97" s="179">
        <v>0.4</v>
      </c>
      <c r="H97" s="179">
        <v>100</v>
      </c>
      <c r="I97" s="179">
        <v>100</v>
      </c>
      <c r="J97" s="179">
        <v>100</v>
      </c>
      <c r="K97" s="179">
        <v>100</v>
      </c>
      <c r="L97" s="179">
        <v>100.6</v>
      </c>
      <c r="M97" s="179">
        <v>102.9</v>
      </c>
      <c r="N97" s="179">
        <v>104</v>
      </c>
      <c r="O97" s="179">
        <v>104.3</v>
      </c>
      <c r="P97" s="179">
        <v>104.6</v>
      </c>
      <c r="Q97" s="179">
        <v>105.2</v>
      </c>
      <c r="R97" s="179">
        <v>105.5</v>
      </c>
      <c r="S97" s="179">
        <v>105.6</v>
      </c>
      <c r="T97" s="179">
        <v>107</v>
      </c>
      <c r="U97" s="179">
        <v>107.5</v>
      </c>
      <c r="V97" s="179">
        <v>107.6</v>
      </c>
      <c r="W97" s="179">
        <v>107.6</v>
      </c>
      <c r="X97" s="179">
        <v>109.1</v>
      </c>
      <c r="Y97" s="179">
        <v>109.2</v>
      </c>
      <c r="Z97" s="179">
        <v>109.4</v>
      </c>
      <c r="AA97" s="179">
        <v>109.7</v>
      </c>
      <c r="AB97" s="179">
        <v>113.6</v>
      </c>
      <c r="AC97" s="179">
        <v>115.1</v>
      </c>
      <c r="AD97" s="179">
        <v>115.1</v>
      </c>
      <c r="AE97" s="179">
        <v>115.1</v>
      </c>
      <c r="AF97" s="179">
        <v>117.9</v>
      </c>
      <c r="AG97" s="179">
        <v>117.9</v>
      </c>
      <c r="AH97" s="179">
        <v>118.5</v>
      </c>
      <c r="AI97" s="179">
        <v>118.5</v>
      </c>
      <c r="AJ97" s="180">
        <v>120.7</v>
      </c>
      <c r="AK97" s="180">
        <v>120.7</v>
      </c>
      <c r="AL97" s="180">
        <v>120.7</v>
      </c>
      <c r="AM97" s="180">
        <v>120.7</v>
      </c>
      <c r="AN97" s="179">
        <v>122.3</v>
      </c>
      <c r="AO97" s="179">
        <v>122.3</v>
      </c>
      <c r="AP97" s="179">
        <v>122.3</v>
      </c>
      <c r="AQ97" s="179">
        <v>122.3</v>
      </c>
      <c r="AR97" s="179">
        <v>124.8</v>
      </c>
      <c r="AS97" s="179">
        <v>124.8</v>
      </c>
      <c r="AT97" s="179">
        <v>124.8</v>
      </c>
      <c r="AU97" s="179">
        <v>124.8</v>
      </c>
      <c r="AV97" s="223">
        <v>125</v>
      </c>
      <c r="AW97" s="223">
        <v>125</v>
      </c>
      <c r="AX97" s="223">
        <v>125</v>
      </c>
      <c r="AY97" s="223">
        <v>125</v>
      </c>
      <c r="AZ97" s="223">
        <v>126.9</v>
      </c>
      <c r="BA97" s="223">
        <v>126.9</v>
      </c>
      <c r="BB97" s="223">
        <v>126.9</v>
      </c>
      <c r="BC97" s="223">
        <f>VLOOKUP($D97,'[3]Q4 2021'!$D$8:$N$167,11,0)</f>
        <v>126.9</v>
      </c>
      <c r="BD97" s="181">
        <f t="shared" si="119"/>
        <v>100</v>
      </c>
      <c r="BE97" s="181">
        <f t="shared" si="120"/>
        <v>102.95</v>
      </c>
      <c r="BF97" s="181">
        <f t="shared" si="121"/>
        <v>105.22499999999999</v>
      </c>
      <c r="BG97" s="181">
        <f t="shared" si="122"/>
        <v>107.42500000000001</v>
      </c>
      <c r="BH97" s="181">
        <f t="shared" si="123"/>
        <v>109.35000000000001</v>
      </c>
      <c r="BI97" s="181">
        <f t="shared" si="124"/>
        <v>114.72499999999999</v>
      </c>
      <c r="BJ97" s="181">
        <f t="shared" si="125"/>
        <v>118.2</v>
      </c>
      <c r="BK97" s="181">
        <f t="shared" si="126"/>
        <v>120.7</v>
      </c>
      <c r="BL97" s="181">
        <f t="shared" si="94"/>
        <v>122.3</v>
      </c>
      <c r="BM97" s="181">
        <f t="shared" si="95"/>
        <v>124.8</v>
      </c>
      <c r="BN97" s="223">
        <f t="shared" si="100"/>
        <v>125</v>
      </c>
      <c r="BO97" s="223">
        <f t="shared" si="101"/>
        <v>126.9</v>
      </c>
      <c r="BP97" s="182"/>
      <c r="BQ97" s="180">
        <f t="shared" si="127"/>
        <v>0.60000000000000053</v>
      </c>
      <c r="BR97" s="180">
        <f t="shared" si="127"/>
        <v>2.2862823061630344</v>
      </c>
      <c r="BS97" s="180">
        <f t="shared" si="127"/>
        <v>1.0689990281826933</v>
      </c>
      <c r="BT97" s="180">
        <f t="shared" si="127"/>
        <v>0.28846153846153744</v>
      </c>
      <c r="BU97" s="180">
        <f t="shared" si="127"/>
        <v>0.28763183125599667</v>
      </c>
      <c r="BV97" s="180">
        <f t="shared" si="127"/>
        <v>0.57361376673041864</v>
      </c>
      <c r="BW97" s="180">
        <f t="shared" si="127"/>
        <v>0.28517110266159662</v>
      </c>
      <c r="BX97" s="180">
        <f t="shared" si="127"/>
        <v>9.4786729857809782E-2</v>
      </c>
      <c r="BY97" s="180">
        <f t="shared" si="127"/>
        <v>1.3257575757575912</v>
      </c>
      <c r="BZ97" s="180">
        <f t="shared" si="127"/>
        <v>0.46728971962617383</v>
      </c>
      <c r="CA97" s="180">
        <f t="shared" si="127"/>
        <v>9.3023255813950989E-2</v>
      </c>
      <c r="CB97" s="180">
        <f t="shared" si="127"/>
        <v>0</v>
      </c>
      <c r="CC97" s="180">
        <f t="shared" si="127"/>
        <v>1.3940520446096727</v>
      </c>
      <c r="CD97" s="180">
        <f t="shared" si="127"/>
        <v>9.1659028414303734E-2</v>
      </c>
      <c r="CE97" s="180">
        <f t="shared" si="127"/>
        <v>0.1831501831501825</v>
      </c>
      <c r="CF97" s="180">
        <f t="shared" si="127"/>
        <v>0.27422303473492171</v>
      </c>
      <c r="CG97" s="180">
        <f t="shared" si="128"/>
        <v>3.555150410209662</v>
      </c>
      <c r="CH97" s="180">
        <f t="shared" si="128"/>
        <v>1.3204225352112742</v>
      </c>
      <c r="CI97" s="180">
        <f t="shared" si="128"/>
        <v>0</v>
      </c>
      <c r="CJ97" s="180">
        <f t="shared" si="128"/>
        <v>0</v>
      </c>
      <c r="CK97" s="180">
        <f t="shared" si="128"/>
        <v>2.4326672458731657</v>
      </c>
      <c r="CL97" s="180">
        <f t="shared" si="128"/>
        <v>0</v>
      </c>
      <c r="CM97" s="180">
        <f t="shared" si="128"/>
        <v>0.50890585241729624</v>
      </c>
      <c r="CN97" s="180">
        <f t="shared" si="128"/>
        <v>0</v>
      </c>
      <c r="CO97" s="180">
        <f t="shared" si="128"/>
        <v>1.8565400843881807</v>
      </c>
      <c r="CP97" s="180">
        <f t="shared" si="128"/>
        <v>0</v>
      </c>
      <c r="CQ97" s="180">
        <f t="shared" si="128"/>
        <v>0</v>
      </c>
      <c r="CR97" s="180">
        <f t="shared" si="128"/>
        <v>0</v>
      </c>
      <c r="CS97" s="180">
        <f t="shared" si="128"/>
        <v>1.3256006628003192</v>
      </c>
      <c r="CT97" s="180">
        <f t="shared" si="116"/>
        <v>0</v>
      </c>
      <c r="CU97" s="180">
        <f t="shared" si="116"/>
        <v>0</v>
      </c>
      <c r="CV97" s="180">
        <f t="shared" si="116"/>
        <v>0</v>
      </c>
      <c r="CW97" s="180">
        <f t="shared" si="116"/>
        <v>2.0441537203597759</v>
      </c>
      <c r="CX97" s="180">
        <f t="shared" si="116"/>
        <v>0</v>
      </c>
      <c r="CY97" s="180">
        <f t="shared" si="116"/>
        <v>0</v>
      </c>
      <c r="CZ97" s="180">
        <f t="shared" si="116"/>
        <v>0</v>
      </c>
      <c r="DA97" s="180">
        <f t="shared" si="115"/>
        <v>0.2</v>
      </c>
      <c r="DB97" s="180">
        <f t="shared" si="96"/>
        <v>0</v>
      </c>
      <c r="DC97" s="180">
        <f t="shared" si="102"/>
        <v>0</v>
      </c>
      <c r="DD97" s="180">
        <f t="shared" si="97"/>
        <v>0</v>
      </c>
      <c r="DE97" s="180">
        <f t="shared" si="103"/>
        <v>1.5</v>
      </c>
      <c r="DF97" s="180">
        <f t="shared" si="104"/>
        <v>0</v>
      </c>
      <c r="DG97" s="180">
        <f t="shared" si="105"/>
        <v>0</v>
      </c>
      <c r="DH97" s="180">
        <f t="shared" si="106"/>
        <v>0</v>
      </c>
      <c r="DI97" s="183"/>
      <c r="DJ97" s="180">
        <f t="shared" si="129"/>
        <v>0.60000000000000053</v>
      </c>
      <c r="DK97" s="180">
        <f t="shared" si="129"/>
        <v>2.9000000000000137</v>
      </c>
      <c r="DL97" s="180">
        <f t="shared" si="129"/>
        <v>4.0000000000000036</v>
      </c>
      <c r="DM97" s="180">
        <f t="shared" si="129"/>
        <v>4.2999999999999927</v>
      </c>
      <c r="DN97" s="180">
        <f t="shared" si="129"/>
        <v>3.9761431411530879</v>
      </c>
      <c r="DO97" s="180">
        <f t="shared" si="129"/>
        <v>2.235179786200181</v>
      </c>
      <c r="DP97" s="180">
        <f t="shared" si="129"/>
        <v>1.4423076923076872</v>
      </c>
      <c r="DQ97" s="180">
        <f t="shared" si="129"/>
        <v>1.2464046021092967</v>
      </c>
      <c r="DR97" s="180">
        <f t="shared" si="129"/>
        <v>2.2944550669216079</v>
      </c>
      <c r="DS97" s="180">
        <f t="shared" si="129"/>
        <v>2.1863117870722482</v>
      </c>
      <c r="DT97" s="180">
        <f t="shared" si="129"/>
        <v>1.9905213270142053</v>
      </c>
      <c r="DU97" s="180">
        <f t="shared" si="129"/>
        <v>1.8939393939394034</v>
      </c>
      <c r="DV97" s="180">
        <f t="shared" si="129"/>
        <v>1.9626168224299079</v>
      </c>
      <c r="DW97" s="180">
        <f t="shared" si="129"/>
        <v>1.5813953488372112</v>
      </c>
      <c r="DX97" s="180">
        <f t="shared" si="129"/>
        <v>1.6728624535315983</v>
      </c>
      <c r="DY97" s="180">
        <f t="shared" si="129"/>
        <v>1.9516728624535462</v>
      </c>
      <c r="DZ97" s="180">
        <f t="shared" si="130"/>
        <v>4.124656278643446</v>
      </c>
      <c r="EA97" s="180">
        <f t="shared" si="130"/>
        <v>5.4029304029304059</v>
      </c>
      <c r="EB97" s="180">
        <f t="shared" si="130"/>
        <v>5.2102376599634237</v>
      </c>
      <c r="EC97" s="180">
        <f t="shared" si="130"/>
        <v>4.9225159525979834</v>
      </c>
      <c r="ED97" s="180">
        <f t="shared" si="130"/>
        <v>3.7852112676056482</v>
      </c>
      <c r="EE97" s="180">
        <f t="shared" si="130"/>
        <v>2.4326672458731657</v>
      </c>
      <c r="EF97" s="180">
        <f t="shared" si="130"/>
        <v>2.9539530842745521</v>
      </c>
      <c r="EG97" s="180">
        <f t="shared" si="130"/>
        <v>2.9539530842745521</v>
      </c>
      <c r="EH97" s="180">
        <f t="shared" si="130"/>
        <v>2.3748939779474121</v>
      </c>
      <c r="EI97" s="180">
        <f t="shared" si="130"/>
        <v>2.3748939779474121</v>
      </c>
      <c r="EJ97" s="180">
        <f t="shared" si="130"/>
        <v>1.8565400843881807</v>
      </c>
      <c r="EK97" s="180">
        <f t="shared" si="130"/>
        <v>1.8565400843881807</v>
      </c>
      <c r="EL97" s="180">
        <f t="shared" si="130"/>
        <v>1.3256006628003192</v>
      </c>
      <c r="EM97" s="180">
        <f t="shared" si="130"/>
        <v>1.3256006628003192</v>
      </c>
      <c r="EN97" s="180">
        <f t="shared" si="130"/>
        <v>1.3256006628003192</v>
      </c>
      <c r="EO97" s="180">
        <f t="shared" si="130"/>
        <v>1.3256006628003192</v>
      </c>
      <c r="EP97" s="180">
        <f t="shared" si="117"/>
        <v>2.0441537203597759</v>
      </c>
      <c r="EQ97" s="180">
        <f t="shared" si="117"/>
        <v>2.0441537203597759</v>
      </c>
      <c r="ER97" s="180">
        <f t="shared" si="117"/>
        <v>2.0441537203597759</v>
      </c>
      <c r="ES97" s="180">
        <f t="shared" si="117"/>
        <v>2.0441537203597759</v>
      </c>
      <c r="ET97" s="180">
        <f t="shared" si="107"/>
        <v>0.2</v>
      </c>
      <c r="EU97" s="180">
        <f t="shared" si="98"/>
        <v>0.2</v>
      </c>
      <c r="EV97" s="180">
        <f t="shared" si="99"/>
        <v>0.2</v>
      </c>
      <c r="EW97" s="180">
        <f t="shared" si="118"/>
        <v>0.2</v>
      </c>
      <c r="EX97" s="180">
        <f t="shared" si="108"/>
        <v>1.5</v>
      </c>
      <c r="EY97" s="180">
        <f t="shared" si="109"/>
        <v>1.5</v>
      </c>
      <c r="EZ97" s="180">
        <f t="shared" si="110"/>
        <v>1.5</v>
      </c>
      <c r="FA97" s="180">
        <f t="shared" si="111"/>
        <v>1.5</v>
      </c>
      <c r="FB97" s="180">
        <f t="shared" si="131"/>
        <v>2.9500000000000082</v>
      </c>
      <c r="FC97" s="180">
        <f t="shared" si="131"/>
        <v>2.2098105876638963</v>
      </c>
      <c r="FD97" s="180">
        <f t="shared" si="131"/>
        <v>2.0907578997386711</v>
      </c>
      <c r="FE97" s="180">
        <f t="shared" si="131"/>
        <v>1.791947870607391</v>
      </c>
      <c r="FF97" s="180">
        <f t="shared" si="131"/>
        <v>4.9154092363968838</v>
      </c>
      <c r="FG97" s="180">
        <f t="shared" si="131"/>
        <v>3.0289823490956769</v>
      </c>
      <c r="FH97" s="180">
        <f t="shared" si="131"/>
        <v>2.1150592216581998</v>
      </c>
      <c r="FI97" s="180">
        <f t="shared" si="131"/>
        <v>1.3256006628003192</v>
      </c>
      <c r="FJ97" s="180">
        <f t="shared" si="112"/>
        <v>2</v>
      </c>
      <c r="FK97" s="180">
        <f t="shared" si="112"/>
        <v>0.2</v>
      </c>
      <c r="FL97" s="180">
        <f t="shared" si="113"/>
        <v>1.5</v>
      </c>
      <c r="FM97" s="461">
        <f t="shared" si="114"/>
        <v>0.83783630547232235</v>
      </c>
      <c r="FN97" s="225">
        <f t="shared" si="114"/>
        <v>0.83783630547232235</v>
      </c>
    </row>
    <row r="98" spans="1:170" s="184" customFormat="1" ht="36" x14ac:dyDescent="0.25">
      <c r="A98" s="141">
        <v>96</v>
      </c>
      <c r="B98" s="175"/>
      <c r="C98" s="175" t="s">
        <v>163</v>
      </c>
      <c r="D98" s="176">
        <v>8510</v>
      </c>
      <c r="E98" s="185" t="s">
        <v>244</v>
      </c>
      <c r="F98" s="178">
        <v>0.5</v>
      </c>
      <c r="G98" s="186">
        <v>0.4</v>
      </c>
      <c r="H98" s="179">
        <v>100</v>
      </c>
      <c r="I98" s="179">
        <v>100</v>
      </c>
      <c r="J98" s="179">
        <v>100</v>
      </c>
      <c r="K98" s="179">
        <v>100</v>
      </c>
      <c r="L98" s="186">
        <v>100.6</v>
      </c>
      <c r="M98" s="186">
        <v>102.9</v>
      </c>
      <c r="N98" s="186">
        <v>104</v>
      </c>
      <c r="O98" s="186">
        <v>104.3</v>
      </c>
      <c r="P98" s="186">
        <v>104.6</v>
      </c>
      <c r="Q98" s="186">
        <v>105.2</v>
      </c>
      <c r="R98" s="186">
        <v>105.5</v>
      </c>
      <c r="S98" s="186">
        <v>105.6</v>
      </c>
      <c r="T98" s="186">
        <v>107</v>
      </c>
      <c r="U98" s="186">
        <v>107.5</v>
      </c>
      <c r="V98" s="186">
        <v>107.6</v>
      </c>
      <c r="W98" s="186">
        <v>107.6</v>
      </c>
      <c r="X98" s="186">
        <v>109.1</v>
      </c>
      <c r="Y98" s="186">
        <v>109.2</v>
      </c>
      <c r="Z98" s="186">
        <v>109.4</v>
      </c>
      <c r="AA98" s="186">
        <v>109.7</v>
      </c>
      <c r="AB98" s="186">
        <v>113.6</v>
      </c>
      <c r="AC98" s="186">
        <v>115.1</v>
      </c>
      <c r="AD98" s="186">
        <v>115.1</v>
      </c>
      <c r="AE98" s="186">
        <v>115.1</v>
      </c>
      <c r="AF98" s="186">
        <v>117.9</v>
      </c>
      <c r="AG98" s="186">
        <v>117.9</v>
      </c>
      <c r="AH98" s="179">
        <v>118.5</v>
      </c>
      <c r="AI98" s="179">
        <v>118.5</v>
      </c>
      <c r="AJ98" s="180">
        <v>120.7</v>
      </c>
      <c r="AK98" s="180">
        <v>120.7</v>
      </c>
      <c r="AL98" s="180">
        <v>120.7</v>
      </c>
      <c r="AM98" s="180">
        <v>120.7</v>
      </c>
      <c r="AN98" s="179">
        <v>122.3</v>
      </c>
      <c r="AO98" s="179">
        <v>122.3</v>
      </c>
      <c r="AP98" s="199">
        <v>122.3</v>
      </c>
      <c r="AQ98" s="179">
        <v>122.3</v>
      </c>
      <c r="AR98" s="179">
        <v>124.8</v>
      </c>
      <c r="AS98" s="179">
        <v>124.8</v>
      </c>
      <c r="AT98" s="199">
        <v>124.8</v>
      </c>
      <c r="AU98" s="179">
        <v>124.8</v>
      </c>
      <c r="AV98" s="223">
        <v>125</v>
      </c>
      <c r="AW98" s="223">
        <v>125</v>
      </c>
      <c r="AX98" s="226">
        <v>125</v>
      </c>
      <c r="AY98" s="223">
        <v>125</v>
      </c>
      <c r="AZ98" s="223">
        <v>126.9</v>
      </c>
      <c r="BA98" s="223">
        <v>126.9</v>
      </c>
      <c r="BB98" s="223">
        <v>126.9</v>
      </c>
      <c r="BC98" s="223">
        <f>VLOOKUP($D98,'[3]Q4 2021'!$D$8:$N$167,11,0)</f>
        <v>126.9</v>
      </c>
      <c r="BD98" s="181">
        <f t="shared" si="119"/>
        <v>100</v>
      </c>
      <c r="BE98" s="181">
        <f t="shared" si="120"/>
        <v>102.95</v>
      </c>
      <c r="BF98" s="181">
        <f t="shared" si="121"/>
        <v>105.22499999999999</v>
      </c>
      <c r="BG98" s="181">
        <f t="shared" si="122"/>
        <v>107.42500000000001</v>
      </c>
      <c r="BH98" s="181">
        <f t="shared" si="123"/>
        <v>109.35000000000001</v>
      </c>
      <c r="BI98" s="181">
        <f t="shared" si="124"/>
        <v>114.72499999999999</v>
      </c>
      <c r="BJ98" s="181">
        <f t="shared" si="125"/>
        <v>118.2</v>
      </c>
      <c r="BK98" s="181">
        <f t="shared" si="126"/>
        <v>120.7</v>
      </c>
      <c r="BL98" s="181">
        <f t="shared" si="94"/>
        <v>122.3</v>
      </c>
      <c r="BM98" s="181">
        <f t="shared" si="95"/>
        <v>124.8</v>
      </c>
      <c r="BN98" s="223">
        <f t="shared" si="100"/>
        <v>125</v>
      </c>
      <c r="BO98" s="223">
        <f t="shared" si="101"/>
        <v>126.9</v>
      </c>
      <c r="BP98" s="182"/>
      <c r="BQ98" s="180">
        <f t="shared" si="127"/>
        <v>0.60000000000000053</v>
      </c>
      <c r="BR98" s="180">
        <f t="shared" si="127"/>
        <v>2.2862823061630344</v>
      </c>
      <c r="BS98" s="180">
        <f t="shared" si="127"/>
        <v>1.0689990281826933</v>
      </c>
      <c r="BT98" s="180">
        <f t="shared" si="127"/>
        <v>0.28846153846153744</v>
      </c>
      <c r="BU98" s="180">
        <f t="shared" si="127"/>
        <v>0.28763183125599667</v>
      </c>
      <c r="BV98" s="180">
        <f t="shared" si="127"/>
        <v>0.57361376673041864</v>
      </c>
      <c r="BW98" s="180">
        <f t="shared" si="127"/>
        <v>0.28517110266159662</v>
      </c>
      <c r="BX98" s="180">
        <f t="shared" si="127"/>
        <v>9.4786729857809782E-2</v>
      </c>
      <c r="BY98" s="180">
        <f t="shared" si="127"/>
        <v>1.3257575757575912</v>
      </c>
      <c r="BZ98" s="180">
        <f t="shared" si="127"/>
        <v>0.46728971962617383</v>
      </c>
      <c r="CA98" s="180">
        <f t="shared" si="127"/>
        <v>9.3023255813950989E-2</v>
      </c>
      <c r="CB98" s="180">
        <f t="shared" si="127"/>
        <v>0</v>
      </c>
      <c r="CC98" s="180">
        <f t="shared" si="127"/>
        <v>1.3940520446096727</v>
      </c>
      <c r="CD98" s="180">
        <f t="shared" si="127"/>
        <v>9.1659028414303734E-2</v>
      </c>
      <c r="CE98" s="180">
        <f t="shared" si="127"/>
        <v>0.1831501831501825</v>
      </c>
      <c r="CF98" s="180">
        <f t="shared" ref="CF98:CU114" si="132">(((AA98/Z98)-1)*100)</f>
        <v>0.27422303473492171</v>
      </c>
      <c r="CG98" s="180">
        <f t="shared" si="128"/>
        <v>3.555150410209662</v>
      </c>
      <c r="CH98" s="180">
        <f t="shared" si="128"/>
        <v>1.3204225352112742</v>
      </c>
      <c r="CI98" s="180">
        <f t="shared" si="128"/>
        <v>0</v>
      </c>
      <c r="CJ98" s="180">
        <f t="shared" si="128"/>
        <v>0</v>
      </c>
      <c r="CK98" s="180">
        <f t="shared" si="128"/>
        <v>2.4326672458731657</v>
      </c>
      <c r="CL98" s="180">
        <f t="shared" si="128"/>
        <v>0</v>
      </c>
      <c r="CM98" s="180">
        <f t="shared" si="128"/>
        <v>0.50890585241729624</v>
      </c>
      <c r="CN98" s="180">
        <f t="shared" si="128"/>
        <v>0</v>
      </c>
      <c r="CO98" s="180">
        <f t="shared" si="128"/>
        <v>1.8565400843881807</v>
      </c>
      <c r="CP98" s="180">
        <f t="shared" si="128"/>
        <v>0</v>
      </c>
      <c r="CQ98" s="180">
        <f t="shared" si="128"/>
        <v>0</v>
      </c>
      <c r="CR98" s="180">
        <f t="shared" si="128"/>
        <v>0</v>
      </c>
      <c r="CS98" s="180">
        <f t="shared" si="128"/>
        <v>1.3256006628003192</v>
      </c>
      <c r="CT98" s="180">
        <f t="shared" si="116"/>
        <v>0</v>
      </c>
      <c r="CU98" s="180">
        <f t="shared" si="116"/>
        <v>0</v>
      </c>
      <c r="CV98" s="180">
        <f t="shared" si="116"/>
        <v>0</v>
      </c>
      <c r="CW98" s="180">
        <f t="shared" si="116"/>
        <v>2.0441537203597759</v>
      </c>
      <c r="CX98" s="180">
        <f t="shared" si="116"/>
        <v>0</v>
      </c>
      <c r="CY98" s="180">
        <f t="shared" si="116"/>
        <v>0</v>
      </c>
      <c r="CZ98" s="180">
        <f t="shared" si="116"/>
        <v>0</v>
      </c>
      <c r="DA98" s="180">
        <f t="shared" si="115"/>
        <v>0.2</v>
      </c>
      <c r="DB98" s="180">
        <f t="shared" si="96"/>
        <v>0</v>
      </c>
      <c r="DC98" s="180">
        <f t="shared" si="102"/>
        <v>0</v>
      </c>
      <c r="DD98" s="180">
        <f t="shared" si="97"/>
        <v>0</v>
      </c>
      <c r="DE98" s="180">
        <f t="shared" si="103"/>
        <v>1.5</v>
      </c>
      <c r="DF98" s="180">
        <f t="shared" si="104"/>
        <v>0</v>
      </c>
      <c r="DG98" s="180">
        <f t="shared" si="105"/>
        <v>0</v>
      </c>
      <c r="DH98" s="180">
        <f t="shared" si="106"/>
        <v>0</v>
      </c>
      <c r="DI98" s="183"/>
      <c r="DJ98" s="180">
        <f t="shared" si="129"/>
        <v>0.60000000000000053</v>
      </c>
      <c r="DK98" s="180">
        <f t="shared" si="129"/>
        <v>2.9000000000000137</v>
      </c>
      <c r="DL98" s="180">
        <f t="shared" si="129"/>
        <v>4.0000000000000036</v>
      </c>
      <c r="DM98" s="180">
        <f t="shared" si="129"/>
        <v>4.2999999999999927</v>
      </c>
      <c r="DN98" s="180">
        <f t="shared" si="129"/>
        <v>3.9761431411530879</v>
      </c>
      <c r="DO98" s="180">
        <f t="shared" si="129"/>
        <v>2.235179786200181</v>
      </c>
      <c r="DP98" s="180">
        <f t="shared" si="129"/>
        <v>1.4423076923076872</v>
      </c>
      <c r="DQ98" s="180">
        <f t="shared" si="129"/>
        <v>1.2464046021092967</v>
      </c>
      <c r="DR98" s="180">
        <f t="shared" si="129"/>
        <v>2.2944550669216079</v>
      </c>
      <c r="DS98" s="180">
        <f t="shared" si="129"/>
        <v>2.1863117870722482</v>
      </c>
      <c r="DT98" s="180">
        <f t="shared" si="129"/>
        <v>1.9905213270142053</v>
      </c>
      <c r="DU98" s="180">
        <f t="shared" si="129"/>
        <v>1.8939393939394034</v>
      </c>
      <c r="DV98" s="180">
        <f t="shared" si="129"/>
        <v>1.9626168224299079</v>
      </c>
      <c r="DW98" s="180">
        <f t="shared" si="129"/>
        <v>1.5813953488372112</v>
      </c>
      <c r="DX98" s="180">
        <f t="shared" si="129"/>
        <v>1.6728624535315983</v>
      </c>
      <c r="DY98" s="180">
        <f t="shared" ref="DY98:EN114" si="133">(((AA98/W98)-1)*100)</f>
        <v>1.9516728624535462</v>
      </c>
      <c r="DZ98" s="180">
        <f t="shared" si="130"/>
        <v>4.124656278643446</v>
      </c>
      <c r="EA98" s="180">
        <f t="shared" si="130"/>
        <v>5.4029304029304059</v>
      </c>
      <c r="EB98" s="180">
        <f t="shared" si="130"/>
        <v>5.2102376599634237</v>
      </c>
      <c r="EC98" s="180">
        <f t="shared" si="130"/>
        <v>4.9225159525979834</v>
      </c>
      <c r="ED98" s="180">
        <f t="shared" si="130"/>
        <v>3.7852112676056482</v>
      </c>
      <c r="EE98" s="180">
        <f t="shared" si="130"/>
        <v>2.4326672458731657</v>
      </c>
      <c r="EF98" s="180">
        <f t="shared" si="130"/>
        <v>2.9539530842745521</v>
      </c>
      <c r="EG98" s="180">
        <f t="shared" si="130"/>
        <v>2.9539530842745521</v>
      </c>
      <c r="EH98" s="180">
        <f t="shared" si="130"/>
        <v>2.3748939779474121</v>
      </c>
      <c r="EI98" s="180">
        <f t="shared" si="130"/>
        <v>2.3748939779474121</v>
      </c>
      <c r="EJ98" s="180">
        <f t="shared" si="130"/>
        <v>1.8565400843881807</v>
      </c>
      <c r="EK98" s="180">
        <f t="shared" si="130"/>
        <v>1.8565400843881807</v>
      </c>
      <c r="EL98" s="180">
        <f t="shared" si="130"/>
        <v>1.3256006628003192</v>
      </c>
      <c r="EM98" s="180">
        <f t="shared" si="130"/>
        <v>1.3256006628003192</v>
      </c>
      <c r="EN98" s="180">
        <f t="shared" si="130"/>
        <v>1.3256006628003192</v>
      </c>
      <c r="EO98" s="180">
        <f t="shared" ref="EO98:ER114" si="134">(((AQ98/AM98)-1)*100)</f>
        <v>1.3256006628003192</v>
      </c>
      <c r="EP98" s="180">
        <f t="shared" si="117"/>
        <v>2.0441537203597759</v>
      </c>
      <c r="EQ98" s="180">
        <f t="shared" si="117"/>
        <v>2.0441537203597759</v>
      </c>
      <c r="ER98" s="180">
        <f t="shared" si="117"/>
        <v>2.0441537203597759</v>
      </c>
      <c r="ES98" s="180">
        <f t="shared" si="117"/>
        <v>2.0441537203597759</v>
      </c>
      <c r="ET98" s="180">
        <f t="shared" si="107"/>
        <v>0.2</v>
      </c>
      <c r="EU98" s="180">
        <f t="shared" si="98"/>
        <v>0.2</v>
      </c>
      <c r="EV98" s="180">
        <f t="shared" si="99"/>
        <v>0.2</v>
      </c>
      <c r="EW98" s="180">
        <f t="shared" si="118"/>
        <v>0.2</v>
      </c>
      <c r="EX98" s="180">
        <f t="shared" si="108"/>
        <v>1.5</v>
      </c>
      <c r="EY98" s="180">
        <f t="shared" si="109"/>
        <v>1.5</v>
      </c>
      <c r="EZ98" s="180">
        <f t="shared" si="110"/>
        <v>1.5</v>
      </c>
      <c r="FA98" s="180">
        <f t="shared" si="111"/>
        <v>1.5</v>
      </c>
      <c r="FB98" s="180">
        <f t="shared" si="131"/>
        <v>2.9500000000000082</v>
      </c>
      <c r="FC98" s="180">
        <f t="shared" si="131"/>
        <v>2.2098105876638963</v>
      </c>
      <c r="FD98" s="180">
        <f t="shared" si="131"/>
        <v>2.0907578997386711</v>
      </c>
      <c r="FE98" s="180">
        <f t="shared" si="131"/>
        <v>1.791947870607391</v>
      </c>
      <c r="FF98" s="180">
        <f t="shared" si="131"/>
        <v>4.9154092363968838</v>
      </c>
      <c r="FG98" s="180">
        <f t="shared" si="131"/>
        <v>3.0289823490956769</v>
      </c>
      <c r="FH98" s="180">
        <f t="shared" si="131"/>
        <v>2.1150592216581998</v>
      </c>
      <c r="FI98" s="180">
        <f t="shared" si="131"/>
        <v>1.3256006628003192</v>
      </c>
      <c r="FJ98" s="180">
        <f t="shared" si="112"/>
        <v>2</v>
      </c>
      <c r="FK98" s="180">
        <f t="shared" si="112"/>
        <v>0.2</v>
      </c>
      <c r="FL98" s="180">
        <f t="shared" si="113"/>
        <v>1.5</v>
      </c>
      <c r="FM98" s="225">
        <f t="shared" si="114"/>
        <v>0.83783630547232235</v>
      </c>
      <c r="FN98" s="225">
        <f t="shared" si="114"/>
        <v>0.83783630547232235</v>
      </c>
    </row>
    <row r="99" spans="1:170" s="184" customFormat="1" ht="24.95" customHeight="1" x14ac:dyDescent="0.25">
      <c r="A99" s="131">
        <v>97</v>
      </c>
      <c r="B99" s="175"/>
      <c r="C99" s="175" t="s">
        <v>165</v>
      </c>
      <c r="D99" s="176">
        <v>85102</v>
      </c>
      <c r="E99" s="185" t="s">
        <v>245</v>
      </c>
      <c r="F99" s="178">
        <v>0.3</v>
      </c>
      <c r="G99" s="186">
        <v>0.3</v>
      </c>
      <c r="H99" s="179">
        <v>100</v>
      </c>
      <c r="I99" s="179">
        <v>100</v>
      </c>
      <c r="J99" s="179">
        <v>100</v>
      </c>
      <c r="K99" s="179">
        <v>100</v>
      </c>
      <c r="L99" s="186">
        <v>100.7</v>
      </c>
      <c r="M99" s="186">
        <v>104.1</v>
      </c>
      <c r="N99" s="186">
        <v>105.3</v>
      </c>
      <c r="O99" s="186">
        <v>105.6</v>
      </c>
      <c r="P99" s="186">
        <v>106.1</v>
      </c>
      <c r="Q99" s="186">
        <v>107</v>
      </c>
      <c r="R99" s="186">
        <v>107.6</v>
      </c>
      <c r="S99" s="186">
        <v>107.7</v>
      </c>
      <c r="T99" s="186">
        <v>110</v>
      </c>
      <c r="U99" s="186">
        <v>110.7</v>
      </c>
      <c r="V99" s="186">
        <v>110.9</v>
      </c>
      <c r="W99" s="186">
        <v>110.9</v>
      </c>
      <c r="X99" s="186">
        <v>112.9</v>
      </c>
      <c r="Y99" s="186">
        <v>113.1</v>
      </c>
      <c r="Z99" s="186">
        <v>113.4</v>
      </c>
      <c r="AA99" s="186">
        <v>113.8</v>
      </c>
      <c r="AB99" s="186">
        <v>117.3</v>
      </c>
      <c r="AC99" s="186">
        <v>118.2</v>
      </c>
      <c r="AD99" s="186">
        <v>118.2</v>
      </c>
      <c r="AE99" s="186">
        <v>118.2</v>
      </c>
      <c r="AF99" s="186">
        <v>122</v>
      </c>
      <c r="AG99" s="186">
        <v>122.1</v>
      </c>
      <c r="AH99" s="179">
        <v>123</v>
      </c>
      <c r="AI99" s="179">
        <v>123</v>
      </c>
      <c r="AJ99" s="180">
        <v>125.1</v>
      </c>
      <c r="AK99" s="180">
        <v>125.1</v>
      </c>
      <c r="AL99" s="180">
        <v>125.1</v>
      </c>
      <c r="AM99" s="180">
        <v>125.1</v>
      </c>
      <c r="AN99" s="179">
        <v>127</v>
      </c>
      <c r="AO99" s="179">
        <v>127</v>
      </c>
      <c r="AP99" s="199">
        <v>127</v>
      </c>
      <c r="AQ99" s="179">
        <v>127</v>
      </c>
      <c r="AR99" s="179">
        <v>129.5</v>
      </c>
      <c r="AS99" s="179">
        <v>129.5</v>
      </c>
      <c r="AT99" s="199">
        <v>129.5</v>
      </c>
      <c r="AU99" s="179">
        <v>129.5</v>
      </c>
      <c r="AV99" s="223">
        <v>129.69999999999999</v>
      </c>
      <c r="AW99" s="223">
        <v>129.69999999999999</v>
      </c>
      <c r="AX99" s="226">
        <v>129.69999999999999</v>
      </c>
      <c r="AY99" s="223">
        <v>129.69999999999999</v>
      </c>
      <c r="AZ99" s="223">
        <v>131.30000000000001</v>
      </c>
      <c r="BA99" s="223">
        <v>131.30000000000001</v>
      </c>
      <c r="BB99" s="223">
        <v>131.30000000000001</v>
      </c>
      <c r="BC99" s="223">
        <f>VLOOKUP($D99,'[3]Q4 2021'!$D$8:$N$167,11,0)</f>
        <v>131.30000000000001</v>
      </c>
      <c r="BD99" s="181">
        <f t="shared" si="119"/>
        <v>100</v>
      </c>
      <c r="BE99" s="181">
        <f t="shared" si="120"/>
        <v>103.92500000000001</v>
      </c>
      <c r="BF99" s="181">
        <f t="shared" si="121"/>
        <v>107.1</v>
      </c>
      <c r="BG99" s="181">
        <f t="shared" si="122"/>
        <v>110.625</v>
      </c>
      <c r="BH99" s="181">
        <f t="shared" si="123"/>
        <v>113.3</v>
      </c>
      <c r="BI99" s="181">
        <f t="shared" si="124"/>
        <v>117.97499999999999</v>
      </c>
      <c r="BJ99" s="181">
        <f t="shared" si="125"/>
        <v>122.52500000000001</v>
      </c>
      <c r="BK99" s="181">
        <f t="shared" si="126"/>
        <v>125.1</v>
      </c>
      <c r="BL99" s="181">
        <f t="shared" si="94"/>
        <v>127</v>
      </c>
      <c r="BM99" s="181">
        <f t="shared" si="95"/>
        <v>129.5</v>
      </c>
      <c r="BN99" s="223">
        <f t="shared" si="100"/>
        <v>129.69999999999999</v>
      </c>
      <c r="BO99" s="223">
        <f t="shared" si="101"/>
        <v>131.30000000000001</v>
      </c>
      <c r="BP99" s="182"/>
      <c r="BQ99" s="180">
        <f t="shared" ref="BQ99:CF115" si="135">(((L99/K99)-1)*100)</f>
        <v>0.70000000000001172</v>
      </c>
      <c r="BR99" s="180">
        <f t="shared" si="135"/>
        <v>3.376365441906648</v>
      </c>
      <c r="BS99" s="180">
        <f t="shared" si="135"/>
        <v>1.1527377521613813</v>
      </c>
      <c r="BT99" s="180">
        <f t="shared" si="135"/>
        <v>0.28490028490029129</v>
      </c>
      <c r="BU99" s="180">
        <f t="shared" si="135"/>
        <v>0.47348484848483974</v>
      </c>
      <c r="BV99" s="180">
        <f t="shared" si="135"/>
        <v>0.84825636192271681</v>
      </c>
      <c r="BW99" s="180">
        <f t="shared" si="135"/>
        <v>0.56074766355138639</v>
      </c>
      <c r="BX99" s="180">
        <f t="shared" si="135"/>
        <v>9.2936802973975219E-2</v>
      </c>
      <c r="BY99" s="180">
        <f t="shared" si="135"/>
        <v>2.1355617455895981</v>
      </c>
      <c r="BZ99" s="180">
        <f t="shared" si="135"/>
        <v>0.63636363636363491</v>
      </c>
      <c r="CA99" s="180">
        <f t="shared" si="135"/>
        <v>0.18066847335140857</v>
      </c>
      <c r="CB99" s="180">
        <f t="shared" si="135"/>
        <v>0</v>
      </c>
      <c r="CC99" s="180">
        <f t="shared" si="135"/>
        <v>1.80342651036971</v>
      </c>
      <c r="CD99" s="180">
        <f t="shared" si="135"/>
        <v>0.1771479185119551</v>
      </c>
      <c r="CE99" s="180">
        <f t="shared" si="135"/>
        <v>0.26525198938993633</v>
      </c>
      <c r="CF99" s="180">
        <f t="shared" si="132"/>
        <v>0.35273368606700828</v>
      </c>
      <c r="CG99" s="180">
        <f t="shared" si="128"/>
        <v>3.0755711775043881</v>
      </c>
      <c r="CH99" s="180">
        <f t="shared" si="128"/>
        <v>0.76726342710997653</v>
      </c>
      <c r="CI99" s="180">
        <f t="shared" si="128"/>
        <v>0</v>
      </c>
      <c r="CJ99" s="180">
        <f t="shared" si="128"/>
        <v>0</v>
      </c>
      <c r="CK99" s="180">
        <f t="shared" si="128"/>
        <v>3.2148900169204797</v>
      </c>
      <c r="CL99" s="180">
        <f t="shared" si="128"/>
        <v>8.1967213114753079E-2</v>
      </c>
      <c r="CM99" s="180">
        <f t="shared" si="128"/>
        <v>0.73710073710073765</v>
      </c>
      <c r="CN99" s="180">
        <f t="shared" si="128"/>
        <v>0</v>
      </c>
      <c r="CO99" s="180">
        <f t="shared" si="128"/>
        <v>1.7073170731707332</v>
      </c>
      <c r="CP99" s="180">
        <f t="shared" si="128"/>
        <v>0</v>
      </c>
      <c r="CQ99" s="180">
        <f t="shared" si="128"/>
        <v>0</v>
      </c>
      <c r="CR99" s="180">
        <f t="shared" si="128"/>
        <v>0</v>
      </c>
      <c r="CS99" s="180">
        <f t="shared" si="128"/>
        <v>1.5187849720223801</v>
      </c>
      <c r="CT99" s="180">
        <f t="shared" si="128"/>
        <v>0</v>
      </c>
      <c r="CU99" s="180">
        <f t="shared" si="128"/>
        <v>0</v>
      </c>
      <c r="CV99" s="180">
        <f t="shared" si="128"/>
        <v>0</v>
      </c>
      <c r="CW99" s="180">
        <f t="shared" ref="CW99:CZ122" si="136">(((AR99/AQ99)-1)*100)</f>
        <v>1.9685039370078705</v>
      </c>
      <c r="CX99" s="180">
        <f t="shared" si="136"/>
        <v>0</v>
      </c>
      <c r="CY99" s="180">
        <f t="shared" si="136"/>
        <v>0</v>
      </c>
      <c r="CZ99" s="180">
        <f t="shared" si="136"/>
        <v>0</v>
      </c>
      <c r="DA99" s="180">
        <f t="shared" si="115"/>
        <v>0.2</v>
      </c>
      <c r="DB99" s="180">
        <f t="shared" si="96"/>
        <v>0</v>
      </c>
      <c r="DC99" s="180">
        <f t="shared" si="102"/>
        <v>0</v>
      </c>
      <c r="DD99" s="180">
        <f t="shared" si="97"/>
        <v>0</v>
      </c>
      <c r="DE99" s="180">
        <f t="shared" si="103"/>
        <v>1.2</v>
      </c>
      <c r="DF99" s="180">
        <f t="shared" si="104"/>
        <v>0</v>
      </c>
      <c r="DG99" s="180">
        <f t="shared" si="105"/>
        <v>0</v>
      </c>
      <c r="DH99" s="180">
        <f t="shared" si="106"/>
        <v>0</v>
      </c>
      <c r="DI99" s="183"/>
      <c r="DJ99" s="180">
        <f t="shared" ref="DJ99:DY115" si="137">(((L99/H99)-1)*100)</f>
        <v>0.70000000000001172</v>
      </c>
      <c r="DK99" s="180">
        <f t="shared" si="137"/>
        <v>4.0999999999999925</v>
      </c>
      <c r="DL99" s="180">
        <f t="shared" si="137"/>
        <v>5.2999999999999936</v>
      </c>
      <c r="DM99" s="180">
        <f t="shared" si="137"/>
        <v>5.600000000000005</v>
      </c>
      <c r="DN99" s="180">
        <f t="shared" si="137"/>
        <v>5.3624627606752684</v>
      </c>
      <c r="DO99" s="180">
        <f t="shared" si="137"/>
        <v>2.7857829010566881</v>
      </c>
      <c r="DP99" s="180">
        <f t="shared" si="137"/>
        <v>2.1842355175688555</v>
      </c>
      <c r="DQ99" s="180">
        <f t="shared" si="137"/>
        <v>1.9886363636363757</v>
      </c>
      <c r="DR99" s="180">
        <f t="shared" si="137"/>
        <v>3.6757775683317728</v>
      </c>
      <c r="DS99" s="180">
        <f t="shared" si="137"/>
        <v>3.4579439252336419</v>
      </c>
      <c r="DT99" s="180">
        <f t="shared" si="137"/>
        <v>3.066914498141271</v>
      </c>
      <c r="DU99" s="180">
        <f t="shared" si="137"/>
        <v>2.9712163416898862</v>
      </c>
      <c r="DV99" s="180">
        <f t="shared" si="137"/>
        <v>2.6363636363636367</v>
      </c>
      <c r="DW99" s="180">
        <f t="shared" si="137"/>
        <v>2.1680216802167918</v>
      </c>
      <c r="DX99" s="180">
        <f t="shared" si="137"/>
        <v>2.2542831379621209</v>
      </c>
      <c r="DY99" s="180">
        <f t="shared" si="133"/>
        <v>2.6149684400360584</v>
      </c>
      <c r="DZ99" s="180">
        <f t="shared" si="133"/>
        <v>3.8972542072630567</v>
      </c>
      <c r="EA99" s="180">
        <f t="shared" si="133"/>
        <v>4.5092838196286511</v>
      </c>
      <c r="EB99" s="180">
        <f t="shared" si="133"/>
        <v>4.2328042328042326</v>
      </c>
      <c r="EC99" s="180">
        <f t="shared" si="133"/>
        <v>3.8664323374340892</v>
      </c>
      <c r="ED99" s="180">
        <f t="shared" si="133"/>
        <v>4.0068201193520947</v>
      </c>
      <c r="EE99" s="180">
        <f t="shared" si="133"/>
        <v>3.2994923857867953</v>
      </c>
      <c r="EF99" s="180">
        <f t="shared" si="133"/>
        <v>4.0609137055837463</v>
      </c>
      <c r="EG99" s="180">
        <f t="shared" si="133"/>
        <v>4.0609137055837463</v>
      </c>
      <c r="EH99" s="180">
        <f t="shared" si="133"/>
        <v>2.5409836065573677</v>
      </c>
      <c r="EI99" s="180">
        <f t="shared" si="133"/>
        <v>2.4570024570024662</v>
      </c>
      <c r="EJ99" s="180">
        <f t="shared" si="133"/>
        <v>1.7073170731707332</v>
      </c>
      <c r="EK99" s="180">
        <f t="shared" si="133"/>
        <v>1.7073170731707332</v>
      </c>
      <c r="EL99" s="180">
        <f t="shared" si="133"/>
        <v>1.5187849720223801</v>
      </c>
      <c r="EM99" s="180">
        <f t="shared" si="133"/>
        <v>1.5187849720223801</v>
      </c>
      <c r="EN99" s="180">
        <f t="shared" si="133"/>
        <v>1.5187849720223801</v>
      </c>
      <c r="EO99" s="180">
        <f t="shared" si="134"/>
        <v>1.5187849720223801</v>
      </c>
      <c r="EP99" s="180">
        <f t="shared" si="117"/>
        <v>1.9685039370078705</v>
      </c>
      <c r="EQ99" s="180">
        <f t="shared" si="117"/>
        <v>1.9685039370078705</v>
      </c>
      <c r="ER99" s="180">
        <f t="shared" si="117"/>
        <v>1.9685039370078705</v>
      </c>
      <c r="ES99" s="180">
        <f t="shared" si="117"/>
        <v>1.9685039370078705</v>
      </c>
      <c r="ET99" s="180">
        <f t="shared" si="107"/>
        <v>0.2</v>
      </c>
      <c r="EU99" s="180">
        <f t="shared" si="98"/>
        <v>0.2</v>
      </c>
      <c r="EV99" s="180">
        <f t="shared" si="99"/>
        <v>0.2</v>
      </c>
      <c r="EW99" s="180">
        <f t="shared" si="118"/>
        <v>0.2</v>
      </c>
      <c r="EX99" s="180">
        <f t="shared" si="108"/>
        <v>1.2</v>
      </c>
      <c r="EY99" s="180">
        <f t="shared" si="109"/>
        <v>1.2</v>
      </c>
      <c r="EZ99" s="180">
        <f t="shared" si="110"/>
        <v>1.2</v>
      </c>
      <c r="FA99" s="180">
        <f t="shared" si="111"/>
        <v>1.2</v>
      </c>
      <c r="FB99" s="180">
        <f t="shared" si="131"/>
        <v>3.9250000000000007</v>
      </c>
      <c r="FC99" s="180">
        <f t="shared" si="131"/>
        <v>3.0550878037045814</v>
      </c>
      <c r="FD99" s="180">
        <f t="shared" si="131"/>
        <v>3.2913165266106548</v>
      </c>
      <c r="FE99" s="180">
        <f t="shared" si="131"/>
        <v>2.4180790960451892</v>
      </c>
      <c r="FF99" s="180">
        <f t="shared" si="131"/>
        <v>4.1262135922329968</v>
      </c>
      <c r="FG99" s="180">
        <f t="shared" si="131"/>
        <v>3.8567493112947826</v>
      </c>
      <c r="FH99" s="180">
        <f t="shared" si="131"/>
        <v>2.1016119159355195</v>
      </c>
      <c r="FI99" s="180">
        <f t="shared" si="131"/>
        <v>1.5187849720223801</v>
      </c>
      <c r="FJ99" s="180">
        <f t="shared" si="112"/>
        <v>2</v>
      </c>
      <c r="FK99" s="180">
        <f t="shared" si="112"/>
        <v>0.2</v>
      </c>
      <c r="FL99" s="180">
        <f t="shared" si="113"/>
        <v>1.2</v>
      </c>
      <c r="FM99" s="225">
        <f t="shared" si="114"/>
        <v>0.69258234346827408</v>
      </c>
      <c r="FN99" s="225">
        <f t="shared" si="114"/>
        <v>0.69258234346827408</v>
      </c>
    </row>
    <row r="100" spans="1:170" s="184" customFormat="1" ht="24.95" customHeight="1" x14ac:dyDescent="0.25">
      <c r="A100" s="131">
        <v>98</v>
      </c>
      <c r="B100" s="175"/>
      <c r="C100" s="175" t="s">
        <v>165</v>
      </c>
      <c r="D100" s="176">
        <v>85104</v>
      </c>
      <c r="E100" s="185" t="s">
        <v>246</v>
      </c>
      <c r="F100" s="178">
        <v>0.2</v>
      </c>
      <c r="G100" s="179">
        <v>0.1</v>
      </c>
      <c r="H100" s="179">
        <v>100</v>
      </c>
      <c r="I100" s="179">
        <v>100</v>
      </c>
      <c r="J100" s="179">
        <v>100</v>
      </c>
      <c r="K100" s="179">
        <v>100</v>
      </c>
      <c r="L100" s="179">
        <v>100.5</v>
      </c>
      <c r="M100" s="179">
        <v>101</v>
      </c>
      <c r="N100" s="179">
        <v>101.7</v>
      </c>
      <c r="O100" s="179">
        <v>102.1</v>
      </c>
      <c r="P100" s="179">
        <v>102.1</v>
      </c>
      <c r="Q100" s="179">
        <v>102.1</v>
      </c>
      <c r="R100" s="179">
        <v>102.1</v>
      </c>
      <c r="S100" s="179">
        <v>102.1</v>
      </c>
      <c r="T100" s="179">
        <v>102.1</v>
      </c>
      <c r="U100" s="179">
        <v>102.1</v>
      </c>
      <c r="V100" s="179">
        <v>102.1</v>
      </c>
      <c r="W100" s="179">
        <v>102.1</v>
      </c>
      <c r="X100" s="179">
        <v>102.8</v>
      </c>
      <c r="Y100" s="179">
        <v>102.8</v>
      </c>
      <c r="Z100" s="179">
        <v>102.8</v>
      </c>
      <c r="AA100" s="179">
        <v>102.8</v>
      </c>
      <c r="AB100" s="179">
        <v>107.4</v>
      </c>
      <c r="AC100" s="179">
        <v>109.9</v>
      </c>
      <c r="AD100" s="179">
        <v>109.9</v>
      </c>
      <c r="AE100" s="179">
        <v>109.9</v>
      </c>
      <c r="AF100" s="179">
        <v>110.9</v>
      </c>
      <c r="AG100" s="179">
        <v>110.9</v>
      </c>
      <c r="AH100" s="179">
        <v>110.9</v>
      </c>
      <c r="AI100" s="179">
        <v>110.9</v>
      </c>
      <c r="AJ100" s="180">
        <v>113.3</v>
      </c>
      <c r="AK100" s="180">
        <v>113.3</v>
      </c>
      <c r="AL100" s="180">
        <v>113.3</v>
      </c>
      <c r="AM100" s="180">
        <v>113.3</v>
      </c>
      <c r="AN100" s="179">
        <v>114.9</v>
      </c>
      <c r="AO100" s="179">
        <v>114.9</v>
      </c>
      <c r="AP100" s="179">
        <v>114.9</v>
      </c>
      <c r="AQ100" s="179">
        <v>114.9</v>
      </c>
      <c r="AR100" s="179">
        <v>117.2</v>
      </c>
      <c r="AS100" s="179">
        <v>117.2</v>
      </c>
      <c r="AT100" s="179">
        <v>117.2</v>
      </c>
      <c r="AU100" s="179">
        <v>117.2</v>
      </c>
      <c r="AV100" s="223">
        <v>117.5</v>
      </c>
      <c r="AW100" s="223">
        <v>117.5</v>
      </c>
      <c r="AX100" s="223">
        <v>117.5</v>
      </c>
      <c r="AY100" s="223">
        <v>117.5</v>
      </c>
      <c r="AZ100" s="223">
        <v>120.2</v>
      </c>
      <c r="BA100" s="223">
        <v>120.2</v>
      </c>
      <c r="BB100" s="223">
        <v>120.2</v>
      </c>
      <c r="BC100" s="223">
        <f>VLOOKUP($D100,'[3]Q4 2021'!$D$8:$N$167,11,0)</f>
        <v>120.2</v>
      </c>
      <c r="BD100" s="181">
        <f t="shared" si="119"/>
        <v>100</v>
      </c>
      <c r="BE100" s="181">
        <f t="shared" si="120"/>
        <v>101.32499999999999</v>
      </c>
      <c r="BF100" s="181">
        <f t="shared" si="121"/>
        <v>102.1</v>
      </c>
      <c r="BG100" s="181">
        <f t="shared" si="122"/>
        <v>102.1</v>
      </c>
      <c r="BH100" s="181">
        <f t="shared" si="123"/>
        <v>102.8</v>
      </c>
      <c r="BI100" s="181">
        <f t="shared" si="124"/>
        <v>109.27500000000001</v>
      </c>
      <c r="BJ100" s="181">
        <f t="shared" si="125"/>
        <v>110.9</v>
      </c>
      <c r="BK100" s="181">
        <f t="shared" si="126"/>
        <v>113.3</v>
      </c>
      <c r="BL100" s="181">
        <f t="shared" si="94"/>
        <v>114.9</v>
      </c>
      <c r="BM100" s="181">
        <f t="shared" si="95"/>
        <v>117.2</v>
      </c>
      <c r="BN100" s="223">
        <f t="shared" si="100"/>
        <v>117.5</v>
      </c>
      <c r="BO100" s="223">
        <f t="shared" si="101"/>
        <v>120.2</v>
      </c>
      <c r="BP100" s="182"/>
      <c r="BQ100" s="180">
        <f t="shared" si="135"/>
        <v>0.49999999999998934</v>
      </c>
      <c r="BR100" s="180">
        <f t="shared" si="135"/>
        <v>0.49751243781095411</v>
      </c>
      <c r="BS100" s="180">
        <f t="shared" si="135"/>
        <v>0.69306930693069368</v>
      </c>
      <c r="BT100" s="180">
        <f t="shared" si="135"/>
        <v>0.39331366764994158</v>
      </c>
      <c r="BU100" s="180">
        <f t="shared" si="135"/>
        <v>0</v>
      </c>
      <c r="BV100" s="180">
        <f t="shared" si="135"/>
        <v>0</v>
      </c>
      <c r="BW100" s="180">
        <f t="shared" si="135"/>
        <v>0</v>
      </c>
      <c r="BX100" s="180">
        <f t="shared" si="135"/>
        <v>0</v>
      </c>
      <c r="BY100" s="180">
        <f t="shared" si="135"/>
        <v>0</v>
      </c>
      <c r="BZ100" s="180">
        <f t="shared" si="135"/>
        <v>0</v>
      </c>
      <c r="CA100" s="180">
        <f t="shared" si="135"/>
        <v>0</v>
      </c>
      <c r="CB100" s="180">
        <f t="shared" si="135"/>
        <v>0</v>
      </c>
      <c r="CC100" s="180">
        <f t="shared" si="135"/>
        <v>0.68560235063663821</v>
      </c>
      <c r="CD100" s="180">
        <f t="shared" si="135"/>
        <v>0</v>
      </c>
      <c r="CE100" s="180">
        <f t="shared" si="135"/>
        <v>0</v>
      </c>
      <c r="CF100" s="180">
        <f t="shared" si="132"/>
        <v>0</v>
      </c>
      <c r="CG100" s="180">
        <f t="shared" si="128"/>
        <v>4.474708171206232</v>
      </c>
      <c r="CH100" s="180">
        <f t="shared" si="128"/>
        <v>2.3277467411545683</v>
      </c>
      <c r="CI100" s="180">
        <f t="shared" si="128"/>
        <v>0</v>
      </c>
      <c r="CJ100" s="180">
        <f t="shared" si="128"/>
        <v>0</v>
      </c>
      <c r="CK100" s="180">
        <f t="shared" si="128"/>
        <v>0.9099181073703333</v>
      </c>
      <c r="CL100" s="180">
        <f t="shared" si="128"/>
        <v>0</v>
      </c>
      <c r="CM100" s="180">
        <f t="shared" si="128"/>
        <v>0</v>
      </c>
      <c r="CN100" s="180">
        <f t="shared" si="128"/>
        <v>0</v>
      </c>
      <c r="CO100" s="180">
        <f t="shared" si="128"/>
        <v>2.1641118124436254</v>
      </c>
      <c r="CP100" s="180">
        <f t="shared" si="128"/>
        <v>0</v>
      </c>
      <c r="CQ100" s="180">
        <f t="shared" si="128"/>
        <v>0</v>
      </c>
      <c r="CR100" s="180">
        <f t="shared" si="128"/>
        <v>0</v>
      </c>
      <c r="CS100" s="180">
        <f t="shared" si="128"/>
        <v>1.4121800529567574</v>
      </c>
      <c r="CT100" s="180">
        <f t="shared" si="128"/>
        <v>0</v>
      </c>
      <c r="CU100" s="180">
        <f t="shared" si="128"/>
        <v>0</v>
      </c>
      <c r="CV100" s="180">
        <f t="shared" si="128"/>
        <v>0</v>
      </c>
      <c r="CW100" s="180">
        <f t="shared" si="136"/>
        <v>2.0017406440382857</v>
      </c>
      <c r="CX100" s="180">
        <f t="shared" si="136"/>
        <v>0</v>
      </c>
      <c r="CY100" s="180">
        <f t="shared" si="136"/>
        <v>0</v>
      </c>
      <c r="CZ100" s="180">
        <f t="shared" si="136"/>
        <v>0</v>
      </c>
      <c r="DA100" s="180">
        <f t="shared" si="115"/>
        <v>0.3</v>
      </c>
      <c r="DB100" s="180">
        <f t="shared" si="96"/>
        <v>0</v>
      </c>
      <c r="DC100" s="180">
        <f t="shared" si="102"/>
        <v>0</v>
      </c>
      <c r="DD100" s="180">
        <f t="shared" si="97"/>
        <v>0</v>
      </c>
      <c r="DE100" s="180">
        <f t="shared" si="103"/>
        <v>2.2999999999999998</v>
      </c>
      <c r="DF100" s="180">
        <f t="shared" si="104"/>
        <v>0</v>
      </c>
      <c r="DG100" s="180">
        <f t="shared" si="105"/>
        <v>0</v>
      </c>
      <c r="DH100" s="180">
        <f t="shared" si="106"/>
        <v>0</v>
      </c>
      <c r="DI100" s="183"/>
      <c r="DJ100" s="180">
        <f t="shared" si="137"/>
        <v>0.49999999999998934</v>
      </c>
      <c r="DK100" s="180">
        <f t="shared" si="137"/>
        <v>1.0000000000000009</v>
      </c>
      <c r="DL100" s="180">
        <f t="shared" si="137"/>
        <v>1.7000000000000126</v>
      </c>
      <c r="DM100" s="180">
        <f t="shared" si="137"/>
        <v>2.0999999999999908</v>
      </c>
      <c r="DN100" s="180">
        <f t="shared" si="137"/>
        <v>1.5920398009950265</v>
      </c>
      <c r="DO100" s="180">
        <f t="shared" si="137"/>
        <v>1.0891089108910901</v>
      </c>
      <c r="DP100" s="180">
        <f t="shared" si="137"/>
        <v>0.39331366764994158</v>
      </c>
      <c r="DQ100" s="180">
        <f t="shared" si="137"/>
        <v>0</v>
      </c>
      <c r="DR100" s="180">
        <f t="shared" si="137"/>
        <v>0</v>
      </c>
      <c r="DS100" s="180">
        <f t="shared" si="137"/>
        <v>0</v>
      </c>
      <c r="DT100" s="180">
        <f t="shared" si="137"/>
        <v>0</v>
      </c>
      <c r="DU100" s="180">
        <f t="shared" si="137"/>
        <v>0</v>
      </c>
      <c r="DV100" s="180">
        <f t="shared" si="137"/>
        <v>0.68560235063663821</v>
      </c>
      <c r="DW100" s="180">
        <f t="shared" si="137"/>
        <v>0.68560235063663821</v>
      </c>
      <c r="DX100" s="180">
        <f t="shared" si="137"/>
        <v>0.68560235063663821</v>
      </c>
      <c r="DY100" s="180">
        <f t="shared" si="133"/>
        <v>0.68560235063663821</v>
      </c>
      <c r="DZ100" s="180">
        <f t="shared" si="133"/>
        <v>4.474708171206232</v>
      </c>
      <c r="EA100" s="180">
        <f t="shared" si="133"/>
        <v>6.9066147859922156</v>
      </c>
      <c r="EB100" s="180">
        <f t="shared" si="133"/>
        <v>6.9066147859922156</v>
      </c>
      <c r="EC100" s="180">
        <f t="shared" si="133"/>
        <v>6.9066147859922156</v>
      </c>
      <c r="ED100" s="180">
        <f t="shared" si="133"/>
        <v>3.2588454376163867</v>
      </c>
      <c r="EE100" s="180">
        <f t="shared" si="133"/>
        <v>0.9099181073703333</v>
      </c>
      <c r="EF100" s="180">
        <f t="shared" si="133"/>
        <v>0.9099181073703333</v>
      </c>
      <c r="EG100" s="180">
        <f t="shared" si="133"/>
        <v>0.9099181073703333</v>
      </c>
      <c r="EH100" s="180">
        <f t="shared" si="133"/>
        <v>2.1641118124436254</v>
      </c>
      <c r="EI100" s="180">
        <f t="shared" si="133"/>
        <v>2.1641118124436254</v>
      </c>
      <c r="EJ100" s="180">
        <f t="shared" si="133"/>
        <v>2.1641118124436254</v>
      </c>
      <c r="EK100" s="180">
        <f t="shared" si="133"/>
        <v>2.1641118124436254</v>
      </c>
      <c r="EL100" s="180">
        <f t="shared" si="133"/>
        <v>1.4121800529567574</v>
      </c>
      <c r="EM100" s="180">
        <f t="shared" si="133"/>
        <v>1.4121800529567574</v>
      </c>
      <c r="EN100" s="180">
        <f t="shared" si="133"/>
        <v>1.4121800529567574</v>
      </c>
      <c r="EO100" s="180">
        <f t="shared" si="134"/>
        <v>1.4121800529567574</v>
      </c>
      <c r="EP100" s="180">
        <f t="shared" si="117"/>
        <v>2.0017406440382857</v>
      </c>
      <c r="EQ100" s="180">
        <f t="shared" si="117"/>
        <v>2.0017406440382857</v>
      </c>
      <c r="ER100" s="180">
        <f t="shared" si="117"/>
        <v>2.0017406440382857</v>
      </c>
      <c r="ES100" s="180">
        <f t="shared" si="117"/>
        <v>2.0017406440382857</v>
      </c>
      <c r="ET100" s="180">
        <f t="shared" si="107"/>
        <v>0.3</v>
      </c>
      <c r="EU100" s="180">
        <f t="shared" si="98"/>
        <v>0.3</v>
      </c>
      <c r="EV100" s="180">
        <f t="shared" si="99"/>
        <v>0.3</v>
      </c>
      <c r="EW100" s="180">
        <f t="shared" si="118"/>
        <v>0.3</v>
      </c>
      <c r="EX100" s="180">
        <f t="shared" si="108"/>
        <v>2.2999999999999998</v>
      </c>
      <c r="EY100" s="180">
        <f t="shared" si="109"/>
        <v>2.2999999999999998</v>
      </c>
      <c r="EZ100" s="180">
        <f t="shared" si="110"/>
        <v>2.2999999999999998</v>
      </c>
      <c r="FA100" s="180">
        <f t="shared" si="111"/>
        <v>2.2999999999999998</v>
      </c>
      <c r="FB100" s="180">
        <f t="shared" si="131"/>
        <v>1.3249999999999984</v>
      </c>
      <c r="FC100" s="180">
        <f t="shared" si="131"/>
        <v>0.76486553170491689</v>
      </c>
      <c r="FD100" s="180">
        <f t="shared" si="131"/>
        <v>0</v>
      </c>
      <c r="FE100" s="180">
        <f t="shared" si="131"/>
        <v>0.68560235063663821</v>
      </c>
      <c r="FF100" s="180">
        <f t="shared" si="131"/>
        <v>6.2986381322957197</v>
      </c>
      <c r="FG100" s="180">
        <f t="shared" si="131"/>
        <v>1.4870738961336061</v>
      </c>
      <c r="FH100" s="180">
        <f t="shared" si="131"/>
        <v>2.1641118124436254</v>
      </c>
      <c r="FI100" s="180">
        <f t="shared" si="131"/>
        <v>1.4121800529567574</v>
      </c>
      <c r="FJ100" s="180">
        <f t="shared" si="112"/>
        <v>2</v>
      </c>
      <c r="FK100" s="180">
        <f t="shared" si="112"/>
        <v>0.3</v>
      </c>
      <c r="FL100" s="180">
        <f t="shared" si="113"/>
        <v>2.2999999999999998</v>
      </c>
      <c r="FM100" s="225">
        <f t="shared" si="114"/>
        <v>1.2717764051057685</v>
      </c>
      <c r="FN100" s="225">
        <f t="shared" si="114"/>
        <v>1.2717764051057685</v>
      </c>
    </row>
    <row r="101" spans="1:170" s="184" customFormat="1" ht="24.95" customHeight="1" x14ac:dyDescent="0.25">
      <c r="A101" s="141">
        <v>99</v>
      </c>
      <c r="B101" s="175"/>
      <c r="C101" s="175" t="s">
        <v>151</v>
      </c>
      <c r="D101" s="176">
        <v>852</v>
      </c>
      <c r="E101" s="177" t="s">
        <v>247</v>
      </c>
      <c r="F101" s="178">
        <v>0.4</v>
      </c>
      <c r="G101" s="179">
        <v>0.4</v>
      </c>
      <c r="H101" s="179">
        <v>100</v>
      </c>
      <c r="I101" s="179">
        <v>100</v>
      </c>
      <c r="J101" s="179">
        <v>100</v>
      </c>
      <c r="K101" s="179">
        <v>100</v>
      </c>
      <c r="L101" s="179">
        <v>100</v>
      </c>
      <c r="M101" s="179">
        <v>102</v>
      </c>
      <c r="N101" s="179">
        <v>102</v>
      </c>
      <c r="O101" s="179">
        <v>102</v>
      </c>
      <c r="P101" s="179">
        <v>102.4</v>
      </c>
      <c r="Q101" s="179">
        <v>102.4</v>
      </c>
      <c r="R101" s="179">
        <v>102.4</v>
      </c>
      <c r="S101" s="179">
        <v>102.4</v>
      </c>
      <c r="T101" s="179">
        <v>102.4</v>
      </c>
      <c r="U101" s="179">
        <v>102.4</v>
      </c>
      <c r="V101" s="179">
        <v>103.2</v>
      </c>
      <c r="W101" s="179">
        <v>103.4</v>
      </c>
      <c r="X101" s="179">
        <v>104.9</v>
      </c>
      <c r="Y101" s="179">
        <v>105</v>
      </c>
      <c r="Z101" s="179">
        <v>107.9</v>
      </c>
      <c r="AA101" s="179">
        <v>108.2</v>
      </c>
      <c r="AB101" s="179">
        <v>111.2</v>
      </c>
      <c r="AC101" s="179">
        <v>111.8</v>
      </c>
      <c r="AD101" s="179">
        <v>112.5</v>
      </c>
      <c r="AE101" s="179">
        <v>112.5</v>
      </c>
      <c r="AF101" s="179">
        <v>114.5</v>
      </c>
      <c r="AG101" s="179">
        <v>114.6</v>
      </c>
      <c r="AH101" s="179">
        <v>118.5</v>
      </c>
      <c r="AI101" s="179">
        <v>118.5</v>
      </c>
      <c r="AJ101" s="180">
        <v>121.2</v>
      </c>
      <c r="AK101" s="180">
        <v>121.2</v>
      </c>
      <c r="AL101" s="180">
        <v>125.7</v>
      </c>
      <c r="AM101" s="180">
        <v>125.7</v>
      </c>
      <c r="AN101" s="179">
        <v>127.3</v>
      </c>
      <c r="AO101" s="179">
        <v>127.3</v>
      </c>
      <c r="AP101" s="179">
        <v>127.3</v>
      </c>
      <c r="AQ101" s="179">
        <v>127.3</v>
      </c>
      <c r="AR101" s="179">
        <v>128.80000000000001</v>
      </c>
      <c r="AS101" s="179">
        <v>128.80000000000001</v>
      </c>
      <c r="AT101" s="179">
        <v>131.80000000000001</v>
      </c>
      <c r="AU101" s="179">
        <v>131.80000000000001</v>
      </c>
      <c r="AV101" s="223">
        <v>134.9</v>
      </c>
      <c r="AW101" s="223">
        <v>134.9</v>
      </c>
      <c r="AX101" s="223">
        <v>136.30000000000001</v>
      </c>
      <c r="AY101" s="223">
        <v>136.30000000000001</v>
      </c>
      <c r="AZ101" s="223">
        <v>137</v>
      </c>
      <c r="BA101" s="223">
        <v>137</v>
      </c>
      <c r="BB101" s="223">
        <v>137.4</v>
      </c>
      <c r="BC101" s="223">
        <f>VLOOKUP($D101,'[3]Q4 2021'!$D$8:$N$167,11,0)</f>
        <v>137.4</v>
      </c>
      <c r="BD101" s="181">
        <f t="shared" si="119"/>
        <v>100</v>
      </c>
      <c r="BE101" s="181">
        <f t="shared" si="120"/>
        <v>101.5</v>
      </c>
      <c r="BF101" s="181">
        <f t="shared" si="121"/>
        <v>102.4</v>
      </c>
      <c r="BG101" s="181">
        <f t="shared" si="122"/>
        <v>102.85</v>
      </c>
      <c r="BH101" s="181">
        <f t="shared" si="123"/>
        <v>106.5</v>
      </c>
      <c r="BI101" s="181">
        <f t="shared" si="124"/>
        <v>112</v>
      </c>
      <c r="BJ101" s="181">
        <f t="shared" si="125"/>
        <v>116.52500000000001</v>
      </c>
      <c r="BK101" s="181">
        <f t="shared" si="126"/>
        <v>123.45</v>
      </c>
      <c r="BL101" s="181">
        <f t="shared" si="94"/>
        <v>127.3</v>
      </c>
      <c r="BM101" s="181">
        <f t="shared" si="95"/>
        <v>130.30000000000001</v>
      </c>
      <c r="BN101" s="223">
        <f t="shared" si="100"/>
        <v>135.6</v>
      </c>
      <c r="BO101" s="223">
        <f t="shared" si="101"/>
        <v>137.19999999999999</v>
      </c>
      <c r="BP101" s="182"/>
      <c r="BQ101" s="180">
        <f t="shared" si="135"/>
        <v>0</v>
      </c>
      <c r="BR101" s="180">
        <f t="shared" si="135"/>
        <v>2.0000000000000018</v>
      </c>
      <c r="BS101" s="180">
        <f t="shared" si="135"/>
        <v>0</v>
      </c>
      <c r="BT101" s="180">
        <f t="shared" si="135"/>
        <v>0</v>
      </c>
      <c r="BU101" s="180">
        <f t="shared" si="135"/>
        <v>0.39215686274509665</v>
      </c>
      <c r="BV101" s="180">
        <f t="shared" si="135"/>
        <v>0</v>
      </c>
      <c r="BW101" s="180">
        <f t="shared" si="135"/>
        <v>0</v>
      </c>
      <c r="BX101" s="180">
        <f t="shared" si="135"/>
        <v>0</v>
      </c>
      <c r="BY101" s="180">
        <f t="shared" si="135"/>
        <v>0</v>
      </c>
      <c r="BZ101" s="180">
        <f t="shared" si="135"/>
        <v>0</v>
      </c>
      <c r="CA101" s="180">
        <f t="shared" si="135"/>
        <v>0.78125</v>
      </c>
      <c r="CB101" s="180">
        <f t="shared" si="135"/>
        <v>0.19379844961240345</v>
      </c>
      <c r="CC101" s="180">
        <f t="shared" si="135"/>
        <v>1.4506769825918697</v>
      </c>
      <c r="CD101" s="180">
        <f t="shared" si="135"/>
        <v>9.5328884652046142E-2</v>
      </c>
      <c r="CE101" s="180">
        <f t="shared" si="135"/>
        <v>2.7619047619047654</v>
      </c>
      <c r="CF101" s="180">
        <f t="shared" si="132"/>
        <v>0.2780352177942591</v>
      </c>
      <c r="CG101" s="180">
        <f t="shared" si="128"/>
        <v>2.7726432532347411</v>
      </c>
      <c r="CH101" s="180">
        <f t="shared" si="128"/>
        <v>0.53956834532373765</v>
      </c>
      <c r="CI101" s="180">
        <f t="shared" si="128"/>
        <v>0.62611806797854275</v>
      </c>
      <c r="CJ101" s="180">
        <f t="shared" si="128"/>
        <v>0</v>
      </c>
      <c r="CK101" s="180">
        <f t="shared" si="128"/>
        <v>1.777777777777767</v>
      </c>
      <c r="CL101" s="180">
        <f t="shared" si="128"/>
        <v>8.7336244541469377E-2</v>
      </c>
      <c r="CM101" s="180">
        <f t="shared" si="128"/>
        <v>3.4031413612565453</v>
      </c>
      <c r="CN101" s="180">
        <f t="shared" si="128"/>
        <v>0</v>
      </c>
      <c r="CO101" s="180">
        <f t="shared" si="128"/>
        <v>2.27848101265824</v>
      </c>
      <c r="CP101" s="180">
        <f t="shared" si="128"/>
        <v>0</v>
      </c>
      <c r="CQ101" s="180">
        <f t="shared" si="128"/>
        <v>3.7128712871287162</v>
      </c>
      <c r="CR101" s="180">
        <f t="shared" si="128"/>
        <v>0</v>
      </c>
      <c r="CS101" s="180">
        <f t="shared" si="128"/>
        <v>1.2728719172633296</v>
      </c>
      <c r="CT101" s="180">
        <f t="shared" si="128"/>
        <v>0</v>
      </c>
      <c r="CU101" s="180">
        <f t="shared" si="128"/>
        <v>0</v>
      </c>
      <c r="CV101" s="180">
        <f t="shared" ref="CV101:CY114" si="138">(((AQ101/AP101)-1)*100)</f>
        <v>0</v>
      </c>
      <c r="CW101" s="180">
        <f t="shared" si="136"/>
        <v>1.1783189316575182</v>
      </c>
      <c r="CX101" s="180">
        <f t="shared" si="136"/>
        <v>0</v>
      </c>
      <c r="CY101" s="180">
        <f t="shared" si="136"/>
        <v>2.3291925465838581</v>
      </c>
      <c r="CZ101" s="180">
        <f t="shared" si="136"/>
        <v>0</v>
      </c>
      <c r="DA101" s="180">
        <f t="shared" si="115"/>
        <v>2.4</v>
      </c>
      <c r="DB101" s="180">
        <f t="shared" si="96"/>
        <v>0</v>
      </c>
      <c r="DC101" s="180">
        <f t="shared" si="102"/>
        <v>1</v>
      </c>
      <c r="DD101" s="180">
        <f t="shared" si="97"/>
        <v>0</v>
      </c>
      <c r="DE101" s="180">
        <f t="shared" si="103"/>
        <v>0.5</v>
      </c>
      <c r="DF101" s="180">
        <f t="shared" si="104"/>
        <v>0</v>
      </c>
      <c r="DG101" s="180">
        <f t="shared" si="105"/>
        <v>0.3</v>
      </c>
      <c r="DH101" s="180">
        <f t="shared" si="106"/>
        <v>0</v>
      </c>
      <c r="DI101" s="183"/>
      <c r="DJ101" s="180">
        <f t="shared" si="137"/>
        <v>0</v>
      </c>
      <c r="DK101" s="180">
        <f t="shared" si="137"/>
        <v>2.0000000000000018</v>
      </c>
      <c r="DL101" s="180">
        <f t="shared" si="137"/>
        <v>2.0000000000000018</v>
      </c>
      <c r="DM101" s="180">
        <f t="shared" si="137"/>
        <v>2.0000000000000018</v>
      </c>
      <c r="DN101" s="180">
        <f t="shared" si="137"/>
        <v>2.4000000000000021</v>
      </c>
      <c r="DO101" s="180">
        <f t="shared" si="137"/>
        <v>0.39215686274509665</v>
      </c>
      <c r="DP101" s="180">
        <f t="shared" si="137"/>
        <v>0.39215686274509665</v>
      </c>
      <c r="DQ101" s="180">
        <f t="shared" si="137"/>
        <v>0.39215686274509665</v>
      </c>
      <c r="DR101" s="180">
        <f t="shared" si="137"/>
        <v>0</v>
      </c>
      <c r="DS101" s="180">
        <f t="shared" si="137"/>
        <v>0</v>
      </c>
      <c r="DT101" s="180">
        <f t="shared" si="137"/>
        <v>0.78125</v>
      </c>
      <c r="DU101" s="180">
        <f t="shared" si="137"/>
        <v>0.9765625</v>
      </c>
      <c r="DV101" s="180">
        <f t="shared" si="137"/>
        <v>2.44140625</v>
      </c>
      <c r="DW101" s="180">
        <f t="shared" si="137"/>
        <v>2.5390625</v>
      </c>
      <c r="DX101" s="180">
        <f t="shared" si="137"/>
        <v>4.554263565891481</v>
      </c>
      <c r="DY101" s="180">
        <f t="shared" si="133"/>
        <v>4.6421663442939964</v>
      </c>
      <c r="DZ101" s="180">
        <f t="shared" si="133"/>
        <v>6.005719733079129</v>
      </c>
      <c r="EA101" s="180">
        <f t="shared" si="133"/>
        <v>6.4761904761904798</v>
      </c>
      <c r="EB101" s="180">
        <f t="shared" si="133"/>
        <v>4.2632066728452322</v>
      </c>
      <c r="EC101" s="180">
        <f t="shared" si="133"/>
        <v>3.9741219963031371</v>
      </c>
      <c r="ED101" s="180">
        <f t="shared" si="133"/>
        <v>2.9676258992805682</v>
      </c>
      <c r="EE101" s="180">
        <f t="shared" si="133"/>
        <v>2.5044722719141266</v>
      </c>
      <c r="EF101" s="180">
        <f t="shared" si="133"/>
        <v>5.3333333333333233</v>
      </c>
      <c r="EG101" s="180">
        <f t="shared" si="133"/>
        <v>5.3333333333333233</v>
      </c>
      <c r="EH101" s="180">
        <f t="shared" si="133"/>
        <v>5.8515283842794696</v>
      </c>
      <c r="EI101" s="180">
        <f t="shared" si="133"/>
        <v>5.7591623036649331</v>
      </c>
      <c r="EJ101" s="180">
        <f t="shared" si="133"/>
        <v>6.0759493670886178</v>
      </c>
      <c r="EK101" s="180">
        <f t="shared" si="133"/>
        <v>6.0759493670886178</v>
      </c>
      <c r="EL101" s="180">
        <f t="shared" si="133"/>
        <v>5.0330033003300301</v>
      </c>
      <c r="EM101" s="180">
        <f t="shared" si="133"/>
        <v>5.0330033003300301</v>
      </c>
      <c r="EN101" s="180">
        <f t="shared" si="133"/>
        <v>1.2728719172633296</v>
      </c>
      <c r="EO101" s="180">
        <f t="shared" si="134"/>
        <v>1.2728719172633296</v>
      </c>
      <c r="EP101" s="180">
        <f t="shared" si="117"/>
        <v>1.1783189316575182</v>
      </c>
      <c r="EQ101" s="180">
        <f t="shared" si="117"/>
        <v>1.1783189316575182</v>
      </c>
      <c r="ER101" s="180">
        <f t="shared" si="117"/>
        <v>3.5349567949725103</v>
      </c>
      <c r="ES101" s="180">
        <f t="shared" si="117"/>
        <v>3.5349567949725103</v>
      </c>
      <c r="ET101" s="180">
        <f t="shared" si="107"/>
        <v>4.7</v>
      </c>
      <c r="EU101" s="180">
        <f t="shared" si="98"/>
        <v>4.7</v>
      </c>
      <c r="EV101" s="180">
        <f t="shared" si="99"/>
        <v>3.4</v>
      </c>
      <c r="EW101" s="180">
        <f t="shared" si="118"/>
        <v>3.4</v>
      </c>
      <c r="EX101" s="180">
        <f t="shared" si="108"/>
        <v>1.6</v>
      </c>
      <c r="EY101" s="180">
        <f t="shared" si="109"/>
        <v>1.6</v>
      </c>
      <c r="EZ101" s="180">
        <f t="shared" si="110"/>
        <v>0.8</v>
      </c>
      <c r="FA101" s="180">
        <f t="shared" si="111"/>
        <v>0.8</v>
      </c>
      <c r="FB101" s="180">
        <f t="shared" si="131"/>
        <v>1.4999999999999902</v>
      </c>
      <c r="FC101" s="180">
        <f t="shared" si="131"/>
        <v>0.88669950738917702</v>
      </c>
      <c r="FD101" s="180">
        <f t="shared" si="131"/>
        <v>0.4394531249999778</v>
      </c>
      <c r="FE101" s="180">
        <f t="shared" si="131"/>
        <v>3.5488575595527427</v>
      </c>
      <c r="FF101" s="180">
        <f t="shared" si="131"/>
        <v>5.164319248826299</v>
      </c>
      <c r="FG101" s="180">
        <f t="shared" si="131"/>
        <v>4.0401785714285765</v>
      </c>
      <c r="FH101" s="180">
        <f t="shared" si="131"/>
        <v>5.9429307015661959</v>
      </c>
      <c r="FI101" s="180">
        <f t="shared" si="131"/>
        <v>3.1186715269339693</v>
      </c>
      <c r="FJ101" s="180">
        <f t="shared" si="112"/>
        <v>2.4</v>
      </c>
      <c r="FK101" s="180">
        <f t="shared" si="112"/>
        <v>4.0999999999999996</v>
      </c>
      <c r="FL101" s="180">
        <f t="shared" si="113"/>
        <v>1.2</v>
      </c>
      <c r="FM101" s="461">
        <f t="shared" si="114"/>
        <v>2.1023319576922432</v>
      </c>
      <c r="FN101" s="225">
        <f t="shared" si="114"/>
        <v>2.1023319576922432</v>
      </c>
    </row>
    <row r="102" spans="1:170" s="184" customFormat="1" ht="24.95" customHeight="1" x14ac:dyDescent="0.25">
      <c r="A102" s="131">
        <v>100</v>
      </c>
      <c r="B102" s="175"/>
      <c r="C102" s="175" t="s">
        <v>163</v>
      </c>
      <c r="D102" s="176">
        <v>8521</v>
      </c>
      <c r="E102" s="185" t="s">
        <v>248</v>
      </c>
      <c r="F102" s="178">
        <v>0.4</v>
      </c>
      <c r="G102" s="186">
        <v>0.4</v>
      </c>
      <c r="H102" s="179">
        <v>100</v>
      </c>
      <c r="I102" s="179">
        <v>100</v>
      </c>
      <c r="J102" s="179">
        <v>100</v>
      </c>
      <c r="K102" s="179">
        <v>100</v>
      </c>
      <c r="L102" s="186">
        <v>100</v>
      </c>
      <c r="M102" s="186">
        <v>102</v>
      </c>
      <c r="N102" s="186">
        <v>102</v>
      </c>
      <c r="O102" s="186">
        <v>102</v>
      </c>
      <c r="P102" s="186">
        <v>102.4</v>
      </c>
      <c r="Q102" s="186">
        <v>102.4</v>
      </c>
      <c r="R102" s="186">
        <v>102.4</v>
      </c>
      <c r="S102" s="186">
        <v>102.4</v>
      </c>
      <c r="T102" s="186">
        <v>102.4</v>
      </c>
      <c r="U102" s="186">
        <v>102.4</v>
      </c>
      <c r="V102" s="186">
        <v>103.2</v>
      </c>
      <c r="W102" s="186">
        <v>103.4</v>
      </c>
      <c r="X102" s="186">
        <v>104.9</v>
      </c>
      <c r="Y102" s="186">
        <v>105</v>
      </c>
      <c r="Z102" s="186">
        <v>107.9</v>
      </c>
      <c r="AA102" s="186">
        <v>108.2</v>
      </c>
      <c r="AB102" s="186">
        <v>111.2</v>
      </c>
      <c r="AC102" s="186">
        <v>111.8</v>
      </c>
      <c r="AD102" s="186">
        <v>112.5</v>
      </c>
      <c r="AE102" s="186">
        <v>112.5</v>
      </c>
      <c r="AF102" s="186">
        <v>114.5</v>
      </c>
      <c r="AG102" s="186">
        <v>114.6</v>
      </c>
      <c r="AH102" s="179">
        <v>118.5</v>
      </c>
      <c r="AI102" s="179">
        <v>118.5</v>
      </c>
      <c r="AJ102" s="180">
        <v>121.2</v>
      </c>
      <c r="AK102" s="180">
        <v>121.2</v>
      </c>
      <c r="AL102" s="180">
        <v>125.7</v>
      </c>
      <c r="AM102" s="180">
        <v>125.7</v>
      </c>
      <c r="AN102" s="179">
        <v>127.3</v>
      </c>
      <c r="AO102" s="179">
        <v>127.3</v>
      </c>
      <c r="AP102" s="199">
        <v>127.3</v>
      </c>
      <c r="AQ102" s="179">
        <v>127.3</v>
      </c>
      <c r="AR102" s="179">
        <v>128.80000000000001</v>
      </c>
      <c r="AS102" s="179">
        <v>128.80000000000001</v>
      </c>
      <c r="AT102" s="199">
        <v>131.80000000000001</v>
      </c>
      <c r="AU102" s="179">
        <v>131.80000000000001</v>
      </c>
      <c r="AV102" s="223">
        <v>134.9</v>
      </c>
      <c r="AW102" s="223">
        <v>134.9</v>
      </c>
      <c r="AX102" s="226">
        <v>136.30000000000001</v>
      </c>
      <c r="AY102" s="223">
        <v>136.30000000000001</v>
      </c>
      <c r="AZ102" s="223">
        <v>137</v>
      </c>
      <c r="BA102" s="223">
        <v>137</v>
      </c>
      <c r="BB102" s="223">
        <v>137.4</v>
      </c>
      <c r="BC102" s="223">
        <f>VLOOKUP($D102,'[3]Q4 2021'!$D$8:$N$167,11,0)</f>
        <v>137.4</v>
      </c>
      <c r="BD102" s="181">
        <f t="shared" si="119"/>
        <v>100</v>
      </c>
      <c r="BE102" s="181">
        <f t="shared" si="120"/>
        <v>101.5</v>
      </c>
      <c r="BF102" s="181">
        <f t="shared" si="121"/>
        <v>102.4</v>
      </c>
      <c r="BG102" s="181">
        <f t="shared" si="122"/>
        <v>102.85</v>
      </c>
      <c r="BH102" s="181">
        <f t="shared" si="123"/>
        <v>106.5</v>
      </c>
      <c r="BI102" s="181">
        <f t="shared" si="124"/>
        <v>112</v>
      </c>
      <c r="BJ102" s="181">
        <f t="shared" si="125"/>
        <v>116.52500000000001</v>
      </c>
      <c r="BK102" s="181">
        <f t="shared" si="126"/>
        <v>123.45</v>
      </c>
      <c r="BL102" s="181">
        <f t="shared" si="94"/>
        <v>127.3</v>
      </c>
      <c r="BM102" s="181">
        <f t="shared" si="95"/>
        <v>130.30000000000001</v>
      </c>
      <c r="BN102" s="223">
        <f t="shared" si="100"/>
        <v>135.6</v>
      </c>
      <c r="BO102" s="223">
        <f t="shared" si="101"/>
        <v>137.19999999999999</v>
      </c>
      <c r="BP102" s="182"/>
      <c r="BQ102" s="180">
        <f t="shared" si="135"/>
        <v>0</v>
      </c>
      <c r="BR102" s="180">
        <f t="shared" si="135"/>
        <v>2.0000000000000018</v>
      </c>
      <c r="BS102" s="180">
        <f t="shared" si="135"/>
        <v>0</v>
      </c>
      <c r="BT102" s="180">
        <f t="shared" si="135"/>
        <v>0</v>
      </c>
      <c r="BU102" s="180">
        <f t="shared" si="135"/>
        <v>0.39215686274509665</v>
      </c>
      <c r="BV102" s="180">
        <f t="shared" si="135"/>
        <v>0</v>
      </c>
      <c r="BW102" s="180">
        <f t="shared" si="135"/>
        <v>0</v>
      </c>
      <c r="BX102" s="180">
        <f t="shared" si="135"/>
        <v>0</v>
      </c>
      <c r="BY102" s="180">
        <f t="shared" si="135"/>
        <v>0</v>
      </c>
      <c r="BZ102" s="180">
        <f t="shared" si="135"/>
        <v>0</v>
      </c>
      <c r="CA102" s="180">
        <f t="shared" si="135"/>
        <v>0.78125</v>
      </c>
      <c r="CB102" s="180">
        <f t="shared" si="135"/>
        <v>0.19379844961240345</v>
      </c>
      <c r="CC102" s="180">
        <f t="shared" si="135"/>
        <v>1.4506769825918697</v>
      </c>
      <c r="CD102" s="180">
        <f t="shared" si="135"/>
        <v>9.5328884652046142E-2</v>
      </c>
      <c r="CE102" s="180">
        <f t="shared" si="135"/>
        <v>2.7619047619047654</v>
      </c>
      <c r="CF102" s="180">
        <f t="shared" si="132"/>
        <v>0.2780352177942591</v>
      </c>
      <c r="CG102" s="180">
        <f t="shared" si="132"/>
        <v>2.7726432532347411</v>
      </c>
      <c r="CH102" s="180">
        <f t="shared" si="132"/>
        <v>0.53956834532373765</v>
      </c>
      <c r="CI102" s="180">
        <f t="shared" si="132"/>
        <v>0.62611806797854275</v>
      </c>
      <c r="CJ102" s="180">
        <f t="shared" si="132"/>
        <v>0</v>
      </c>
      <c r="CK102" s="180">
        <f t="shared" si="132"/>
        <v>1.777777777777767</v>
      </c>
      <c r="CL102" s="180">
        <f t="shared" si="132"/>
        <v>8.7336244541469377E-2</v>
      </c>
      <c r="CM102" s="180">
        <f t="shared" si="132"/>
        <v>3.4031413612565453</v>
      </c>
      <c r="CN102" s="180">
        <f t="shared" si="132"/>
        <v>0</v>
      </c>
      <c r="CO102" s="180">
        <f t="shared" si="132"/>
        <v>2.27848101265824</v>
      </c>
      <c r="CP102" s="180">
        <f t="shared" si="132"/>
        <v>0</v>
      </c>
      <c r="CQ102" s="180">
        <f t="shared" si="132"/>
        <v>3.7128712871287162</v>
      </c>
      <c r="CR102" s="180">
        <f t="shared" si="132"/>
        <v>0</v>
      </c>
      <c r="CS102" s="180">
        <f t="shared" si="132"/>
        <v>1.2728719172633296</v>
      </c>
      <c r="CT102" s="180">
        <f t="shared" si="132"/>
        <v>0</v>
      </c>
      <c r="CU102" s="180">
        <f t="shared" si="132"/>
        <v>0</v>
      </c>
      <c r="CV102" s="180">
        <f t="shared" si="138"/>
        <v>0</v>
      </c>
      <c r="CW102" s="180">
        <f t="shared" si="136"/>
        <v>1.1783189316575182</v>
      </c>
      <c r="CX102" s="180">
        <f t="shared" si="136"/>
        <v>0</v>
      </c>
      <c r="CY102" s="180">
        <f t="shared" si="136"/>
        <v>2.3291925465838581</v>
      </c>
      <c r="CZ102" s="180">
        <f t="shared" si="136"/>
        <v>0</v>
      </c>
      <c r="DA102" s="180">
        <f t="shared" si="115"/>
        <v>2.4</v>
      </c>
      <c r="DB102" s="180">
        <f t="shared" si="96"/>
        <v>0</v>
      </c>
      <c r="DC102" s="180">
        <f t="shared" si="102"/>
        <v>1</v>
      </c>
      <c r="DD102" s="180">
        <f t="shared" si="97"/>
        <v>0</v>
      </c>
      <c r="DE102" s="180">
        <f t="shared" si="103"/>
        <v>0.5</v>
      </c>
      <c r="DF102" s="180">
        <f t="shared" si="104"/>
        <v>0</v>
      </c>
      <c r="DG102" s="180">
        <f t="shared" si="105"/>
        <v>0.3</v>
      </c>
      <c r="DH102" s="180">
        <f t="shared" si="106"/>
        <v>0</v>
      </c>
      <c r="DI102" s="183"/>
      <c r="DJ102" s="180">
        <f t="shared" si="137"/>
        <v>0</v>
      </c>
      <c r="DK102" s="180">
        <f t="shared" si="137"/>
        <v>2.0000000000000018</v>
      </c>
      <c r="DL102" s="180">
        <f t="shared" si="137"/>
        <v>2.0000000000000018</v>
      </c>
      <c r="DM102" s="180">
        <f t="shared" si="137"/>
        <v>2.0000000000000018</v>
      </c>
      <c r="DN102" s="180">
        <f t="shared" si="137"/>
        <v>2.4000000000000021</v>
      </c>
      <c r="DO102" s="180">
        <f t="shared" si="137"/>
        <v>0.39215686274509665</v>
      </c>
      <c r="DP102" s="180">
        <f t="shared" si="137"/>
        <v>0.39215686274509665</v>
      </c>
      <c r="DQ102" s="180">
        <f t="shared" si="137"/>
        <v>0.39215686274509665</v>
      </c>
      <c r="DR102" s="180">
        <f t="shared" si="137"/>
        <v>0</v>
      </c>
      <c r="DS102" s="180">
        <f t="shared" si="137"/>
        <v>0</v>
      </c>
      <c r="DT102" s="180">
        <f t="shared" si="137"/>
        <v>0.78125</v>
      </c>
      <c r="DU102" s="180">
        <f t="shared" si="137"/>
        <v>0.9765625</v>
      </c>
      <c r="DV102" s="180">
        <f t="shared" si="137"/>
        <v>2.44140625</v>
      </c>
      <c r="DW102" s="180">
        <f t="shared" si="137"/>
        <v>2.5390625</v>
      </c>
      <c r="DX102" s="180">
        <f t="shared" si="137"/>
        <v>4.554263565891481</v>
      </c>
      <c r="DY102" s="180">
        <f t="shared" si="133"/>
        <v>4.6421663442939964</v>
      </c>
      <c r="DZ102" s="180">
        <f t="shared" si="133"/>
        <v>6.005719733079129</v>
      </c>
      <c r="EA102" s="180">
        <f t="shared" si="133"/>
        <v>6.4761904761904798</v>
      </c>
      <c r="EB102" s="180">
        <f t="shared" si="133"/>
        <v>4.2632066728452322</v>
      </c>
      <c r="EC102" s="180">
        <f t="shared" si="133"/>
        <v>3.9741219963031371</v>
      </c>
      <c r="ED102" s="180">
        <f t="shared" si="133"/>
        <v>2.9676258992805682</v>
      </c>
      <c r="EE102" s="180">
        <f t="shared" si="133"/>
        <v>2.5044722719141266</v>
      </c>
      <c r="EF102" s="180">
        <f t="shared" si="133"/>
        <v>5.3333333333333233</v>
      </c>
      <c r="EG102" s="180">
        <f t="shared" si="133"/>
        <v>5.3333333333333233</v>
      </c>
      <c r="EH102" s="180">
        <f t="shared" si="133"/>
        <v>5.8515283842794696</v>
      </c>
      <c r="EI102" s="180">
        <f t="shared" si="133"/>
        <v>5.7591623036649331</v>
      </c>
      <c r="EJ102" s="180">
        <f t="shared" si="133"/>
        <v>6.0759493670886178</v>
      </c>
      <c r="EK102" s="180">
        <f t="shared" si="133"/>
        <v>6.0759493670886178</v>
      </c>
      <c r="EL102" s="180">
        <f t="shared" si="133"/>
        <v>5.0330033003300301</v>
      </c>
      <c r="EM102" s="180">
        <f t="shared" si="133"/>
        <v>5.0330033003300301</v>
      </c>
      <c r="EN102" s="180">
        <f t="shared" si="133"/>
        <v>1.2728719172633296</v>
      </c>
      <c r="EO102" s="180">
        <f t="shared" si="134"/>
        <v>1.2728719172633296</v>
      </c>
      <c r="EP102" s="180">
        <f t="shared" si="117"/>
        <v>1.1783189316575182</v>
      </c>
      <c r="EQ102" s="180">
        <f t="shared" si="117"/>
        <v>1.1783189316575182</v>
      </c>
      <c r="ER102" s="180">
        <f t="shared" si="117"/>
        <v>3.5349567949725103</v>
      </c>
      <c r="ES102" s="180">
        <f t="shared" si="117"/>
        <v>3.5349567949725103</v>
      </c>
      <c r="ET102" s="180">
        <f t="shared" si="107"/>
        <v>4.7</v>
      </c>
      <c r="EU102" s="180">
        <f t="shared" si="98"/>
        <v>4.7</v>
      </c>
      <c r="EV102" s="180">
        <f t="shared" si="99"/>
        <v>3.4</v>
      </c>
      <c r="EW102" s="180">
        <f t="shared" si="118"/>
        <v>3.4</v>
      </c>
      <c r="EX102" s="180">
        <f t="shared" si="108"/>
        <v>1.6</v>
      </c>
      <c r="EY102" s="180">
        <f t="shared" si="109"/>
        <v>1.6</v>
      </c>
      <c r="EZ102" s="180">
        <f t="shared" si="110"/>
        <v>0.8</v>
      </c>
      <c r="FA102" s="180">
        <f t="shared" si="111"/>
        <v>0.8</v>
      </c>
      <c r="FB102" s="180">
        <f t="shared" si="131"/>
        <v>1.4999999999999902</v>
      </c>
      <c r="FC102" s="180">
        <f t="shared" si="131"/>
        <v>0.88669950738917702</v>
      </c>
      <c r="FD102" s="180">
        <f t="shared" si="131"/>
        <v>0.4394531249999778</v>
      </c>
      <c r="FE102" s="180">
        <f t="shared" si="131"/>
        <v>3.5488575595527427</v>
      </c>
      <c r="FF102" s="180">
        <f t="shared" si="131"/>
        <v>5.164319248826299</v>
      </c>
      <c r="FG102" s="180">
        <f t="shared" si="131"/>
        <v>4.0401785714285765</v>
      </c>
      <c r="FH102" s="180">
        <f t="shared" si="131"/>
        <v>5.9429307015661959</v>
      </c>
      <c r="FI102" s="180">
        <f t="shared" si="131"/>
        <v>3.1186715269339693</v>
      </c>
      <c r="FJ102" s="180">
        <f t="shared" si="112"/>
        <v>2.4</v>
      </c>
      <c r="FK102" s="180">
        <f t="shared" si="112"/>
        <v>4.0999999999999996</v>
      </c>
      <c r="FL102" s="180">
        <f t="shared" si="113"/>
        <v>1.2</v>
      </c>
      <c r="FM102" s="225">
        <f t="shared" si="114"/>
        <v>2.1023319576922432</v>
      </c>
      <c r="FN102" s="225">
        <f t="shared" si="114"/>
        <v>2.1023319576922432</v>
      </c>
    </row>
    <row r="103" spans="1:170" s="184" customFormat="1" ht="24.95" customHeight="1" x14ac:dyDescent="0.25">
      <c r="A103" s="131">
        <v>101</v>
      </c>
      <c r="B103" s="175"/>
      <c r="C103" s="175" t="s">
        <v>165</v>
      </c>
      <c r="D103" s="176">
        <v>85212</v>
      </c>
      <c r="E103" s="185" t="s">
        <v>249</v>
      </c>
      <c r="F103" s="178">
        <v>0.4</v>
      </c>
      <c r="G103" s="179">
        <v>0.4</v>
      </c>
      <c r="H103" s="179">
        <v>100</v>
      </c>
      <c r="I103" s="179">
        <v>100</v>
      </c>
      <c r="J103" s="179">
        <v>100</v>
      </c>
      <c r="K103" s="179">
        <v>100</v>
      </c>
      <c r="L103" s="179">
        <v>100</v>
      </c>
      <c r="M103" s="179">
        <v>102</v>
      </c>
      <c r="N103" s="179">
        <v>102</v>
      </c>
      <c r="O103" s="179">
        <v>102</v>
      </c>
      <c r="P103" s="179">
        <v>102.4</v>
      </c>
      <c r="Q103" s="179">
        <v>102.4</v>
      </c>
      <c r="R103" s="179">
        <v>102.4</v>
      </c>
      <c r="S103" s="179">
        <v>102.4</v>
      </c>
      <c r="T103" s="179">
        <v>102.4</v>
      </c>
      <c r="U103" s="179">
        <v>102.4</v>
      </c>
      <c r="V103" s="179">
        <v>103.2</v>
      </c>
      <c r="W103" s="179">
        <v>103.4</v>
      </c>
      <c r="X103" s="179">
        <v>104.9</v>
      </c>
      <c r="Y103" s="179">
        <v>105</v>
      </c>
      <c r="Z103" s="179">
        <v>107.9</v>
      </c>
      <c r="AA103" s="179">
        <v>108.2</v>
      </c>
      <c r="AB103" s="179">
        <v>111.2</v>
      </c>
      <c r="AC103" s="179">
        <v>111.8</v>
      </c>
      <c r="AD103" s="179">
        <v>112.5</v>
      </c>
      <c r="AE103" s="179">
        <v>112.5</v>
      </c>
      <c r="AF103" s="179">
        <v>114.5</v>
      </c>
      <c r="AG103" s="179">
        <v>114.6</v>
      </c>
      <c r="AH103" s="179">
        <v>118.5</v>
      </c>
      <c r="AI103" s="179">
        <v>118.5</v>
      </c>
      <c r="AJ103" s="180">
        <v>121.2</v>
      </c>
      <c r="AK103" s="180">
        <v>121.2</v>
      </c>
      <c r="AL103" s="180">
        <v>125.7</v>
      </c>
      <c r="AM103" s="180">
        <v>125.7</v>
      </c>
      <c r="AN103" s="179">
        <v>127.3</v>
      </c>
      <c r="AO103" s="179">
        <v>127.3</v>
      </c>
      <c r="AP103" s="179">
        <v>127.3</v>
      </c>
      <c r="AQ103" s="179">
        <v>127.3</v>
      </c>
      <c r="AR103" s="179">
        <v>128.80000000000001</v>
      </c>
      <c r="AS103" s="179">
        <v>128.80000000000001</v>
      </c>
      <c r="AT103" s="179">
        <v>131.80000000000001</v>
      </c>
      <c r="AU103" s="179">
        <v>131.80000000000001</v>
      </c>
      <c r="AV103" s="223">
        <v>134.9</v>
      </c>
      <c r="AW103" s="223">
        <v>134.9</v>
      </c>
      <c r="AX103" s="223">
        <v>136.30000000000001</v>
      </c>
      <c r="AY103" s="223">
        <v>136.30000000000001</v>
      </c>
      <c r="AZ103" s="223">
        <v>137</v>
      </c>
      <c r="BA103" s="223">
        <v>137</v>
      </c>
      <c r="BB103" s="223">
        <v>137.4</v>
      </c>
      <c r="BC103" s="223">
        <f>VLOOKUP($D103,'[3]Q4 2021'!$D$8:$N$167,11,0)</f>
        <v>137.4</v>
      </c>
      <c r="BD103" s="181">
        <f t="shared" si="119"/>
        <v>100</v>
      </c>
      <c r="BE103" s="181">
        <f t="shared" si="120"/>
        <v>101.5</v>
      </c>
      <c r="BF103" s="181">
        <f t="shared" si="121"/>
        <v>102.4</v>
      </c>
      <c r="BG103" s="181">
        <f t="shared" si="122"/>
        <v>102.85</v>
      </c>
      <c r="BH103" s="181">
        <f t="shared" si="123"/>
        <v>106.5</v>
      </c>
      <c r="BI103" s="181">
        <f t="shared" si="124"/>
        <v>112</v>
      </c>
      <c r="BJ103" s="181">
        <f t="shared" si="125"/>
        <v>116.52500000000001</v>
      </c>
      <c r="BK103" s="181">
        <f t="shared" si="126"/>
        <v>123.45</v>
      </c>
      <c r="BL103" s="181">
        <f t="shared" si="94"/>
        <v>127.3</v>
      </c>
      <c r="BM103" s="181">
        <f t="shared" si="95"/>
        <v>130.30000000000001</v>
      </c>
      <c r="BN103" s="223">
        <f t="shared" si="100"/>
        <v>135.6</v>
      </c>
      <c r="BO103" s="223">
        <f t="shared" si="101"/>
        <v>137.19999999999999</v>
      </c>
      <c r="BP103" s="182"/>
      <c r="BQ103" s="180">
        <f t="shared" si="135"/>
        <v>0</v>
      </c>
      <c r="BR103" s="180">
        <f t="shared" si="135"/>
        <v>2.0000000000000018</v>
      </c>
      <c r="BS103" s="180">
        <f t="shared" si="135"/>
        <v>0</v>
      </c>
      <c r="BT103" s="180">
        <f t="shared" si="135"/>
        <v>0</v>
      </c>
      <c r="BU103" s="180">
        <f t="shared" si="135"/>
        <v>0.39215686274509665</v>
      </c>
      <c r="BV103" s="180">
        <f t="shared" si="135"/>
        <v>0</v>
      </c>
      <c r="BW103" s="180">
        <f t="shared" si="135"/>
        <v>0</v>
      </c>
      <c r="BX103" s="180">
        <f t="shared" si="135"/>
        <v>0</v>
      </c>
      <c r="BY103" s="180">
        <f t="shared" si="135"/>
        <v>0</v>
      </c>
      <c r="BZ103" s="180">
        <f t="shared" si="135"/>
        <v>0</v>
      </c>
      <c r="CA103" s="180">
        <f t="shared" si="135"/>
        <v>0.78125</v>
      </c>
      <c r="CB103" s="180">
        <f t="shared" si="135"/>
        <v>0.19379844961240345</v>
      </c>
      <c r="CC103" s="180">
        <f t="shared" si="135"/>
        <v>1.4506769825918697</v>
      </c>
      <c r="CD103" s="180">
        <f t="shared" si="135"/>
        <v>9.5328884652046142E-2</v>
      </c>
      <c r="CE103" s="180">
        <f t="shared" si="135"/>
        <v>2.7619047619047654</v>
      </c>
      <c r="CF103" s="180">
        <f t="shared" si="132"/>
        <v>0.2780352177942591</v>
      </c>
      <c r="CG103" s="180">
        <f t="shared" si="132"/>
        <v>2.7726432532347411</v>
      </c>
      <c r="CH103" s="180">
        <f t="shared" si="132"/>
        <v>0.53956834532373765</v>
      </c>
      <c r="CI103" s="180">
        <f t="shared" si="132"/>
        <v>0.62611806797854275</v>
      </c>
      <c r="CJ103" s="180">
        <f t="shared" si="132"/>
        <v>0</v>
      </c>
      <c r="CK103" s="180">
        <f t="shared" si="132"/>
        <v>1.777777777777767</v>
      </c>
      <c r="CL103" s="180">
        <f t="shared" si="132"/>
        <v>8.7336244541469377E-2</v>
      </c>
      <c r="CM103" s="180">
        <f t="shared" si="132"/>
        <v>3.4031413612565453</v>
      </c>
      <c r="CN103" s="180">
        <f t="shared" si="132"/>
        <v>0</v>
      </c>
      <c r="CO103" s="180">
        <f t="shared" si="132"/>
        <v>2.27848101265824</v>
      </c>
      <c r="CP103" s="180">
        <f t="shared" si="132"/>
        <v>0</v>
      </c>
      <c r="CQ103" s="180">
        <f t="shared" si="132"/>
        <v>3.7128712871287162</v>
      </c>
      <c r="CR103" s="180">
        <f t="shared" si="132"/>
        <v>0</v>
      </c>
      <c r="CS103" s="180">
        <f t="shared" si="132"/>
        <v>1.2728719172633296</v>
      </c>
      <c r="CT103" s="180">
        <f t="shared" si="132"/>
        <v>0</v>
      </c>
      <c r="CU103" s="180">
        <f t="shared" si="132"/>
        <v>0</v>
      </c>
      <c r="CV103" s="180">
        <f t="shared" si="138"/>
        <v>0</v>
      </c>
      <c r="CW103" s="180">
        <f t="shared" si="136"/>
        <v>1.1783189316575182</v>
      </c>
      <c r="CX103" s="180">
        <f t="shared" si="136"/>
        <v>0</v>
      </c>
      <c r="CY103" s="180">
        <f t="shared" si="136"/>
        <v>2.3291925465838581</v>
      </c>
      <c r="CZ103" s="180">
        <f t="shared" si="136"/>
        <v>0</v>
      </c>
      <c r="DA103" s="180">
        <f t="shared" si="115"/>
        <v>2.4</v>
      </c>
      <c r="DB103" s="180">
        <f t="shared" si="96"/>
        <v>0</v>
      </c>
      <c r="DC103" s="180">
        <f t="shared" si="102"/>
        <v>1</v>
      </c>
      <c r="DD103" s="180">
        <f t="shared" si="97"/>
        <v>0</v>
      </c>
      <c r="DE103" s="180">
        <f t="shared" si="103"/>
        <v>0.5</v>
      </c>
      <c r="DF103" s="180">
        <f t="shared" si="104"/>
        <v>0</v>
      </c>
      <c r="DG103" s="180">
        <f t="shared" si="105"/>
        <v>0.3</v>
      </c>
      <c r="DH103" s="180">
        <f t="shared" si="106"/>
        <v>0</v>
      </c>
      <c r="DI103" s="183"/>
      <c r="DJ103" s="180">
        <f t="shared" si="137"/>
        <v>0</v>
      </c>
      <c r="DK103" s="180">
        <f t="shared" si="137"/>
        <v>2.0000000000000018</v>
      </c>
      <c r="DL103" s="180">
        <f t="shared" si="137"/>
        <v>2.0000000000000018</v>
      </c>
      <c r="DM103" s="180">
        <f t="shared" si="137"/>
        <v>2.0000000000000018</v>
      </c>
      <c r="DN103" s="180">
        <f t="shared" si="137"/>
        <v>2.4000000000000021</v>
      </c>
      <c r="DO103" s="180">
        <f t="shared" si="137"/>
        <v>0.39215686274509665</v>
      </c>
      <c r="DP103" s="180">
        <f t="shared" si="137"/>
        <v>0.39215686274509665</v>
      </c>
      <c r="DQ103" s="180">
        <f t="shared" si="137"/>
        <v>0.39215686274509665</v>
      </c>
      <c r="DR103" s="180">
        <f t="shared" si="137"/>
        <v>0</v>
      </c>
      <c r="DS103" s="180">
        <f t="shared" si="137"/>
        <v>0</v>
      </c>
      <c r="DT103" s="180">
        <f t="shared" si="137"/>
        <v>0.78125</v>
      </c>
      <c r="DU103" s="180">
        <f t="shared" si="137"/>
        <v>0.9765625</v>
      </c>
      <c r="DV103" s="180">
        <f t="shared" si="137"/>
        <v>2.44140625</v>
      </c>
      <c r="DW103" s="180">
        <f t="shared" si="137"/>
        <v>2.5390625</v>
      </c>
      <c r="DX103" s="180">
        <f t="shared" si="137"/>
        <v>4.554263565891481</v>
      </c>
      <c r="DY103" s="180">
        <f t="shared" si="133"/>
        <v>4.6421663442939964</v>
      </c>
      <c r="DZ103" s="180">
        <f t="shared" si="133"/>
        <v>6.005719733079129</v>
      </c>
      <c r="EA103" s="180">
        <f t="shared" si="133"/>
        <v>6.4761904761904798</v>
      </c>
      <c r="EB103" s="180">
        <f t="shared" si="133"/>
        <v>4.2632066728452322</v>
      </c>
      <c r="EC103" s="180">
        <f t="shared" si="133"/>
        <v>3.9741219963031371</v>
      </c>
      <c r="ED103" s="180">
        <f t="shared" si="133"/>
        <v>2.9676258992805682</v>
      </c>
      <c r="EE103" s="180">
        <f t="shared" si="133"/>
        <v>2.5044722719141266</v>
      </c>
      <c r="EF103" s="180">
        <f t="shared" si="133"/>
        <v>5.3333333333333233</v>
      </c>
      <c r="EG103" s="180">
        <f t="shared" si="133"/>
        <v>5.3333333333333233</v>
      </c>
      <c r="EH103" s="180">
        <f t="shared" si="133"/>
        <v>5.8515283842794696</v>
      </c>
      <c r="EI103" s="180">
        <f t="shared" si="133"/>
        <v>5.7591623036649331</v>
      </c>
      <c r="EJ103" s="180">
        <f t="shared" si="133"/>
        <v>6.0759493670886178</v>
      </c>
      <c r="EK103" s="180">
        <f t="shared" si="133"/>
        <v>6.0759493670886178</v>
      </c>
      <c r="EL103" s="180">
        <f t="shared" si="133"/>
        <v>5.0330033003300301</v>
      </c>
      <c r="EM103" s="180">
        <f t="shared" si="133"/>
        <v>5.0330033003300301</v>
      </c>
      <c r="EN103" s="180">
        <f t="shared" si="133"/>
        <v>1.2728719172633296</v>
      </c>
      <c r="EO103" s="180">
        <f t="shared" si="134"/>
        <v>1.2728719172633296</v>
      </c>
      <c r="EP103" s="180">
        <f t="shared" si="117"/>
        <v>1.1783189316575182</v>
      </c>
      <c r="EQ103" s="180">
        <f t="shared" si="117"/>
        <v>1.1783189316575182</v>
      </c>
      <c r="ER103" s="180">
        <f t="shared" si="117"/>
        <v>3.5349567949725103</v>
      </c>
      <c r="ES103" s="180">
        <f t="shared" si="117"/>
        <v>3.5349567949725103</v>
      </c>
      <c r="ET103" s="180">
        <f t="shared" si="107"/>
        <v>4.7</v>
      </c>
      <c r="EU103" s="180">
        <f t="shared" si="98"/>
        <v>4.7</v>
      </c>
      <c r="EV103" s="180">
        <f t="shared" si="99"/>
        <v>3.4</v>
      </c>
      <c r="EW103" s="180">
        <f t="shared" si="118"/>
        <v>3.4</v>
      </c>
      <c r="EX103" s="180">
        <f t="shared" si="108"/>
        <v>1.6</v>
      </c>
      <c r="EY103" s="180">
        <f t="shared" si="109"/>
        <v>1.6</v>
      </c>
      <c r="EZ103" s="180">
        <f t="shared" si="110"/>
        <v>0.8</v>
      </c>
      <c r="FA103" s="180">
        <f t="shared" si="111"/>
        <v>0.8</v>
      </c>
      <c r="FB103" s="180">
        <f t="shared" si="131"/>
        <v>1.4999999999999902</v>
      </c>
      <c r="FC103" s="180">
        <f t="shared" si="131"/>
        <v>0.88669950738917702</v>
      </c>
      <c r="FD103" s="180">
        <f t="shared" si="131"/>
        <v>0.4394531249999778</v>
      </c>
      <c r="FE103" s="180">
        <f t="shared" si="131"/>
        <v>3.5488575595527427</v>
      </c>
      <c r="FF103" s="180">
        <f t="shared" si="131"/>
        <v>5.164319248826299</v>
      </c>
      <c r="FG103" s="180">
        <f t="shared" si="131"/>
        <v>4.0401785714285765</v>
      </c>
      <c r="FH103" s="180">
        <f t="shared" si="131"/>
        <v>5.9429307015661959</v>
      </c>
      <c r="FI103" s="180">
        <f t="shared" si="131"/>
        <v>3.1186715269339693</v>
      </c>
      <c r="FJ103" s="180">
        <f t="shared" si="112"/>
        <v>2.4</v>
      </c>
      <c r="FK103" s="180">
        <f t="shared" si="112"/>
        <v>4.0999999999999996</v>
      </c>
      <c r="FL103" s="180">
        <f t="shared" si="113"/>
        <v>1.2</v>
      </c>
      <c r="FM103" s="225">
        <f t="shared" si="114"/>
        <v>2.1023319576922432</v>
      </c>
      <c r="FN103" s="225">
        <f t="shared" si="114"/>
        <v>2.1023319576922432</v>
      </c>
    </row>
    <row r="104" spans="1:170" s="184" customFormat="1" ht="24.95" customHeight="1" x14ac:dyDescent="0.25">
      <c r="A104" s="141">
        <v>102</v>
      </c>
      <c r="B104" s="175"/>
      <c r="C104" s="175" t="s">
        <v>151</v>
      </c>
      <c r="D104" s="176">
        <v>853</v>
      </c>
      <c r="E104" s="177" t="s">
        <v>250</v>
      </c>
      <c r="F104" s="178">
        <v>3.2</v>
      </c>
      <c r="G104" s="179">
        <v>2.5</v>
      </c>
      <c r="H104" s="179">
        <v>100</v>
      </c>
      <c r="I104" s="179">
        <v>100</v>
      </c>
      <c r="J104" s="179">
        <v>100</v>
      </c>
      <c r="K104" s="179">
        <v>100</v>
      </c>
      <c r="L104" s="179">
        <v>100</v>
      </c>
      <c r="M104" s="179">
        <v>100.6</v>
      </c>
      <c r="N104" s="179">
        <v>100.7</v>
      </c>
      <c r="O104" s="179">
        <v>100.6</v>
      </c>
      <c r="P104" s="179">
        <v>103.3</v>
      </c>
      <c r="Q104" s="179">
        <v>103.3</v>
      </c>
      <c r="R104" s="179">
        <v>103.3</v>
      </c>
      <c r="S104" s="179">
        <v>103.3</v>
      </c>
      <c r="T104" s="179">
        <v>103.3</v>
      </c>
      <c r="U104" s="179">
        <v>103.3</v>
      </c>
      <c r="V104" s="179">
        <v>103.3</v>
      </c>
      <c r="W104" s="179">
        <v>103.3</v>
      </c>
      <c r="X104" s="179">
        <v>103.7</v>
      </c>
      <c r="Y104" s="179">
        <v>104</v>
      </c>
      <c r="Z104" s="179">
        <v>104.3</v>
      </c>
      <c r="AA104" s="179">
        <v>104.4</v>
      </c>
      <c r="AB104" s="179">
        <v>105.5</v>
      </c>
      <c r="AC104" s="179">
        <v>106.1</v>
      </c>
      <c r="AD104" s="179">
        <v>106.1</v>
      </c>
      <c r="AE104" s="179">
        <v>106.1</v>
      </c>
      <c r="AF104" s="179">
        <v>107</v>
      </c>
      <c r="AG104" s="179">
        <v>107.4</v>
      </c>
      <c r="AH104" s="179">
        <v>108.2</v>
      </c>
      <c r="AI104" s="179">
        <v>108.3</v>
      </c>
      <c r="AJ104" s="180">
        <v>109.6</v>
      </c>
      <c r="AK104" s="180">
        <v>110.2</v>
      </c>
      <c r="AL104" s="180">
        <v>110.3</v>
      </c>
      <c r="AM104" s="180">
        <v>110.3</v>
      </c>
      <c r="AN104" s="179">
        <v>110.8</v>
      </c>
      <c r="AO104" s="179">
        <v>110.6</v>
      </c>
      <c r="AP104" s="179">
        <v>111.5</v>
      </c>
      <c r="AQ104" s="179">
        <v>112</v>
      </c>
      <c r="AR104" s="179">
        <v>111.2</v>
      </c>
      <c r="AS104" s="179">
        <v>111.3</v>
      </c>
      <c r="AT104" s="179">
        <v>111.3</v>
      </c>
      <c r="AU104" s="179">
        <v>111.3</v>
      </c>
      <c r="AV104" s="223">
        <v>111.3</v>
      </c>
      <c r="AW104" s="223">
        <v>111.7</v>
      </c>
      <c r="AX104" s="223">
        <v>111.8</v>
      </c>
      <c r="AY104" s="223">
        <v>111.7</v>
      </c>
      <c r="AZ104" s="223">
        <v>111.9</v>
      </c>
      <c r="BA104" s="223">
        <v>111.9</v>
      </c>
      <c r="BB104" s="223">
        <v>111.8</v>
      </c>
      <c r="BC104" s="223">
        <f>VLOOKUP($D104,'[3]Q4 2021'!$D$8:$N$167,11,0)</f>
        <v>112</v>
      </c>
      <c r="BD104" s="181">
        <f t="shared" si="119"/>
        <v>100</v>
      </c>
      <c r="BE104" s="181">
        <f t="shared" si="120"/>
        <v>100.47499999999999</v>
      </c>
      <c r="BF104" s="181">
        <f t="shared" si="121"/>
        <v>103.3</v>
      </c>
      <c r="BG104" s="181">
        <f t="shared" si="122"/>
        <v>103.3</v>
      </c>
      <c r="BH104" s="181">
        <f t="shared" si="123"/>
        <v>104.1</v>
      </c>
      <c r="BI104" s="181">
        <f t="shared" si="124"/>
        <v>105.94999999999999</v>
      </c>
      <c r="BJ104" s="181">
        <f t="shared" si="125"/>
        <v>107.72500000000001</v>
      </c>
      <c r="BK104" s="181">
        <f t="shared" si="126"/>
        <v>110.10000000000001</v>
      </c>
      <c r="BL104" s="181">
        <f t="shared" si="94"/>
        <v>111.22499999999999</v>
      </c>
      <c r="BM104" s="181">
        <f t="shared" si="95"/>
        <v>111.27500000000001</v>
      </c>
      <c r="BN104" s="223">
        <f t="shared" si="100"/>
        <v>111.6</v>
      </c>
      <c r="BO104" s="223">
        <f t="shared" si="101"/>
        <v>111.9</v>
      </c>
      <c r="BP104" s="182"/>
      <c r="BQ104" s="180">
        <f t="shared" si="135"/>
        <v>0</v>
      </c>
      <c r="BR104" s="180">
        <f t="shared" si="135"/>
        <v>0.60000000000000053</v>
      </c>
      <c r="BS104" s="180">
        <f t="shared" si="135"/>
        <v>9.940357852884496E-2</v>
      </c>
      <c r="BT104" s="180">
        <f t="shared" si="135"/>
        <v>-9.9304865938443232E-2</v>
      </c>
      <c r="BU104" s="180">
        <f t="shared" si="135"/>
        <v>2.6838966202783254</v>
      </c>
      <c r="BV104" s="180">
        <f t="shared" si="135"/>
        <v>0</v>
      </c>
      <c r="BW104" s="180">
        <f t="shared" si="135"/>
        <v>0</v>
      </c>
      <c r="BX104" s="180">
        <f t="shared" si="135"/>
        <v>0</v>
      </c>
      <c r="BY104" s="180">
        <f t="shared" si="135"/>
        <v>0</v>
      </c>
      <c r="BZ104" s="180">
        <f t="shared" si="135"/>
        <v>0</v>
      </c>
      <c r="CA104" s="180">
        <f t="shared" si="135"/>
        <v>0</v>
      </c>
      <c r="CB104" s="180">
        <f t="shared" si="135"/>
        <v>0</v>
      </c>
      <c r="CC104" s="180">
        <f t="shared" si="135"/>
        <v>0.38722168441434057</v>
      </c>
      <c r="CD104" s="180">
        <f t="shared" si="135"/>
        <v>0.28929604628735728</v>
      </c>
      <c r="CE104" s="180">
        <f t="shared" si="135"/>
        <v>0.28846153846153744</v>
      </c>
      <c r="CF104" s="180">
        <f t="shared" si="132"/>
        <v>9.5877277085332224E-2</v>
      </c>
      <c r="CG104" s="180">
        <f t="shared" si="132"/>
        <v>1.0536398467432928</v>
      </c>
      <c r="CH104" s="180">
        <f t="shared" si="132"/>
        <v>0.5687203791469031</v>
      </c>
      <c r="CI104" s="180">
        <f t="shared" si="132"/>
        <v>0</v>
      </c>
      <c r="CJ104" s="180">
        <f t="shared" si="132"/>
        <v>0</v>
      </c>
      <c r="CK104" s="180">
        <f t="shared" si="132"/>
        <v>0.84825636192271681</v>
      </c>
      <c r="CL104" s="180">
        <f t="shared" si="132"/>
        <v>0.37383177570093906</v>
      </c>
      <c r="CM104" s="180">
        <f t="shared" si="132"/>
        <v>0.74487895716945918</v>
      </c>
      <c r="CN104" s="180">
        <f t="shared" si="132"/>
        <v>9.242144177448175E-2</v>
      </c>
      <c r="CO104" s="180">
        <f t="shared" si="132"/>
        <v>1.2003693444136543</v>
      </c>
      <c r="CP104" s="180">
        <f t="shared" si="132"/>
        <v>0.54744525547445466</v>
      </c>
      <c r="CQ104" s="180">
        <f t="shared" si="132"/>
        <v>9.0744101633388752E-2</v>
      </c>
      <c r="CR104" s="180">
        <f t="shared" si="132"/>
        <v>0</v>
      </c>
      <c r="CS104" s="180">
        <f t="shared" si="132"/>
        <v>0.45330915684496098</v>
      </c>
      <c r="CT104" s="180">
        <f t="shared" si="132"/>
        <v>-0.18050541516245744</v>
      </c>
      <c r="CU104" s="180">
        <f t="shared" si="132"/>
        <v>0.81374321880651745</v>
      </c>
      <c r="CV104" s="180">
        <f t="shared" si="138"/>
        <v>0.4484304932735439</v>
      </c>
      <c r="CW104" s="180">
        <f t="shared" si="136"/>
        <v>-0.71428571428571175</v>
      </c>
      <c r="CX104" s="180">
        <f t="shared" si="136"/>
        <v>8.9928057553945173E-2</v>
      </c>
      <c r="CY104" s="180">
        <f t="shared" si="136"/>
        <v>0</v>
      </c>
      <c r="CZ104" s="180">
        <f t="shared" si="136"/>
        <v>0</v>
      </c>
      <c r="DA104" s="180">
        <f t="shared" si="115"/>
        <v>0</v>
      </c>
      <c r="DB104" s="180">
        <f t="shared" si="96"/>
        <v>0.4</v>
      </c>
      <c r="DC104" s="180">
        <f t="shared" si="102"/>
        <v>0.1</v>
      </c>
      <c r="DD104" s="180">
        <f t="shared" si="97"/>
        <v>-0.1</v>
      </c>
      <c r="DE104" s="180">
        <f t="shared" si="103"/>
        <v>0.2</v>
      </c>
      <c r="DF104" s="180">
        <f t="shared" si="104"/>
        <v>0</v>
      </c>
      <c r="DG104" s="180">
        <f t="shared" si="105"/>
        <v>-0.1</v>
      </c>
      <c r="DH104" s="180">
        <f t="shared" si="106"/>
        <v>0.2</v>
      </c>
      <c r="DI104" s="183"/>
      <c r="DJ104" s="180">
        <f t="shared" si="137"/>
        <v>0</v>
      </c>
      <c r="DK104" s="180">
        <f t="shared" si="137"/>
        <v>0.60000000000000053</v>
      </c>
      <c r="DL104" s="180">
        <f t="shared" si="137"/>
        <v>0.70000000000001172</v>
      </c>
      <c r="DM104" s="180">
        <f t="shared" si="137"/>
        <v>0.60000000000000053</v>
      </c>
      <c r="DN104" s="180">
        <f t="shared" si="137"/>
        <v>3.2999999999999918</v>
      </c>
      <c r="DO104" s="180">
        <f t="shared" si="137"/>
        <v>2.6838966202783254</v>
      </c>
      <c r="DP104" s="180">
        <f t="shared" si="137"/>
        <v>2.581926514399191</v>
      </c>
      <c r="DQ104" s="180">
        <f t="shared" si="137"/>
        <v>2.6838966202783254</v>
      </c>
      <c r="DR104" s="180">
        <f t="shared" si="137"/>
        <v>0</v>
      </c>
      <c r="DS104" s="180">
        <f t="shared" si="137"/>
        <v>0</v>
      </c>
      <c r="DT104" s="180">
        <f t="shared" si="137"/>
        <v>0</v>
      </c>
      <c r="DU104" s="180">
        <f t="shared" si="137"/>
        <v>0</v>
      </c>
      <c r="DV104" s="180">
        <f t="shared" si="137"/>
        <v>0.38722168441434057</v>
      </c>
      <c r="DW104" s="180">
        <f t="shared" si="137"/>
        <v>0.6776379477250849</v>
      </c>
      <c r="DX104" s="180">
        <f t="shared" si="137"/>
        <v>0.96805421103580702</v>
      </c>
      <c r="DY104" s="180">
        <f t="shared" si="133"/>
        <v>1.0648596321394033</v>
      </c>
      <c r="DZ104" s="180">
        <f t="shared" si="133"/>
        <v>1.7357762777242103</v>
      </c>
      <c r="EA104" s="180">
        <f t="shared" si="133"/>
        <v>2.0192307692307621</v>
      </c>
      <c r="EB104" s="180">
        <f t="shared" si="133"/>
        <v>1.7257909875359578</v>
      </c>
      <c r="EC104" s="180">
        <f t="shared" si="133"/>
        <v>1.6283524904214364</v>
      </c>
      <c r="ED104" s="180">
        <f t="shared" si="133"/>
        <v>1.4218009478673022</v>
      </c>
      <c r="EE104" s="180">
        <f t="shared" si="133"/>
        <v>1.2252591894439391</v>
      </c>
      <c r="EF104" s="180">
        <f t="shared" si="133"/>
        <v>1.9792648444863392</v>
      </c>
      <c r="EG104" s="180">
        <f t="shared" si="133"/>
        <v>2.0735155513666337</v>
      </c>
      <c r="EH104" s="180">
        <f t="shared" si="133"/>
        <v>2.4299065420560595</v>
      </c>
      <c r="EI104" s="180">
        <f t="shared" si="133"/>
        <v>2.607076350093096</v>
      </c>
      <c r="EJ104" s="180">
        <f t="shared" si="133"/>
        <v>1.9408502772643166</v>
      </c>
      <c r="EK104" s="180">
        <f t="shared" si="133"/>
        <v>1.8467220683287211</v>
      </c>
      <c r="EL104" s="180">
        <f t="shared" si="133"/>
        <v>1.0948905109489093</v>
      </c>
      <c r="EM104" s="180">
        <f t="shared" si="133"/>
        <v>0.36297640653357721</v>
      </c>
      <c r="EN104" s="180">
        <f t="shared" si="133"/>
        <v>1.0879419764279197</v>
      </c>
      <c r="EO104" s="180">
        <f t="shared" si="134"/>
        <v>1.5412511332729029</v>
      </c>
      <c r="EP104" s="180">
        <f t="shared" si="117"/>
        <v>0.36101083032491488</v>
      </c>
      <c r="EQ104" s="180">
        <f t="shared" si="117"/>
        <v>0.63291139240506666</v>
      </c>
      <c r="ER104" s="180">
        <f t="shared" si="117"/>
        <v>-0.17937219730942422</v>
      </c>
      <c r="ES104" s="180">
        <f t="shared" si="117"/>
        <v>-0.62499999999999778</v>
      </c>
      <c r="ET104" s="180">
        <f t="shared" si="107"/>
        <v>0.1</v>
      </c>
      <c r="EU104" s="180">
        <f t="shared" si="98"/>
        <v>0.4</v>
      </c>
      <c r="EV104" s="180">
        <f t="shared" si="99"/>
        <v>0.4</v>
      </c>
      <c r="EW104" s="180">
        <f t="shared" si="118"/>
        <v>0.4</v>
      </c>
      <c r="EX104" s="180">
        <f t="shared" si="108"/>
        <v>0.5</v>
      </c>
      <c r="EY104" s="180">
        <f t="shared" si="109"/>
        <v>0.2</v>
      </c>
      <c r="EZ104" s="180">
        <f t="shared" si="110"/>
        <v>0</v>
      </c>
      <c r="FA104" s="180">
        <f t="shared" si="111"/>
        <v>0.3</v>
      </c>
      <c r="FB104" s="180">
        <f t="shared" si="131"/>
        <v>0.4750000000000032</v>
      </c>
      <c r="FC104" s="180">
        <f t="shared" si="131"/>
        <v>2.8116446877332724</v>
      </c>
      <c r="FD104" s="180">
        <f t="shared" si="131"/>
        <v>0</v>
      </c>
      <c r="FE104" s="180">
        <f t="shared" si="131"/>
        <v>0.77444336882865894</v>
      </c>
      <c r="FF104" s="180">
        <f t="shared" si="131"/>
        <v>1.7771373679154712</v>
      </c>
      <c r="FG104" s="180">
        <f t="shared" si="131"/>
        <v>1.6753185464842169</v>
      </c>
      <c r="FH104" s="180">
        <f t="shared" si="131"/>
        <v>2.2046878626131416</v>
      </c>
      <c r="FI104" s="180">
        <f t="shared" si="131"/>
        <v>1.0217983651225948</v>
      </c>
      <c r="FJ104" s="180">
        <f t="shared" si="112"/>
        <v>0</v>
      </c>
      <c r="FK104" s="180">
        <f t="shared" si="112"/>
        <v>0.3</v>
      </c>
      <c r="FL104" s="180">
        <f t="shared" si="113"/>
        <v>0.3</v>
      </c>
      <c r="FM104" s="461">
        <f t="shared" si="114"/>
        <v>0.2243664476323346</v>
      </c>
      <c r="FN104" s="225">
        <f t="shared" si="114"/>
        <v>0.31397251510382773</v>
      </c>
    </row>
    <row r="105" spans="1:170" s="184" customFormat="1" ht="24.95" customHeight="1" x14ac:dyDescent="0.25">
      <c r="A105" s="131">
        <v>103</v>
      </c>
      <c r="B105" s="175"/>
      <c r="C105" s="175" t="s">
        <v>163</v>
      </c>
      <c r="D105" s="176">
        <v>8530</v>
      </c>
      <c r="E105" s="185" t="s">
        <v>250</v>
      </c>
      <c r="F105" s="178">
        <v>3.2</v>
      </c>
      <c r="G105" s="186">
        <v>2.5</v>
      </c>
      <c r="H105" s="179">
        <v>100</v>
      </c>
      <c r="I105" s="179">
        <v>100</v>
      </c>
      <c r="J105" s="179">
        <v>100</v>
      </c>
      <c r="K105" s="179">
        <v>100</v>
      </c>
      <c r="L105" s="186">
        <v>100</v>
      </c>
      <c r="M105" s="186">
        <v>100.6</v>
      </c>
      <c r="N105" s="186">
        <v>100.7</v>
      </c>
      <c r="O105" s="186">
        <v>100.6</v>
      </c>
      <c r="P105" s="186">
        <v>103.3</v>
      </c>
      <c r="Q105" s="186">
        <v>103.3</v>
      </c>
      <c r="R105" s="186">
        <v>103.3</v>
      </c>
      <c r="S105" s="186">
        <v>103.3</v>
      </c>
      <c r="T105" s="186">
        <v>103.3</v>
      </c>
      <c r="U105" s="186">
        <v>103.3</v>
      </c>
      <c r="V105" s="186">
        <v>103.3</v>
      </c>
      <c r="W105" s="186">
        <v>100.3</v>
      </c>
      <c r="X105" s="186">
        <v>103.7</v>
      </c>
      <c r="Y105" s="186">
        <v>104</v>
      </c>
      <c r="Z105" s="186">
        <v>104.3</v>
      </c>
      <c r="AA105" s="186">
        <v>104.4</v>
      </c>
      <c r="AB105" s="186">
        <v>105.5</v>
      </c>
      <c r="AC105" s="186">
        <v>106.1</v>
      </c>
      <c r="AD105" s="186">
        <v>106.1</v>
      </c>
      <c r="AE105" s="186">
        <v>106.1</v>
      </c>
      <c r="AF105" s="186">
        <v>107</v>
      </c>
      <c r="AG105" s="186">
        <v>107.4</v>
      </c>
      <c r="AH105" s="179">
        <v>108.2</v>
      </c>
      <c r="AI105" s="179">
        <v>108.3</v>
      </c>
      <c r="AJ105" s="180">
        <v>109.6</v>
      </c>
      <c r="AK105" s="180">
        <v>110.2</v>
      </c>
      <c r="AL105" s="180">
        <v>110.3</v>
      </c>
      <c r="AM105" s="180">
        <v>110.3</v>
      </c>
      <c r="AN105" s="179">
        <v>110.8</v>
      </c>
      <c r="AO105" s="179">
        <v>110.6</v>
      </c>
      <c r="AP105" s="199">
        <v>111.5</v>
      </c>
      <c r="AQ105" s="179">
        <v>112</v>
      </c>
      <c r="AR105" s="179">
        <v>111.2</v>
      </c>
      <c r="AS105" s="179">
        <v>111.3</v>
      </c>
      <c r="AT105" s="199">
        <v>111.3</v>
      </c>
      <c r="AU105" s="179">
        <v>111.3</v>
      </c>
      <c r="AV105" s="223">
        <v>111.3</v>
      </c>
      <c r="AW105" s="223">
        <v>111.7</v>
      </c>
      <c r="AX105" s="226">
        <v>111.8</v>
      </c>
      <c r="AY105" s="223">
        <v>111.7</v>
      </c>
      <c r="AZ105" s="223">
        <v>111.9</v>
      </c>
      <c r="BA105" s="223">
        <v>111.9</v>
      </c>
      <c r="BB105" s="223">
        <v>111.8</v>
      </c>
      <c r="BC105" s="223">
        <f>VLOOKUP($D105,'[3]Q4 2021'!$D$8:$N$167,11,0)</f>
        <v>112</v>
      </c>
      <c r="BD105" s="181">
        <f t="shared" si="119"/>
        <v>100</v>
      </c>
      <c r="BE105" s="181">
        <f t="shared" si="120"/>
        <v>100.47499999999999</v>
      </c>
      <c r="BF105" s="181">
        <f t="shared" si="121"/>
        <v>103.3</v>
      </c>
      <c r="BG105" s="181">
        <f t="shared" si="122"/>
        <v>102.55</v>
      </c>
      <c r="BH105" s="181">
        <f t="shared" si="123"/>
        <v>104.1</v>
      </c>
      <c r="BI105" s="181">
        <f t="shared" si="124"/>
        <v>105.94999999999999</v>
      </c>
      <c r="BJ105" s="181">
        <f t="shared" si="125"/>
        <v>107.72500000000001</v>
      </c>
      <c r="BK105" s="181">
        <f t="shared" si="126"/>
        <v>110.10000000000001</v>
      </c>
      <c r="BL105" s="181">
        <f t="shared" si="94"/>
        <v>111.22499999999999</v>
      </c>
      <c r="BM105" s="181">
        <f t="shared" si="95"/>
        <v>111.27500000000001</v>
      </c>
      <c r="BN105" s="223">
        <f t="shared" si="100"/>
        <v>111.6</v>
      </c>
      <c r="BO105" s="223">
        <f t="shared" si="101"/>
        <v>111.9</v>
      </c>
      <c r="BP105" s="182"/>
      <c r="BQ105" s="180">
        <f t="shared" si="135"/>
        <v>0</v>
      </c>
      <c r="BR105" s="180">
        <f t="shared" si="135"/>
        <v>0.60000000000000053</v>
      </c>
      <c r="BS105" s="180">
        <f t="shared" si="135"/>
        <v>9.940357852884496E-2</v>
      </c>
      <c r="BT105" s="180">
        <f t="shared" si="135"/>
        <v>-9.9304865938443232E-2</v>
      </c>
      <c r="BU105" s="180">
        <f t="shared" si="135"/>
        <v>2.6838966202783254</v>
      </c>
      <c r="BV105" s="180">
        <f t="shared" si="135"/>
        <v>0</v>
      </c>
      <c r="BW105" s="180">
        <f t="shared" si="135"/>
        <v>0</v>
      </c>
      <c r="BX105" s="180">
        <f t="shared" si="135"/>
        <v>0</v>
      </c>
      <c r="BY105" s="180">
        <f t="shared" si="135"/>
        <v>0</v>
      </c>
      <c r="BZ105" s="180">
        <f t="shared" si="135"/>
        <v>0</v>
      </c>
      <c r="CA105" s="180">
        <f t="shared" si="135"/>
        <v>0</v>
      </c>
      <c r="CB105" s="180">
        <f t="shared" si="135"/>
        <v>-2.9041626331074544</v>
      </c>
      <c r="CC105" s="180">
        <f t="shared" si="135"/>
        <v>3.3898305084745894</v>
      </c>
      <c r="CD105" s="180">
        <f t="shared" si="135"/>
        <v>0.28929604628735728</v>
      </c>
      <c r="CE105" s="180">
        <f t="shared" si="135"/>
        <v>0.28846153846153744</v>
      </c>
      <c r="CF105" s="180">
        <f t="shared" si="132"/>
        <v>9.5877277085332224E-2</v>
      </c>
      <c r="CG105" s="180">
        <f t="shared" si="132"/>
        <v>1.0536398467432928</v>
      </c>
      <c r="CH105" s="180">
        <f t="shared" si="132"/>
        <v>0.5687203791469031</v>
      </c>
      <c r="CI105" s="180">
        <f t="shared" si="132"/>
        <v>0</v>
      </c>
      <c r="CJ105" s="180">
        <f t="shared" si="132"/>
        <v>0</v>
      </c>
      <c r="CK105" s="180">
        <f t="shared" si="132"/>
        <v>0.84825636192271681</v>
      </c>
      <c r="CL105" s="180">
        <f t="shared" si="132"/>
        <v>0.37383177570093906</v>
      </c>
      <c r="CM105" s="180">
        <f t="shared" si="132"/>
        <v>0.74487895716945918</v>
      </c>
      <c r="CN105" s="180">
        <f t="shared" si="132"/>
        <v>9.242144177448175E-2</v>
      </c>
      <c r="CO105" s="180">
        <f t="shared" si="132"/>
        <v>1.2003693444136543</v>
      </c>
      <c r="CP105" s="180">
        <f t="shared" si="132"/>
        <v>0.54744525547445466</v>
      </c>
      <c r="CQ105" s="180">
        <f t="shared" si="132"/>
        <v>9.0744101633388752E-2</v>
      </c>
      <c r="CR105" s="180">
        <f t="shared" si="132"/>
        <v>0</v>
      </c>
      <c r="CS105" s="180">
        <f t="shared" si="132"/>
        <v>0.45330915684496098</v>
      </c>
      <c r="CT105" s="180">
        <f t="shared" si="132"/>
        <v>-0.18050541516245744</v>
      </c>
      <c r="CU105" s="180">
        <f t="shared" si="132"/>
        <v>0.81374321880651745</v>
      </c>
      <c r="CV105" s="180">
        <f t="shared" si="138"/>
        <v>0.4484304932735439</v>
      </c>
      <c r="CW105" s="180">
        <f t="shared" si="136"/>
        <v>-0.71428571428571175</v>
      </c>
      <c r="CX105" s="180">
        <f t="shared" si="136"/>
        <v>8.9928057553945173E-2</v>
      </c>
      <c r="CY105" s="180">
        <f t="shared" si="136"/>
        <v>0</v>
      </c>
      <c r="CZ105" s="180">
        <f t="shared" si="136"/>
        <v>0</v>
      </c>
      <c r="DA105" s="180">
        <f t="shared" si="115"/>
        <v>0</v>
      </c>
      <c r="DB105" s="180">
        <f t="shared" si="96"/>
        <v>0.4</v>
      </c>
      <c r="DC105" s="180">
        <f t="shared" si="102"/>
        <v>0.1</v>
      </c>
      <c r="DD105" s="180">
        <f t="shared" si="97"/>
        <v>-0.1</v>
      </c>
      <c r="DE105" s="180">
        <f t="shared" si="103"/>
        <v>0.2</v>
      </c>
      <c r="DF105" s="180">
        <f t="shared" si="104"/>
        <v>0</v>
      </c>
      <c r="DG105" s="180">
        <f t="shared" si="105"/>
        <v>-0.1</v>
      </c>
      <c r="DH105" s="180">
        <f t="shared" si="106"/>
        <v>0.2</v>
      </c>
      <c r="DI105" s="183"/>
      <c r="DJ105" s="180">
        <f t="shared" si="137"/>
        <v>0</v>
      </c>
      <c r="DK105" s="180">
        <f t="shared" si="137"/>
        <v>0.60000000000000053</v>
      </c>
      <c r="DL105" s="180">
        <f t="shared" si="137"/>
        <v>0.70000000000001172</v>
      </c>
      <c r="DM105" s="180">
        <f t="shared" si="137"/>
        <v>0.60000000000000053</v>
      </c>
      <c r="DN105" s="180">
        <f t="shared" si="137"/>
        <v>3.2999999999999918</v>
      </c>
      <c r="DO105" s="180">
        <f t="shared" si="137"/>
        <v>2.6838966202783254</v>
      </c>
      <c r="DP105" s="180">
        <f t="shared" si="137"/>
        <v>2.581926514399191</v>
      </c>
      <c r="DQ105" s="180">
        <f t="shared" si="137"/>
        <v>2.6838966202783254</v>
      </c>
      <c r="DR105" s="180">
        <f t="shared" si="137"/>
        <v>0</v>
      </c>
      <c r="DS105" s="180">
        <f t="shared" si="137"/>
        <v>0</v>
      </c>
      <c r="DT105" s="180">
        <f t="shared" si="137"/>
        <v>0</v>
      </c>
      <c r="DU105" s="180">
        <f t="shared" si="137"/>
        <v>-2.9041626331074544</v>
      </c>
      <c r="DV105" s="180">
        <f t="shared" si="137"/>
        <v>0.38722168441434057</v>
      </c>
      <c r="DW105" s="180">
        <f t="shared" si="137"/>
        <v>0.6776379477250849</v>
      </c>
      <c r="DX105" s="180">
        <f t="shared" si="137"/>
        <v>0.96805421103580702</v>
      </c>
      <c r="DY105" s="180">
        <f t="shared" si="133"/>
        <v>4.0877367896311245</v>
      </c>
      <c r="DZ105" s="180">
        <f t="shared" si="133"/>
        <v>1.7357762777242103</v>
      </c>
      <c r="EA105" s="180">
        <f t="shared" si="133"/>
        <v>2.0192307692307621</v>
      </c>
      <c r="EB105" s="180">
        <f t="shared" si="133"/>
        <v>1.7257909875359578</v>
      </c>
      <c r="EC105" s="180">
        <f t="shared" si="133"/>
        <v>1.6283524904214364</v>
      </c>
      <c r="ED105" s="180">
        <f t="shared" si="133"/>
        <v>1.4218009478673022</v>
      </c>
      <c r="EE105" s="180">
        <f t="shared" si="133"/>
        <v>1.2252591894439391</v>
      </c>
      <c r="EF105" s="180">
        <f t="shared" si="133"/>
        <v>1.9792648444863392</v>
      </c>
      <c r="EG105" s="180">
        <f t="shared" si="133"/>
        <v>2.0735155513666337</v>
      </c>
      <c r="EH105" s="180">
        <f t="shared" si="133"/>
        <v>2.4299065420560595</v>
      </c>
      <c r="EI105" s="180">
        <f t="shared" si="133"/>
        <v>2.607076350093096</v>
      </c>
      <c r="EJ105" s="180">
        <f t="shared" si="133"/>
        <v>1.9408502772643166</v>
      </c>
      <c r="EK105" s="180">
        <f t="shared" si="133"/>
        <v>1.8467220683287211</v>
      </c>
      <c r="EL105" s="180">
        <f t="shared" si="133"/>
        <v>1.0948905109489093</v>
      </c>
      <c r="EM105" s="180">
        <f t="shared" si="133"/>
        <v>0.36297640653357721</v>
      </c>
      <c r="EN105" s="180">
        <f t="shared" si="133"/>
        <v>1.0879419764279197</v>
      </c>
      <c r="EO105" s="180">
        <f t="shared" si="134"/>
        <v>1.5412511332729029</v>
      </c>
      <c r="EP105" s="180">
        <f t="shared" si="117"/>
        <v>0.36101083032491488</v>
      </c>
      <c r="EQ105" s="180">
        <f t="shared" si="117"/>
        <v>0.63291139240506666</v>
      </c>
      <c r="ER105" s="180">
        <f t="shared" ref="ER105:ES130" si="139">(((AT105/AP105)-1)*100)</f>
        <v>-0.17937219730942422</v>
      </c>
      <c r="ES105" s="180">
        <f t="shared" si="139"/>
        <v>-0.62499999999999778</v>
      </c>
      <c r="ET105" s="180">
        <f t="shared" si="107"/>
        <v>0.1</v>
      </c>
      <c r="EU105" s="180">
        <f t="shared" si="98"/>
        <v>0.4</v>
      </c>
      <c r="EV105" s="180">
        <f t="shared" si="99"/>
        <v>0.4</v>
      </c>
      <c r="EW105" s="180">
        <f t="shared" si="118"/>
        <v>0.4</v>
      </c>
      <c r="EX105" s="180">
        <f t="shared" si="108"/>
        <v>0.5</v>
      </c>
      <c r="EY105" s="180">
        <f t="shared" si="109"/>
        <v>0.2</v>
      </c>
      <c r="EZ105" s="180">
        <f t="shared" si="110"/>
        <v>0</v>
      </c>
      <c r="FA105" s="180">
        <f t="shared" si="111"/>
        <v>0.3</v>
      </c>
      <c r="FB105" s="180">
        <f t="shared" si="131"/>
        <v>0.4750000000000032</v>
      </c>
      <c r="FC105" s="180">
        <f t="shared" si="131"/>
        <v>2.8116446877332724</v>
      </c>
      <c r="FD105" s="180">
        <f t="shared" si="131"/>
        <v>-0.72604065827686082</v>
      </c>
      <c r="FE105" s="180">
        <f t="shared" si="131"/>
        <v>1.5114578254509903</v>
      </c>
      <c r="FF105" s="180">
        <f t="shared" si="131"/>
        <v>1.7771373679154712</v>
      </c>
      <c r="FG105" s="180">
        <f t="shared" si="131"/>
        <v>1.6753185464842169</v>
      </c>
      <c r="FH105" s="180">
        <f t="shared" si="131"/>
        <v>2.2046878626131416</v>
      </c>
      <c r="FI105" s="180">
        <f t="shared" si="131"/>
        <v>1.0217983651225948</v>
      </c>
      <c r="FJ105" s="180">
        <f t="shared" si="112"/>
        <v>0</v>
      </c>
      <c r="FK105" s="180">
        <f t="shared" si="112"/>
        <v>0.3</v>
      </c>
      <c r="FL105" s="180">
        <f t="shared" si="113"/>
        <v>0.3</v>
      </c>
      <c r="FM105" s="225">
        <f t="shared" si="114"/>
        <v>0.2243664476323346</v>
      </c>
      <c r="FN105" s="225">
        <f t="shared" si="114"/>
        <v>0.31397251510382773</v>
      </c>
    </row>
    <row r="106" spans="1:170" s="184" customFormat="1" ht="24.95" customHeight="1" x14ac:dyDescent="0.25">
      <c r="A106" s="131">
        <v>104</v>
      </c>
      <c r="B106" s="175"/>
      <c r="C106" s="175" t="s">
        <v>165</v>
      </c>
      <c r="D106" s="176">
        <v>85302</v>
      </c>
      <c r="E106" s="185" t="s">
        <v>251</v>
      </c>
      <c r="F106" s="178">
        <v>3.2</v>
      </c>
      <c r="G106" s="186">
        <v>2.5</v>
      </c>
      <c r="H106" s="179">
        <v>100</v>
      </c>
      <c r="I106" s="179">
        <v>100</v>
      </c>
      <c r="J106" s="179">
        <v>100</v>
      </c>
      <c r="K106" s="179">
        <v>100</v>
      </c>
      <c r="L106" s="186">
        <v>100</v>
      </c>
      <c r="M106" s="186">
        <v>100.6</v>
      </c>
      <c r="N106" s="186">
        <v>100.7</v>
      </c>
      <c r="O106" s="186">
        <v>100.6</v>
      </c>
      <c r="P106" s="186">
        <v>103.3</v>
      </c>
      <c r="Q106" s="186">
        <v>103.3</v>
      </c>
      <c r="R106" s="186">
        <v>103.3</v>
      </c>
      <c r="S106" s="186">
        <v>103.3</v>
      </c>
      <c r="T106" s="186">
        <v>103.3</v>
      </c>
      <c r="U106" s="186">
        <v>103.3</v>
      </c>
      <c r="V106" s="186">
        <v>103.3</v>
      </c>
      <c r="W106" s="186">
        <v>103.3</v>
      </c>
      <c r="X106" s="186">
        <v>103.7</v>
      </c>
      <c r="Y106" s="186">
        <v>104</v>
      </c>
      <c r="Z106" s="186">
        <v>104.3</v>
      </c>
      <c r="AA106" s="186">
        <v>104.4</v>
      </c>
      <c r="AB106" s="186">
        <v>105.5</v>
      </c>
      <c r="AC106" s="186">
        <v>106.1</v>
      </c>
      <c r="AD106" s="186">
        <v>106.1</v>
      </c>
      <c r="AE106" s="186">
        <v>106.1</v>
      </c>
      <c r="AF106" s="186">
        <v>107</v>
      </c>
      <c r="AG106" s="186">
        <v>107.4</v>
      </c>
      <c r="AH106" s="179">
        <v>108.2</v>
      </c>
      <c r="AI106" s="179">
        <v>108.3</v>
      </c>
      <c r="AJ106" s="180">
        <v>109.6</v>
      </c>
      <c r="AK106" s="180">
        <v>110.2</v>
      </c>
      <c r="AL106" s="180">
        <v>110.3</v>
      </c>
      <c r="AM106" s="180">
        <v>110.3</v>
      </c>
      <c r="AN106" s="179">
        <v>110.8</v>
      </c>
      <c r="AO106" s="179">
        <v>110.6</v>
      </c>
      <c r="AP106" s="199">
        <v>111.5</v>
      </c>
      <c r="AQ106" s="179">
        <v>112</v>
      </c>
      <c r="AR106" s="179">
        <v>111.2</v>
      </c>
      <c r="AS106" s="179">
        <v>111.3</v>
      </c>
      <c r="AT106" s="199">
        <v>111.3</v>
      </c>
      <c r="AU106" s="179">
        <v>111.3</v>
      </c>
      <c r="AV106" s="223">
        <v>111.3</v>
      </c>
      <c r="AW106" s="223">
        <v>111.7</v>
      </c>
      <c r="AX106" s="226">
        <v>111.8</v>
      </c>
      <c r="AY106" s="223">
        <v>111.7</v>
      </c>
      <c r="AZ106" s="223">
        <v>111.9</v>
      </c>
      <c r="BA106" s="223">
        <v>111.9</v>
      </c>
      <c r="BB106" s="223">
        <v>111.8</v>
      </c>
      <c r="BC106" s="223">
        <f>VLOOKUP($D106,'[3]Q4 2021'!$D$8:$N$167,11,0)</f>
        <v>112</v>
      </c>
      <c r="BD106" s="181">
        <f t="shared" si="119"/>
        <v>100</v>
      </c>
      <c r="BE106" s="181">
        <f t="shared" si="120"/>
        <v>100.47499999999999</v>
      </c>
      <c r="BF106" s="181">
        <f t="shared" si="121"/>
        <v>103.3</v>
      </c>
      <c r="BG106" s="181">
        <f t="shared" si="122"/>
        <v>103.3</v>
      </c>
      <c r="BH106" s="181">
        <f t="shared" si="123"/>
        <v>104.1</v>
      </c>
      <c r="BI106" s="181">
        <f t="shared" si="124"/>
        <v>105.94999999999999</v>
      </c>
      <c r="BJ106" s="181">
        <f t="shared" si="125"/>
        <v>107.72500000000001</v>
      </c>
      <c r="BK106" s="181">
        <f t="shared" si="126"/>
        <v>110.10000000000001</v>
      </c>
      <c r="BL106" s="181">
        <f t="shared" si="94"/>
        <v>111.22499999999999</v>
      </c>
      <c r="BM106" s="181">
        <f t="shared" si="95"/>
        <v>111.27500000000001</v>
      </c>
      <c r="BN106" s="223">
        <f t="shared" si="100"/>
        <v>111.6</v>
      </c>
      <c r="BO106" s="223">
        <f t="shared" si="101"/>
        <v>111.9</v>
      </c>
      <c r="BP106" s="182"/>
      <c r="BQ106" s="180">
        <f t="shared" si="135"/>
        <v>0</v>
      </c>
      <c r="BR106" s="180">
        <f t="shared" si="135"/>
        <v>0.60000000000000053</v>
      </c>
      <c r="BS106" s="180">
        <f t="shared" si="135"/>
        <v>9.940357852884496E-2</v>
      </c>
      <c r="BT106" s="180">
        <f t="shared" si="135"/>
        <v>-9.9304865938443232E-2</v>
      </c>
      <c r="BU106" s="180">
        <f t="shared" si="135"/>
        <v>2.6838966202783254</v>
      </c>
      <c r="BV106" s="180">
        <f t="shared" si="135"/>
        <v>0</v>
      </c>
      <c r="BW106" s="180">
        <f t="shared" si="135"/>
        <v>0</v>
      </c>
      <c r="BX106" s="180">
        <f t="shared" si="135"/>
        <v>0</v>
      </c>
      <c r="BY106" s="180">
        <f t="shared" si="135"/>
        <v>0</v>
      </c>
      <c r="BZ106" s="180">
        <f t="shared" si="135"/>
        <v>0</v>
      </c>
      <c r="CA106" s="180">
        <f t="shared" si="135"/>
        <v>0</v>
      </c>
      <c r="CB106" s="180">
        <f t="shared" si="135"/>
        <v>0</v>
      </c>
      <c r="CC106" s="180">
        <f t="shared" si="135"/>
        <v>0.38722168441434057</v>
      </c>
      <c r="CD106" s="180">
        <f t="shared" si="135"/>
        <v>0.28929604628735728</v>
      </c>
      <c r="CE106" s="180">
        <f t="shared" si="135"/>
        <v>0.28846153846153744</v>
      </c>
      <c r="CF106" s="180">
        <f t="shared" si="132"/>
        <v>9.5877277085332224E-2</v>
      </c>
      <c r="CG106" s="180">
        <f t="shared" si="132"/>
        <v>1.0536398467432928</v>
      </c>
      <c r="CH106" s="180">
        <f t="shared" si="132"/>
        <v>0.5687203791469031</v>
      </c>
      <c r="CI106" s="180">
        <f t="shared" si="132"/>
        <v>0</v>
      </c>
      <c r="CJ106" s="180">
        <f t="shared" si="132"/>
        <v>0</v>
      </c>
      <c r="CK106" s="180">
        <f t="shared" si="132"/>
        <v>0.84825636192271681</v>
      </c>
      <c r="CL106" s="180">
        <f t="shared" si="132"/>
        <v>0.37383177570093906</v>
      </c>
      <c r="CM106" s="180">
        <f t="shared" si="132"/>
        <v>0.74487895716945918</v>
      </c>
      <c r="CN106" s="180">
        <f t="shared" si="132"/>
        <v>9.242144177448175E-2</v>
      </c>
      <c r="CO106" s="180">
        <f t="shared" si="132"/>
        <v>1.2003693444136543</v>
      </c>
      <c r="CP106" s="180">
        <f t="shared" si="132"/>
        <v>0.54744525547445466</v>
      </c>
      <c r="CQ106" s="180">
        <f t="shared" si="132"/>
        <v>9.0744101633388752E-2</v>
      </c>
      <c r="CR106" s="180">
        <f t="shared" si="132"/>
        <v>0</v>
      </c>
      <c r="CS106" s="180">
        <f t="shared" si="132"/>
        <v>0.45330915684496098</v>
      </c>
      <c r="CT106" s="180">
        <f t="shared" si="132"/>
        <v>-0.18050541516245744</v>
      </c>
      <c r="CU106" s="180">
        <f t="shared" si="132"/>
        <v>0.81374321880651745</v>
      </c>
      <c r="CV106" s="180">
        <f t="shared" si="138"/>
        <v>0.4484304932735439</v>
      </c>
      <c r="CW106" s="180">
        <f t="shared" si="136"/>
        <v>-0.71428571428571175</v>
      </c>
      <c r="CX106" s="180">
        <f t="shared" si="136"/>
        <v>8.9928057553945173E-2</v>
      </c>
      <c r="CY106" s="180">
        <f t="shared" si="136"/>
        <v>0</v>
      </c>
      <c r="CZ106" s="180">
        <f t="shared" si="136"/>
        <v>0</v>
      </c>
      <c r="DA106" s="180">
        <f t="shared" si="115"/>
        <v>0</v>
      </c>
      <c r="DB106" s="180">
        <f t="shared" si="96"/>
        <v>0.4</v>
      </c>
      <c r="DC106" s="180">
        <f t="shared" si="102"/>
        <v>0.1</v>
      </c>
      <c r="DD106" s="180">
        <f t="shared" si="97"/>
        <v>-0.1</v>
      </c>
      <c r="DE106" s="180">
        <f t="shared" si="103"/>
        <v>0.2</v>
      </c>
      <c r="DF106" s="180">
        <f t="shared" si="104"/>
        <v>0</v>
      </c>
      <c r="DG106" s="180">
        <f t="shared" si="105"/>
        <v>-0.1</v>
      </c>
      <c r="DH106" s="180">
        <f t="shared" si="106"/>
        <v>0.2</v>
      </c>
      <c r="DI106" s="183"/>
      <c r="DJ106" s="180">
        <f t="shared" si="137"/>
        <v>0</v>
      </c>
      <c r="DK106" s="180">
        <f t="shared" si="137"/>
        <v>0.60000000000000053</v>
      </c>
      <c r="DL106" s="180">
        <f t="shared" si="137"/>
        <v>0.70000000000001172</v>
      </c>
      <c r="DM106" s="180">
        <f t="shared" si="137"/>
        <v>0.60000000000000053</v>
      </c>
      <c r="DN106" s="180">
        <f t="shared" si="137"/>
        <v>3.2999999999999918</v>
      </c>
      <c r="DO106" s="180">
        <f t="shared" si="137"/>
        <v>2.6838966202783254</v>
      </c>
      <c r="DP106" s="180">
        <f t="shared" si="137"/>
        <v>2.581926514399191</v>
      </c>
      <c r="DQ106" s="180">
        <f t="shared" si="137"/>
        <v>2.6838966202783254</v>
      </c>
      <c r="DR106" s="180">
        <f t="shared" si="137"/>
        <v>0</v>
      </c>
      <c r="DS106" s="180">
        <f t="shared" si="137"/>
        <v>0</v>
      </c>
      <c r="DT106" s="180">
        <f t="shared" si="137"/>
        <v>0</v>
      </c>
      <c r="DU106" s="180">
        <f t="shared" si="137"/>
        <v>0</v>
      </c>
      <c r="DV106" s="180">
        <f t="shared" si="137"/>
        <v>0.38722168441434057</v>
      </c>
      <c r="DW106" s="180">
        <f t="shared" si="137"/>
        <v>0.6776379477250849</v>
      </c>
      <c r="DX106" s="180">
        <f t="shared" si="137"/>
        <v>0.96805421103580702</v>
      </c>
      <c r="DY106" s="180">
        <f t="shared" si="133"/>
        <v>1.0648596321394033</v>
      </c>
      <c r="DZ106" s="180">
        <f t="shared" si="133"/>
        <v>1.7357762777242103</v>
      </c>
      <c r="EA106" s="180">
        <f t="shared" si="133"/>
        <v>2.0192307692307621</v>
      </c>
      <c r="EB106" s="180">
        <f t="shared" si="133"/>
        <v>1.7257909875359578</v>
      </c>
      <c r="EC106" s="180">
        <f t="shared" si="133"/>
        <v>1.6283524904214364</v>
      </c>
      <c r="ED106" s="180">
        <f t="shared" si="133"/>
        <v>1.4218009478673022</v>
      </c>
      <c r="EE106" s="180">
        <f t="shared" si="133"/>
        <v>1.2252591894439391</v>
      </c>
      <c r="EF106" s="180">
        <f t="shared" si="133"/>
        <v>1.9792648444863392</v>
      </c>
      <c r="EG106" s="180">
        <f t="shared" si="133"/>
        <v>2.0735155513666337</v>
      </c>
      <c r="EH106" s="180">
        <f t="shared" si="133"/>
        <v>2.4299065420560595</v>
      </c>
      <c r="EI106" s="180">
        <f t="shared" si="133"/>
        <v>2.607076350093096</v>
      </c>
      <c r="EJ106" s="180">
        <f t="shared" si="133"/>
        <v>1.9408502772643166</v>
      </c>
      <c r="EK106" s="180">
        <f t="shared" si="133"/>
        <v>1.8467220683287211</v>
      </c>
      <c r="EL106" s="180">
        <f t="shared" si="133"/>
        <v>1.0948905109489093</v>
      </c>
      <c r="EM106" s="180">
        <f t="shared" si="133"/>
        <v>0.36297640653357721</v>
      </c>
      <c r="EN106" s="180">
        <f t="shared" si="133"/>
        <v>1.0879419764279197</v>
      </c>
      <c r="EO106" s="180">
        <f t="shared" si="134"/>
        <v>1.5412511332729029</v>
      </c>
      <c r="EP106" s="180">
        <f t="shared" si="134"/>
        <v>0.36101083032491488</v>
      </c>
      <c r="EQ106" s="180">
        <f t="shared" si="134"/>
        <v>0.63291139240506666</v>
      </c>
      <c r="ER106" s="180">
        <f t="shared" si="139"/>
        <v>-0.17937219730942422</v>
      </c>
      <c r="ES106" s="180">
        <f t="shared" si="139"/>
        <v>-0.62499999999999778</v>
      </c>
      <c r="ET106" s="180">
        <f t="shared" si="107"/>
        <v>0.1</v>
      </c>
      <c r="EU106" s="180">
        <f t="shared" si="98"/>
        <v>0.4</v>
      </c>
      <c r="EV106" s="180">
        <f t="shared" si="99"/>
        <v>0.4</v>
      </c>
      <c r="EW106" s="180">
        <f t="shared" si="118"/>
        <v>0.4</v>
      </c>
      <c r="EX106" s="180">
        <f t="shared" si="108"/>
        <v>0.5</v>
      </c>
      <c r="EY106" s="180">
        <f t="shared" si="109"/>
        <v>0.2</v>
      </c>
      <c r="EZ106" s="180">
        <f t="shared" si="110"/>
        <v>0</v>
      </c>
      <c r="FA106" s="180">
        <f t="shared" si="111"/>
        <v>0.3</v>
      </c>
      <c r="FB106" s="180">
        <f t="shared" si="131"/>
        <v>0.4750000000000032</v>
      </c>
      <c r="FC106" s="180">
        <f t="shared" si="131"/>
        <v>2.8116446877332724</v>
      </c>
      <c r="FD106" s="180">
        <f t="shared" si="131"/>
        <v>0</v>
      </c>
      <c r="FE106" s="180">
        <f t="shared" si="131"/>
        <v>0.77444336882865894</v>
      </c>
      <c r="FF106" s="180">
        <f t="shared" si="131"/>
        <v>1.7771373679154712</v>
      </c>
      <c r="FG106" s="180">
        <f t="shared" si="131"/>
        <v>1.6753185464842169</v>
      </c>
      <c r="FH106" s="180">
        <f t="shared" ref="FB106:FI129" si="140">(((BK106/BJ106)-1)*100)</f>
        <v>2.2046878626131416</v>
      </c>
      <c r="FI106" s="180">
        <f t="shared" si="140"/>
        <v>1.0217983651225948</v>
      </c>
      <c r="FJ106" s="180">
        <f t="shared" si="112"/>
        <v>0</v>
      </c>
      <c r="FK106" s="180">
        <f t="shared" si="112"/>
        <v>0.3</v>
      </c>
      <c r="FL106" s="180">
        <f t="shared" si="113"/>
        <v>0.3</v>
      </c>
      <c r="FM106" s="225">
        <f t="shared" si="114"/>
        <v>0.2243664476323346</v>
      </c>
      <c r="FN106" s="225">
        <f t="shared" si="114"/>
        <v>0.31397251510382773</v>
      </c>
    </row>
    <row r="107" spans="1:170" s="184" customFormat="1" ht="24.95" customHeight="1" x14ac:dyDescent="0.25">
      <c r="A107" s="141">
        <v>105</v>
      </c>
      <c r="B107" s="175"/>
      <c r="C107" s="175" t="s">
        <v>151</v>
      </c>
      <c r="D107" s="176">
        <v>854</v>
      </c>
      <c r="E107" s="177" t="s">
        <v>252</v>
      </c>
      <c r="F107" s="178">
        <v>0.4</v>
      </c>
      <c r="G107" s="186">
        <v>0.3</v>
      </c>
      <c r="H107" s="179">
        <v>100</v>
      </c>
      <c r="I107" s="179">
        <v>100</v>
      </c>
      <c r="J107" s="179">
        <v>100</v>
      </c>
      <c r="K107" s="179">
        <v>100</v>
      </c>
      <c r="L107" s="186">
        <v>100.7</v>
      </c>
      <c r="M107" s="186">
        <v>102.1</v>
      </c>
      <c r="N107" s="186">
        <v>102.7</v>
      </c>
      <c r="O107" s="186">
        <v>103</v>
      </c>
      <c r="P107" s="186">
        <v>103.5</v>
      </c>
      <c r="Q107" s="186">
        <v>103.5</v>
      </c>
      <c r="R107" s="186">
        <v>103.5</v>
      </c>
      <c r="S107" s="186">
        <v>103.5</v>
      </c>
      <c r="T107" s="186">
        <v>103.5</v>
      </c>
      <c r="U107" s="186">
        <v>103.5</v>
      </c>
      <c r="V107" s="186">
        <v>103.5</v>
      </c>
      <c r="W107" s="186">
        <v>103.6</v>
      </c>
      <c r="X107" s="186">
        <v>104.2</v>
      </c>
      <c r="Y107" s="186">
        <v>104.3</v>
      </c>
      <c r="Z107" s="186">
        <v>104.3</v>
      </c>
      <c r="AA107" s="186">
        <v>104.4</v>
      </c>
      <c r="AB107" s="186">
        <v>105.5</v>
      </c>
      <c r="AC107" s="186">
        <v>105.7</v>
      </c>
      <c r="AD107" s="186">
        <v>105.7</v>
      </c>
      <c r="AE107" s="186">
        <v>105.7</v>
      </c>
      <c r="AF107" s="186">
        <v>106.6</v>
      </c>
      <c r="AG107" s="186">
        <v>106.6</v>
      </c>
      <c r="AH107" s="179">
        <v>106.6</v>
      </c>
      <c r="AI107" s="179">
        <v>106.6</v>
      </c>
      <c r="AJ107" s="180">
        <v>108.4</v>
      </c>
      <c r="AK107" s="180">
        <v>108.4</v>
      </c>
      <c r="AL107" s="180">
        <v>108.4</v>
      </c>
      <c r="AM107" s="180">
        <v>108.4</v>
      </c>
      <c r="AN107" s="179">
        <v>109.8</v>
      </c>
      <c r="AO107" s="179">
        <v>109.8</v>
      </c>
      <c r="AP107" s="207">
        <v>109.8</v>
      </c>
      <c r="AQ107" s="195">
        <v>109.8</v>
      </c>
      <c r="AR107" s="179">
        <v>110.9</v>
      </c>
      <c r="AS107" s="179">
        <v>110.9</v>
      </c>
      <c r="AT107" s="199">
        <v>110.9</v>
      </c>
      <c r="AU107" s="179">
        <v>110.9</v>
      </c>
      <c r="AV107" s="223">
        <v>110.9</v>
      </c>
      <c r="AW107" s="223">
        <v>110.9</v>
      </c>
      <c r="AX107" s="226">
        <v>110.9</v>
      </c>
      <c r="AY107" s="223">
        <v>110.9</v>
      </c>
      <c r="AZ107" s="223">
        <v>111.6</v>
      </c>
      <c r="BA107" s="223">
        <v>111.6</v>
      </c>
      <c r="BB107" s="223">
        <v>111.6</v>
      </c>
      <c r="BC107" s="223">
        <f>VLOOKUP($D107,'[3]Q4 2021'!$D$8:$N$167,11,0)</f>
        <v>111.6</v>
      </c>
      <c r="BD107" s="181">
        <f t="shared" si="119"/>
        <v>100</v>
      </c>
      <c r="BE107" s="181">
        <f t="shared" si="120"/>
        <v>102.125</v>
      </c>
      <c r="BF107" s="181">
        <f t="shared" si="121"/>
        <v>103.5</v>
      </c>
      <c r="BG107" s="181">
        <f t="shared" si="122"/>
        <v>103.52500000000001</v>
      </c>
      <c r="BH107" s="181">
        <f t="shared" si="123"/>
        <v>104.30000000000001</v>
      </c>
      <c r="BI107" s="181">
        <f t="shared" si="124"/>
        <v>105.64999999999999</v>
      </c>
      <c r="BJ107" s="181">
        <f t="shared" si="125"/>
        <v>106.6</v>
      </c>
      <c r="BK107" s="181">
        <f t="shared" si="126"/>
        <v>108.4</v>
      </c>
      <c r="BL107" s="181">
        <f t="shared" si="94"/>
        <v>109.8</v>
      </c>
      <c r="BM107" s="181">
        <f t="shared" si="95"/>
        <v>110.9</v>
      </c>
      <c r="BN107" s="223">
        <f t="shared" si="100"/>
        <v>110.9</v>
      </c>
      <c r="BO107" s="223">
        <f t="shared" si="101"/>
        <v>111.6</v>
      </c>
      <c r="BP107" s="182"/>
      <c r="BQ107" s="180">
        <f t="shared" si="135"/>
        <v>0.70000000000001172</v>
      </c>
      <c r="BR107" s="180">
        <f t="shared" si="135"/>
        <v>1.3902681231380276</v>
      </c>
      <c r="BS107" s="180">
        <f t="shared" si="135"/>
        <v>0.58765915768854704</v>
      </c>
      <c r="BT107" s="180">
        <f t="shared" si="135"/>
        <v>0.29211295034079487</v>
      </c>
      <c r="BU107" s="180">
        <f t="shared" si="135"/>
        <v>0.48543689320388328</v>
      </c>
      <c r="BV107" s="180">
        <f t="shared" si="135"/>
        <v>0</v>
      </c>
      <c r="BW107" s="180">
        <f t="shared" si="135"/>
        <v>0</v>
      </c>
      <c r="BX107" s="180">
        <f t="shared" si="135"/>
        <v>0</v>
      </c>
      <c r="BY107" s="180">
        <f t="shared" si="135"/>
        <v>0</v>
      </c>
      <c r="BZ107" s="180">
        <f t="shared" si="135"/>
        <v>0</v>
      </c>
      <c r="CA107" s="180">
        <f t="shared" si="135"/>
        <v>0</v>
      </c>
      <c r="CB107" s="180">
        <f t="shared" si="135"/>
        <v>9.6618357487909812E-2</v>
      </c>
      <c r="CC107" s="180">
        <f t="shared" si="135"/>
        <v>0.5791505791505891</v>
      </c>
      <c r="CD107" s="180">
        <f t="shared" si="135"/>
        <v>9.596928982724684E-2</v>
      </c>
      <c r="CE107" s="180">
        <f t="shared" si="135"/>
        <v>0</v>
      </c>
      <c r="CF107" s="180">
        <f t="shared" si="132"/>
        <v>9.5877277085332224E-2</v>
      </c>
      <c r="CG107" s="180">
        <f t="shared" si="132"/>
        <v>1.0536398467432928</v>
      </c>
      <c r="CH107" s="180">
        <f t="shared" si="132"/>
        <v>0.18957345971564177</v>
      </c>
      <c r="CI107" s="180">
        <f t="shared" si="132"/>
        <v>0</v>
      </c>
      <c r="CJ107" s="180">
        <f t="shared" si="132"/>
        <v>0</v>
      </c>
      <c r="CK107" s="180">
        <f t="shared" si="132"/>
        <v>0.85146641438031967</v>
      </c>
      <c r="CL107" s="180">
        <f t="shared" si="132"/>
        <v>0</v>
      </c>
      <c r="CM107" s="180">
        <f t="shared" si="132"/>
        <v>0</v>
      </c>
      <c r="CN107" s="180">
        <f t="shared" si="132"/>
        <v>0</v>
      </c>
      <c r="CO107" s="180">
        <f t="shared" si="132"/>
        <v>1.6885553470919357</v>
      </c>
      <c r="CP107" s="180">
        <f t="shared" si="132"/>
        <v>0</v>
      </c>
      <c r="CQ107" s="180">
        <f t="shared" si="132"/>
        <v>0</v>
      </c>
      <c r="CR107" s="180">
        <f t="shared" si="132"/>
        <v>0</v>
      </c>
      <c r="CS107" s="180">
        <f t="shared" si="132"/>
        <v>1.2915129151291449</v>
      </c>
      <c r="CT107" s="180">
        <f t="shared" si="132"/>
        <v>0</v>
      </c>
      <c r="CU107" s="180">
        <f t="shared" si="132"/>
        <v>0</v>
      </c>
      <c r="CV107" s="180">
        <f t="shared" si="138"/>
        <v>0</v>
      </c>
      <c r="CW107" s="180">
        <f t="shared" si="136"/>
        <v>1.0018214936247771</v>
      </c>
      <c r="CX107" s="180">
        <f t="shared" si="136"/>
        <v>0</v>
      </c>
      <c r="CY107" s="180">
        <f t="shared" si="136"/>
        <v>0</v>
      </c>
      <c r="CZ107" s="180">
        <f t="shared" si="136"/>
        <v>0</v>
      </c>
      <c r="DA107" s="180">
        <f t="shared" si="115"/>
        <v>0</v>
      </c>
      <c r="DB107" s="180">
        <f t="shared" si="96"/>
        <v>0</v>
      </c>
      <c r="DC107" s="180">
        <f t="shared" si="102"/>
        <v>0</v>
      </c>
      <c r="DD107" s="180">
        <f t="shared" si="97"/>
        <v>0</v>
      </c>
      <c r="DE107" s="180">
        <f t="shared" si="103"/>
        <v>0.6</v>
      </c>
      <c r="DF107" s="180">
        <f t="shared" si="104"/>
        <v>0</v>
      </c>
      <c r="DG107" s="180">
        <f t="shared" si="105"/>
        <v>0</v>
      </c>
      <c r="DH107" s="180">
        <f t="shared" si="106"/>
        <v>0</v>
      </c>
      <c r="DI107" s="183"/>
      <c r="DJ107" s="180">
        <f t="shared" si="137"/>
        <v>0.70000000000001172</v>
      </c>
      <c r="DK107" s="180">
        <f t="shared" si="137"/>
        <v>2.0999999999999908</v>
      </c>
      <c r="DL107" s="180">
        <f t="shared" si="137"/>
        <v>2.7000000000000135</v>
      </c>
      <c r="DM107" s="180">
        <f t="shared" si="137"/>
        <v>3.0000000000000027</v>
      </c>
      <c r="DN107" s="180">
        <f t="shared" si="137"/>
        <v>2.7805362462760552</v>
      </c>
      <c r="DO107" s="180">
        <f t="shared" si="137"/>
        <v>1.3712047012732764</v>
      </c>
      <c r="DP107" s="180">
        <f t="shared" si="137"/>
        <v>0.778967867575453</v>
      </c>
      <c r="DQ107" s="180">
        <f t="shared" si="137"/>
        <v>0.48543689320388328</v>
      </c>
      <c r="DR107" s="180">
        <f t="shared" si="137"/>
        <v>0</v>
      </c>
      <c r="DS107" s="180">
        <f t="shared" si="137"/>
        <v>0</v>
      </c>
      <c r="DT107" s="180">
        <f t="shared" si="137"/>
        <v>0</v>
      </c>
      <c r="DU107" s="180">
        <f t="shared" si="137"/>
        <v>9.6618357487909812E-2</v>
      </c>
      <c r="DV107" s="180">
        <f t="shared" si="137"/>
        <v>0.6763285024154575</v>
      </c>
      <c r="DW107" s="180">
        <f t="shared" si="137"/>
        <v>0.77294685990338952</v>
      </c>
      <c r="DX107" s="180">
        <f t="shared" si="137"/>
        <v>0.77294685990338952</v>
      </c>
      <c r="DY107" s="180">
        <f t="shared" si="133"/>
        <v>0.77220077220079286</v>
      </c>
      <c r="DZ107" s="180">
        <f t="shared" si="133"/>
        <v>1.2476007677543199</v>
      </c>
      <c r="EA107" s="180">
        <f t="shared" si="133"/>
        <v>1.3422818791946289</v>
      </c>
      <c r="EB107" s="180">
        <f t="shared" si="133"/>
        <v>1.3422818791946289</v>
      </c>
      <c r="EC107" s="180">
        <f t="shared" si="133"/>
        <v>1.2452107279693481</v>
      </c>
      <c r="ED107" s="180">
        <f t="shared" si="133"/>
        <v>1.0426540284360186</v>
      </c>
      <c r="EE107" s="180">
        <f t="shared" si="133"/>
        <v>0.85146641438031967</v>
      </c>
      <c r="EF107" s="180">
        <f t="shared" si="133"/>
        <v>0.85146641438031967</v>
      </c>
      <c r="EG107" s="180">
        <f t="shared" si="133"/>
        <v>0.85146641438031967</v>
      </c>
      <c r="EH107" s="180">
        <f t="shared" si="133"/>
        <v>1.6885553470919357</v>
      </c>
      <c r="EI107" s="180">
        <f t="shared" si="133"/>
        <v>1.6885553470919357</v>
      </c>
      <c r="EJ107" s="180">
        <f t="shared" si="133"/>
        <v>1.6885553470919357</v>
      </c>
      <c r="EK107" s="180">
        <f t="shared" si="133"/>
        <v>1.6885553470919357</v>
      </c>
      <c r="EL107" s="180">
        <f t="shared" si="133"/>
        <v>1.2915129151291449</v>
      </c>
      <c r="EM107" s="180">
        <f t="shared" si="133"/>
        <v>1.2915129151291449</v>
      </c>
      <c r="EN107" s="180">
        <f t="shared" si="133"/>
        <v>1.2915129151291449</v>
      </c>
      <c r="EO107" s="180">
        <f t="shared" si="134"/>
        <v>1.2915129151291449</v>
      </c>
      <c r="EP107" s="180">
        <f t="shared" si="134"/>
        <v>1.0018214936247771</v>
      </c>
      <c r="EQ107" s="180">
        <f t="shared" si="134"/>
        <v>1.0018214936247771</v>
      </c>
      <c r="ER107" s="180">
        <f t="shared" si="139"/>
        <v>1.0018214936247771</v>
      </c>
      <c r="ES107" s="180">
        <f t="shared" si="139"/>
        <v>1.0018214936247771</v>
      </c>
      <c r="ET107" s="180">
        <f t="shared" si="107"/>
        <v>0</v>
      </c>
      <c r="EU107" s="180">
        <f t="shared" si="98"/>
        <v>0</v>
      </c>
      <c r="EV107" s="180">
        <f t="shared" si="99"/>
        <v>0</v>
      </c>
      <c r="EW107" s="180">
        <f t="shared" si="118"/>
        <v>0</v>
      </c>
      <c r="EX107" s="180">
        <f t="shared" si="108"/>
        <v>0.6</v>
      </c>
      <c r="EY107" s="180">
        <f t="shared" si="109"/>
        <v>0.6</v>
      </c>
      <c r="EZ107" s="180">
        <f t="shared" si="110"/>
        <v>0.6</v>
      </c>
      <c r="FA107" s="180">
        <f t="shared" si="111"/>
        <v>0.6</v>
      </c>
      <c r="FB107" s="180">
        <f t="shared" si="140"/>
        <v>2.1249999999999991</v>
      </c>
      <c r="FC107" s="180">
        <f t="shared" si="140"/>
        <v>1.346389228886169</v>
      </c>
      <c r="FD107" s="180">
        <f t="shared" si="140"/>
        <v>2.4154589371994106E-2</v>
      </c>
      <c r="FE107" s="180">
        <f t="shared" si="140"/>
        <v>0.74861144651050537</v>
      </c>
      <c r="FF107" s="180">
        <f t="shared" si="140"/>
        <v>1.2943432406519406</v>
      </c>
      <c r="FG107" s="180">
        <f t="shared" si="140"/>
        <v>0.89919545669663314</v>
      </c>
      <c r="FH107" s="180">
        <f t="shared" si="140"/>
        <v>1.6885553470919357</v>
      </c>
      <c r="FI107" s="180">
        <f t="shared" si="140"/>
        <v>1.2915129151291449</v>
      </c>
      <c r="FJ107" s="180">
        <f t="shared" si="112"/>
        <v>1</v>
      </c>
      <c r="FK107" s="180">
        <f t="shared" si="112"/>
        <v>0</v>
      </c>
      <c r="FL107" s="180">
        <f t="shared" si="113"/>
        <v>0.6</v>
      </c>
      <c r="FM107" s="461">
        <f t="shared" si="114"/>
        <v>0.3151031892154208</v>
      </c>
      <c r="FN107" s="225">
        <f t="shared" si="114"/>
        <v>0.3151031892154208</v>
      </c>
    </row>
    <row r="108" spans="1:170" s="184" customFormat="1" ht="24.95" customHeight="1" x14ac:dyDescent="0.25">
      <c r="A108" s="131">
        <v>106</v>
      </c>
      <c r="B108" s="175"/>
      <c r="C108" s="175" t="s">
        <v>163</v>
      </c>
      <c r="D108" s="176">
        <v>8542</v>
      </c>
      <c r="E108" s="185" t="s">
        <v>253</v>
      </c>
      <c r="F108" s="178">
        <v>0.2</v>
      </c>
      <c r="G108" s="186">
        <v>0.1</v>
      </c>
      <c r="H108" s="179">
        <v>100</v>
      </c>
      <c r="I108" s="179">
        <v>100</v>
      </c>
      <c r="J108" s="179">
        <v>100</v>
      </c>
      <c r="K108" s="179">
        <v>100</v>
      </c>
      <c r="L108" s="186">
        <v>101</v>
      </c>
      <c r="M108" s="186">
        <v>102.9</v>
      </c>
      <c r="N108" s="186">
        <v>103.4</v>
      </c>
      <c r="O108" s="186">
        <v>103.6</v>
      </c>
      <c r="P108" s="186">
        <v>104.1</v>
      </c>
      <c r="Q108" s="186">
        <v>104.1</v>
      </c>
      <c r="R108" s="186">
        <v>104.1</v>
      </c>
      <c r="S108" s="186">
        <v>104.1</v>
      </c>
      <c r="T108" s="186">
        <v>104.1</v>
      </c>
      <c r="U108" s="186">
        <v>104.1</v>
      </c>
      <c r="V108" s="186">
        <v>104.1</v>
      </c>
      <c r="W108" s="186">
        <v>104.1</v>
      </c>
      <c r="X108" s="186">
        <v>104.1</v>
      </c>
      <c r="Y108" s="186">
        <v>104.1</v>
      </c>
      <c r="Z108" s="186">
        <v>104.1</v>
      </c>
      <c r="AA108" s="186">
        <v>104.1</v>
      </c>
      <c r="AB108" s="186">
        <v>104.1</v>
      </c>
      <c r="AC108" s="186">
        <v>104.2</v>
      </c>
      <c r="AD108" s="186">
        <v>104.2</v>
      </c>
      <c r="AE108" s="186">
        <v>104.2</v>
      </c>
      <c r="AF108" s="186">
        <v>104.5</v>
      </c>
      <c r="AG108" s="186">
        <v>104.5</v>
      </c>
      <c r="AH108" s="179">
        <v>104.5</v>
      </c>
      <c r="AI108" s="179">
        <v>104.5</v>
      </c>
      <c r="AJ108" s="180">
        <v>105.6</v>
      </c>
      <c r="AK108" s="180">
        <v>105.6</v>
      </c>
      <c r="AL108" s="180">
        <v>105.6</v>
      </c>
      <c r="AM108" s="180">
        <v>105.6</v>
      </c>
      <c r="AN108" s="179">
        <v>106.5</v>
      </c>
      <c r="AO108" s="179">
        <v>106.5</v>
      </c>
      <c r="AP108" s="199">
        <v>106.5</v>
      </c>
      <c r="AQ108" s="179">
        <v>106.5</v>
      </c>
      <c r="AR108" s="179">
        <v>106.7</v>
      </c>
      <c r="AS108" s="179">
        <v>106.7</v>
      </c>
      <c r="AT108" s="199">
        <v>106.7</v>
      </c>
      <c r="AU108" s="179">
        <v>106.7</v>
      </c>
      <c r="AV108" s="223">
        <v>106.7</v>
      </c>
      <c r="AW108" s="223">
        <v>106.7</v>
      </c>
      <c r="AX108" s="226">
        <v>106.7</v>
      </c>
      <c r="AY108" s="223">
        <v>106.7</v>
      </c>
      <c r="AZ108" s="223">
        <v>107</v>
      </c>
      <c r="BA108" s="223">
        <v>107</v>
      </c>
      <c r="BB108" s="223">
        <v>107</v>
      </c>
      <c r="BC108" s="223">
        <f>VLOOKUP($D108,'[3]Q4 2021'!$D$8:$N$167,11,0)</f>
        <v>107</v>
      </c>
      <c r="BD108" s="181">
        <f t="shared" si="119"/>
        <v>100</v>
      </c>
      <c r="BE108" s="181">
        <f t="shared" si="120"/>
        <v>102.72499999999999</v>
      </c>
      <c r="BF108" s="181">
        <f t="shared" si="121"/>
        <v>104.1</v>
      </c>
      <c r="BG108" s="181">
        <f t="shared" si="122"/>
        <v>104.1</v>
      </c>
      <c r="BH108" s="181">
        <f t="shared" si="123"/>
        <v>104.1</v>
      </c>
      <c r="BI108" s="181">
        <f t="shared" si="124"/>
        <v>104.175</v>
      </c>
      <c r="BJ108" s="181">
        <f t="shared" si="125"/>
        <v>104.5</v>
      </c>
      <c r="BK108" s="181">
        <f t="shared" si="126"/>
        <v>105.6</v>
      </c>
      <c r="BL108" s="181">
        <f t="shared" si="94"/>
        <v>106.5</v>
      </c>
      <c r="BM108" s="181">
        <f t="shared" si="95"/>
        <v>106.7</v>
      </c>
      <c r="BN108" s="223">
        <f t="shared" si="100"/>
        <v>106.7</v>
      </c>
      <c r="BO108" s="223">
        <f t="shared" si="101"/>
        <v>107</v>
      </c>
      <c r="BP108" s="182"/>
      <c r="BQ108" s="180">
        <f t="shared" si="135"/>
        <v>1.0000000000000009</v>
      </c>
      <c r="BR108" s="180">
        <f t="shared" si="135"/>
        <v>1.8811881188118829</v>
      </c>
      <c r="BS108" s="180">
        <f t="shared" si="135"/>
        <v>0.48590864917394949</v>
      </c>
      <c r="BT108" s="180">
        <f t="shared" si="135"/>
        <v>0.19342359767891004</v>
      </c>
      <c r="BU108" s="180">
        <f t="shared" si="135"/>
        <v>0.48262548262547611</v>
      </c>
      <c r="BV108" s="180">
        <f t="shared" si="135"/>
        <v>0</v>
      </c>
      <c r="BW108" s="180">
        <f t="shared" si="135"/>
        <v>0</v>
      </c>
      <c r="BX108" s="180">
        <f t="shared" si="135"/>
        <v>0</v>
      </c>
      <c r="BY108" s="180">
        <f t="shared" si="135"/>
        <v>0</v>
      </c>
      <c r="BZ108" s="180">
        <f t="shared" si="135"/>
        <v>0</v>
      </c>
      <c r="CA108" s="180">
        <f t="shared" si="135"/>
        <v>0</v>
      </c>
      <c r="CB108" s="180">
        <f t="shared" si="135"/>
        <v>0</v>
      </c>
      <c r="CC108" s="180">
        <f t="shared" si="135"/>
        <v>0</v>
      </c>
      <c r="CD108" s="180">
        <f t="shared" si="135"/>
        <v>0</v>
      </c>
      <c r="CE108" s="180">
        <f t="shared" si="135"/>
        <v>0</v>
      </c>
      <c r="CF108" s="180">
        <f t="shared" si="132"/>
        <v>0</v>
      </c>
      <c r="CG108" s="180">
        <f t="shared" si="132"/>
        <v>0</v>
      </c>
      <c r="CH108" s="180">
        <f t="shared" si="132"/>
        <v>9.6061479346798428E-2</v>
      </c>
      <c r="CI108" s="180">
        <f t="shared" si="132"/>
        <v>0</v>
      </c>
      <c r="CJ108" s="180">
        <f t="shared" si="132"/>
        <v>0</v>
      </c>
      <c r="CK108" s="180">
        <f t="shared" si="132"/>
        <v>0.28790786948176272</v>
      </c>
      <c r="CL108" s="180">
        <f t="shared" si="132"/>
        <v>0</v>
      </c>
      <c r="CM108" s="180">
        <f t="shared" si="132"/>
        <v>0</v>
      </c>
      <c r="CN108" s="180">
        <f t="shared" si="132"/>
        <v>0</v>
      </c>
      <c r="CO108" s="180">
        <f t="shared" si="132"/>
        <v>1.0526315789473717</v>
      </c>
      <c r="CP108" s="180">
        <f t="shared" si="132"/>
        <v>0</v>
      </c>
      <c r="CQ108" s="180">
        <f t="shared" si="132"/>
        <v>0</v>
      </c>
      <c r="CR108" s="180">
        <f t="shared" si="132"/>
        <v>0</v>
      </c>
      <c r="CS108" s="180">
        <f t="shared" si="132"/>
        <v>0.85227272727272929</v>
      </c>
      <c r="CT108" s="180">
        <f t="shared" si="132"/>
        <v>0</v>
      </c>
      <c r="CU108" s="180">
        <f t="shared" si="132"/>
        <v>0</v>
      </c>
      <c r="CV108" s="180">
        <f t="shared" si="138"/>
        <v>0</v>
      </c>
      <c r="CW108" s="180">
        <f t="shared" si="136"/>
        <v>0.1877934272300541</v>
      </c>
      <c r="CX108" s="180">
        <f t="shared" si="136"/>
        <v>0</v>
      </c>
      <c r="CY108" s="180">
        <f t="shared" si="136"/>
        <v>0</v>
      </c>
      <c r="CZ108" s="180">
        <f t="shared" si="136"/>
        <v>0</v>
      </c>
      <c r="DA108" s="180">
        <f t="shared" si="115"/>
        <v>0</v>
      </c>
      <c r="DB108" s="180">
        <f t="shared" si="96"/>
        <v>0</v>
      </c>
      <c r="DC108" s="180">
        <f t="shared" si="102"/>
        <v>0</v>
      </c>
      <c r="DD108" s="180">
        <f t="shared" si="97"/>
        <v>0</v>
      </c>
      <c r="DE108" s="180">
        <f t="shared" si="103"/>
        <v>0.3</v>
      </c>
      <c r="DF108" s="180">
        <f t="shared" si="104"/>
        <v>0</v>
      </c>
      <c r="DG108" s="180">
        <f t="shared" si="105"/>
        <v>0</v>
      </c>
      <c r="DH108" s="180">
        <f t="shared" si="106"/>
        <v>0</v>
      </c>
      <c r="DI108" s="183"/>
      <c r="DJ108" s="180">
        <f t="shared" si="137"/>
        <v>1.0000000000000009</v>
      </c>
      <c r="DK108" s="180">
        <f t="shared" si="137"/>
        <v>2.9000000000000137</v>
      </c>
      <c r="DL108" s="180">
        <f t="shared" si="137"/>
        <v>3.400000000000003</v>
      </c>
      <c r="DM108" s="180">
        <f t="shared" si="137"/>
        <v>3.6000000000000032</v>
      </c>
      <c r="DN108" s="180">
        <f t="shared" si="137"/>
        <v>3.069306930693072</v>
      </c>
      <c r="DO108" s="180">
        <f t="shared" si="137"/>
        <v>1.1661807580174877</v>
      </c>
      <c r="DP108" s="180">
        <f t="shared" si="137"/>
        <v>0.67698259187620735</v>
      </c>
      <c r="DQ108" s="180">
        <f t="shared" si="137"/>
        <v>0.48262548262547611</v>
      </c>
      <c r="DR108" s="180">
        <f t="shared" si="137"/>
        <v>0</v>
      </c>
      <c r="DS108" s="180">
        <f t="shared" si="137"/>
        <v>0</v>
      </c>
      <c r="DT108" s="180">
        <f t="shared" si="137"/>
        <v>0</v>
      </c>
      <c r="DU108" s="180">
        <f t="shared" si="137"/>
        <v>0</v>
      </c>
      <c r="DV108" s="180">
        <f t="shared" si="137"/>
        <v>0</v>
      </c>
      <c r="DW108" s="180">
        <f t="shared" si="137"/>
        <v>0</v>
      </c>
      <c r="DX108" s="180">
        <f t="shared" si="137"/>
        <v>0</v>
      </c>
      <c r="DY108" s="180">
        <f t="shared" si="133"/>
        <v>0</v>
      </c>
      <c r="DZ108" s="180">
        <f t="shared" si="133"/>
        <v>0</v>
      </c>
      <c r="EA108" s="180">
        <f t="shared" si="133"/>
        <v>9.6061479346798428E-2</v>
      </c>
      <c r="EB108" s="180">
        <f t="shared" si="133"/>
        <v>9.6061479346798428E-2</v>
      </c>
      <c r="EC108" s="180">
        <f t="shared" si="133"/>
        <v>9.6061479346798428E-2</v>
      </c>
      <c r="ED108" s="180">
        <f t="shared" si="133"/>
        <v>0.3842459173871271</v>
      </c>
      <c r="EE108" s="180">
        <f t="shared" si="133"/>
        <v>0.28790786948176272</v>
      </c>
      <c r="EF108" s="180">
        <f t="shared" si="133"/>
        <v>0.28790786948176272</v>
      </c>
      <c r="EG108" s="180">
        <f t="shared" si="133"/>
        <v>0.28790786948176272</v>
      </c>
      <c r="EH108" s="180">
        <f t="shared" si="133"/>
        <v>1.0526315789473717</v>
      </c>
      <c r="EI108" s="180">
        <f t="shared" si="133"/>
        <v>1.0526315789473717</v>
      </c>
      <c r="EJ108" s="180">
        <f t="shared" si="133"/>
        <v>1.0526315789473717</v>
      </c>
      <c r="EK108" s="180">
        <f t="shared" si="133"/>
        <v>1.0526315789473717</v>
      </c>
      <c r="EL108" s="180">
        <f t="shared" si="133"/>
        <v>0.85227272727272929</v>
      </c>
      <c r="EM108" s="180">
        <f t="shared" si="133"/>
        <v>0.85227272727272929</v>
      </c>
      <c r="EN108" s="180">
        <f t="shared" si="133"/>
        <v>0.85227272727272929</v>
      </c>
      <c r="EO108" s="180">
        <f t="shared" si="134"/>
        <v>0.85227272727272929</v>
      </c>
      <c r="EP108" s="180">
        <f t="shared" si="134"/>
        <v>0.1877934272300541</v>
      </c>
      <c r="EQ108" s="180">
        <f t="shared" si="134"/>
        <v>0.1877934272300541</v>
      </c>
      <c r="ER108" s="180">
        <f t="shared" si="139"/>
        <v>0.1877934272300541</v>
      </c>
      <c r="ES108" s="180">
        <f t="shared" si="139"/>
        <v>0.1877934272300541</v>
      </c>
      <c r="ET108" s="180">
        <f t="shared" si="107"/>
        <v>0</v>
      </c>
      <c r="EU108" s="180">
        <f t="shared" si="98"/>
        <v>0</v>
      </c>
      <c r="EV108" s="180">
        <f t="shared" si="99"/>
        <v>0</v>
      </c>
      <c r="EW108" s="180">
        <f t="shared" si="118"/>
        <v>0</v>
      </c>
      <c r="EX108" s="180">
        <f t="shared" si="108"/>
        <v>0.3</v>
      </c>
      <c r="EY108" s="180">
        <f t="shared" si="109"/>
        <v>0.3</v>
      </c>
      <c r="EZ108" s="180">
        <f t="shared" si="110"/>
        <v>0.3</v>
      </c>
      <c r="FA108" s="180">
        <f t="shared" si="111"/>
        <v>0.3</v>
      </c>
      <c r="FB108" s="180">
        <f t="shared" si="140"/>
        <v>2.7249999999999996</v>
      </c>
      <c r="FC108" s="180">
        <f t="shared" si="140"/>
        <v>1.3385251886103733</v>
      </c>
      <c r="FD108" s="180">
        <f t="shared" si="140"/>
        <v>0</v>
      </c>
      <c r="FE108" s="180">
        <f t="shared" si="140"/>
        <v>0</v>
      </c>
      <c r="FF108" s="180">
        <f t="shared" si="140"/>
        <v>7.2046109510082168E-2</v>
      </c>
      <c r="FG108" s="180">
        <f t="shared" si="140"/>
        <v>0.31197504199664827</v>
      </c>
      <c r="FH108" s="180">
        <f t="shared" si="140"/>
        <v>1.0526315789473717</v>
      </c>
      <c r="FI108" s="180">
        <f t="shared" si="140"/>
        <v>0.85227272727272929</v>
      </c>
      <c r="FJ108" s="180">
        <f t="shared" si="112"/>
        <v>0.2</v>
      </c>
      <c r="FK108" s="180">
        <f t="shared" si="112"/>
        <v>0</v>
      </c>
      <c r="FL108" s="180">
        <f t="shared" si="113"/>
        <v>0.3</v>
      </c>
      <c r="FM108" s="225">
        <f t="shared" si="114"/>
        <v>0.1404823919039444</v>
      </c>
      <c r="FN108" s="225">
        <f t="shared" si="114"/>
        <v>0.1404823919039444</v>
      </c>
    </row>
    <row r="109" spans="1:170" s="184" customFormat="1" ht="24.95" customHeight="1" x14ac:dyDescent="0.25">
      <c r="A109" s="131">
        <v>107</v>
      </c>
      <c r="B109" s="175"/>
      <c r="C109" s="175" t="s">
        <v>165</v>
      </c>
      <c r="D109" s="176">
        <v>85421</v>
      </c>
      <c r="E109" s="185" t="s">
        <v>254</v>
      </c>
      <c r="F109" s="178">
        <v>0.2</v>
      </c>
      <c r="G109" s="186">
        <v>0.1</v>
      </c>
      <c r="H109" s="179">
        <v>100</v>
      </c>
      <c r="I109" s="179">
        <v>100</v>
      </c>
      <c r="J109" s="179">
        <v>100</v>
      </c>
      <c r="K109" s="179">
        <v>100</v>
      </c>
      <c r="L109" s="186">
        <v>101</v>
      </c>
      <c r="M109" s="186">
        <v>102.9</v>
      </c>
      <c r="N109" s="186">
        <v>103.4</v>
      </c>
      <c r="O109" s="186">
        <v>103.6</v>
      </c>
      <c r="P109" s="186">
        <v>104.1</v>
      </c>
      <c r="Q109" s="186">
        <v>104.1</v>
      </c>
      <c r="R109" s="186">
        <v>104.1</v>
      </c>
      <c r="S109" s="186">
        <v>104.1</v>
      </c>
      <c r="T109" s="186">
        <v>104.1</v>
      </c>
      <c r="U109" s="186">
        <v>104.1</v>
      </c>
      <c r="V109" s="186">
        <v>104.1</v>
      </c>
      <c r="W109" s="186">
        <v>104.1</v>
      </c>
      <c r="X109" s="186">
        <v>104.1</v>
      </c>
      <c r="Y109" s="186">
        <v>104.1</v>
      </c>
      <c r="Z109" s="186">
        <v>104.1</v>
      </c>
      <c r="AA109" s="186">
        <v>104.1</v>
      </c>
      <c r="AB109" s="186">
        <v>104.1</v>
      </c>
      <c r="AC109" s="186">
        <v>104.2</v>
      </c>
      <c r="AD109" s="186">
        <v>104.2</v>
      </c>
      <c r="AE109" s="186">
        <v>104.2</v>
      </c>
      <c r="AF109" s="186">
        <v>104.5</v>
      </c>
      <c r="AG109" s="186">
        <v>104.5</v>
      </c>
      <c r="AH109" s="179">
        <v>104.5</v>
      </c>
      <c r="AI109" s="179">
        <v>104.5</v>
      </c>
      <c r="AJ109" s="180">
        <v>105.6</v>
      </c>
      <c r="AK109" s="180">
        <v>105.6</v>
      </c>
      <c r="AL109" s="180">
        <v>105.6</v>
      </c>
      <c r="AM109" s="180">
        <v>105.6</v>
      </c>
      <c r="AN109" s="179">
        <v>106.5</v>
      </c>
      <c r="AO109" s="179">
        <v>106.5</v>
      </c>
      <c r="AP109" s="199">
        <v>106.5</v>
      </c>
      <c r="AQ109" s="179">
        <v>106.5</v>
      </c>
      <c r="AR109" s="179">
        <v>106.7</v>
      </c>
      <c r="AS109" s="179">
        <v>106.7</v>
      </c>
      <c r="AT109" s="199">
        <v>106.7</v>
      </c>
      <c r="AU109" s="179">
        <v>106.7</v>
      </c>
      <c r="AV109" s="223">
        <v>106.7</v>
      </c>
      <c r="AW109" s="223">
        <v>106.7</v>
      </c>
      <c r="AX109" s="226">
        <v>106.7</v>
      </c>
      <c r="AY109" s="223">
        <v>106.7</v>
      </c>
      <c r="AZ109" s="223">
        <v>107</v>
      </c>
      <c r="BA109" s="223">
        <v>107</v>
      </c>
      <c r="BB109" s="223">
        <v>107</v>
      </c>
      <c r="BC109" s="223">
        <f>VLOOKUP($D109,'[3]Q4 2021'!$D$8:$N$167,11,0)</f>
        <v>107</v>
      </c>
      <c r="BD109" s="181">
        <f t="shared" si="119"/>
        <v>100</v>
      </c>
      <c r="BE109" s="181">
        <f t="shared" si="120"/>
        <v>102.72499999999999</v>
      </c>
      <c r="BF109" s="181">
        <f t="shared" si="121"/>
        <v>104.1</v>
      </c>
      <c r="BG109" s="181">
        <f t="shared" si="122"/>
        <v>104.1</v>
      </c>
      <c r="BH109" s="181">
        <f t="shared" si="123"/>
        <v>104.1</v>
      </c>
      <c r="BI109" s="181">
        <f t="shared" si="124"/>
        <v>104.175</v>
      </c>
      <c r="BJ109" s="181">
        <f t="shared" si="125"/>
        <v>104.5</v>
      </c>
      <c r="BK109" s="181">
        <f t="shared" si="126"/>
        <v>105.6</v>
      </c>
      <c r="BL109" s="181">
        <f t="shared" si="94"/>
        <v>106.5</v>
      </c>
      <c r="BM109" s="181">
        <f t="shared" si="95"/>
        <v>106.7</v>
      </c>
      <c r="BN109" s="223">
        <f t="shared" si="100"/>
        <v>106.7</v>
      </c>
      <c r="BO109" s="223">
        <f t="shared" si="101"/>
        <v>107</v>
      </c>
      <c r="BP109" s="182"/>
      <c r="BQ109" s="180">
        <f t="shared" si="135"/>
        <v>1.0000000000000009</v>
      </c>
      <c r="BR109" s="180">
        <f t="shared" si="135"/>
        <v>1.8811881188118829</v>
      </c>
      <c r="BS109" s="180">
        <f t="shared" si="135"/>
        <v>0.48590864917394949</v>
      </c>
      <c r="BT109" s="180">
        <f t="shared" si="135"/>
        <v>0.19342359767891004</v>
      </c>
      <c r="BU109" s="180">
        <f t="shared" si="135"/>
        <v>0.48262548262547611</v>
      </c>
      <c r="BV109" s="180">
        <f t="shared" si="135"/>
        <v>0</v>
      </c>
      <c r="BW109" s="180">
        <f t="shared" si="135"/>
        <v>0</v>
      </c>
      <c r="BX109" s="180">
        <f t="shared" si="135"/>
        <v>0</v>
      </c>
      <c r="BY109" s="180">
        <f t="shared" si="135"/>
        <v>0</v>
      </c>
      <c r="BZ109" s="180">
        <f t="shared" si="135"/>
        <v>0</v>
      </c>
      <c r="CA109" s="180">
        <f t="shared" si="135"/>
        <v>0</v>
      </c>
      <c r="CB109" s="180">
        <f t="shared" si="135"/>
        <v>0</v>
      </c>
      <c r="CC109" s="180">
        <f t="shared" si="135"/>
        <v>0</v>
      </c>
      <c r="CD109" s="180">
        <f t="shared" si="135"/>
        <v>0</v>
      </c>
      <c r="CE109" s="180">
        <f t="shared" si="135"/>
        <v>0</v>
      </c>
      <c r="CF109" s="180">
        <f t="shared" si="132"/>
        <v>0</v>
      </c>
      <c r="CG109" s="180">
        <f t="shared" si="132"/>
        <v>0</v>
      </c>
      <c r="CH109" s="180">
        <f t="shared" si="132"/>
        <v>9.6061479346798428E-2</v>
      </c>
      <c r="CI109" s="180">
        <f t="shared" si="132"/>
        <v>0</v>
      </c>
      <c r="CJ109" s="180">
        <f t="shared" si="132"/>
        <v>0</v>
      </c>
      <c r="CK109" s="180">
        <f t="shared" si="132"/>
        <v>0.28790786948176272</v>
      </c>
      <c r="CL109" s="180">
        <f t="shared" si="132"/>
        <v>0</v>
      </c>
      <c r="CM109" s="180">
        <f t="shared" si="132"/>
        <v>0</v>
      </c>
      <c r="CN109" s="180">
        <f t="shared" si="132"/>
        <v>0</v>
      </c>
      <c r="CO109" s="180">
        <f t="shared" si="132"/>
        <v>1.0526315789473717</v>
      </c>
      <c r="CP109" s="180">
        <f t="shared" si="132"/>
        <v>0</v>
      </c>
      <c r="CQ109" s="180">
        <f t="shared" si="132"/>
        <v>0</v>
      </c>
      <c r="CR109" s="180">
        <f t="shared" si="132"/>
        <v>0</v>
      </c>
      <c r="CS109" s="180">
        <f t="shared" si="132"/>
        <v>0.85227272727272929</v>
      </c>
      <c r="CT109" s="180">
        <f t="shared" si="132"/>
        <v>0</v>
      </c>
      <c r="CU109" s="180">
        <f t="shared" si="132"/>
        <v>0</v>
      </c>
      <c r="CV109" s="180">
        <f t="shared" si="138"/>
        <v>0</v>
      </c>
      <c r="CW109" s="180">
        <f t="shared" si="136"/>
        <v>0.1877934272300541</v>
      </c>
      <c r="CX109" s="180">
        <f t="shared" si="136"/>
        <v>0</v>
      </c>
      <c r="CY109" s="180">
        <f t="shared" si="136"/>
        <v>0</v>
      </c>
      <c r="CZ109" s="180">
        <f t="shared" si="136"/>
        <v>0</v>
      </c>
      <c r="DA109" s="180">
        <f t="shared" si="115"/>
        <v>0</v>
      </c>
      <c r="DB109" s="180">
        <f t="shared" si="96"/>
        <v>0</v>
      </c>
      <c r="DC109" s="180">
        <f t="shared" si="102"/>
        <v>0</v>
      </c>
      <c r="DD109" s="180">
        <f t="shared" si="97"/>
        <v>0</v>
      </c>
      <c r="DE109" s="180">
        <f t="shared" si="103"/>
        <v>0.3</v>
      </c>
      <c r="DF109" s="180">
        <f t="shared" si="104"/>
        <v>0</v>
      </c>
      <c r="DG109" s="180">
        <f t="shared" si="105"/>
        <v>0</v>
      </c>
      <c r="DH109" s="180">
        <f t="shared" si="106"/>
        <v>0</v>
      </c>
      <c r="DI109" s="183"/>
      <c r="DJ109" s="180">
        <f t="shared" si="137"/>
        <v>1.0000000000000009</v>
      </c>
      <c r="DK109" s="180">
        <f t="shared" si="137"/>
        <v>2.9000000000000137</v>
      </c>
      <c r="DL109" s="180">
        <f t="shared" si="137"/>
        <v>3.400000000000003</v>
      </c>
      <c r="DM109" s="180">
        <f t="shared" si="137"/>
        <v>3.6000000000000032</v>
      </c>
      <c r="DN109" s="180">
        <f t="shared" si="137"/>
        <v>3.069306930693072</v>
      </c>
      <c r="DO109" s="180">
        <f t="shared" si="137"/>
        <v>1.1661807580174877</v>
      </c>
      <c r="DP109" s="180">
        <f t="shared" si="137"/>
        <v>0.67698259187620735</v>
      </c>
      <c r="DQ109" s="180">
        <f t="shared" si="137"/>
        <v>0.48262548262547611</v>
      </c>
      <c r="DR109" s="180">
        <f t="shared" si="137"/>
        <v>0</v>
      </c>
      <c r="DS109" s="180">
        <f t="shared" si="137"/>
        <v>0</v>
      </c>
      <c r="DT109" s="180">
        <f t="shared" si="137"/>
        <v>0</v>
      </c>
      <c r="DU109" s="180">
        <f t="shared" si="137"/>
        <v>0</v>
      </c>
      <c r="DV109" s="180">
        <f t="shared" si="137"/>
        <v>0</v>
      </c>
      <c r="DW109" s="180">
        <f t="shared" si="137"/>
        <v>0</v>
      </c>
      <c r="DX109" s="180">
        <f t="shared" si="137"/>
        <v>0</v>
      </c>
      <c r="DY109" s="180">
        <f t="shared" si="133"/>
        <v>0</v>
      </c>
      <c r="DZ109" s="180">
        <f t="shared" si="133"/>
        <v>0</v>
      </c>
      <c r="EA109" s="180">
        <f t="shared" si="133"/>
        <v>9.6061479346798428E-2</v>
      </c>
      <c r="EB109" s="180">
        <f t="shared" si="133"/>
        <v>9.6061479346798428E-2</v>
      </c>
      <c r="EC109" s="180">
        <f t="shared" si="133"/>
        <v>9.6061479346798428E-2</v>
      </c>
      <c r="ED109" s="180">
        <f t="shared" si="133"/>
        <v>0.3842459173871271</v>
      </c>
      <c r="EE109" s="180">
        <f t="shared" si="133"/>
        <v>0.28790786948176272</v>
      </c>
      <c r="EF109" s="180">
        <f t="shared" si="133"/>
        <v>0.28790786948176272</v>
      </c>
      <c r="EG109" s="180">
        <f t="shared" si="133"/>
        <v>0.28790786948176272</v>
      </c>
      <c r="EH109" s="180">
        <f t="shared" si="133"/>
        <v>1.0526315789473717</v>
      </c>
      <c r="EI109" s="180">
        <f t="shared" si="133"/>
        <v>1.0526315789473717</v>
      </c>
      <c r="EJ109" s="180">
        <f t="shared" si="133"/>
        <v>1.0526315789473717</v>
      </c>
      <c r="EK109" s="180">
        <f t="shared" si="133"/>
        <v>1.0526315789473717</v>
      </c>
      <c r="EL109" s="180">
        <f t="shared" si="133"/>
        <v>0.85227272727272929</v>
      </c>
      <c r="EM109" s="180">
        <f t="shared" si="133"/>
        <v>0.85227272727272929</v>
      </c>
      <c r="EN109" s="180">
        <f t="shared" si="133"/>
        <v>0.85227272727272929</v>
      </c>
      <c r="EO109" s="180">
        <f t="shared" si="134"/>
        <v>0.85227272727272929</v>
      </c>
      <c r="EP109" s="180">
        <f t="shared" si="134"/>
        <v>0.1877934272300541</v>
      </c>
      <c r="EQ109" s="180">
        <f t="shared" si="134"/>
        <v>0.1877934272300541</v>
      </c>
      <c r="ER109" s="180">
        <f t="shared" si="139"/>
        <v>0.1877934272300541</v>
      </c>
      <c r="ES109" s="180">
        <f t="shared" si="139"/>
        <v>0.1877934272300541</v>
      </c>
      <c r="ET109" s="180">
        <f t="shared" si="107"/>
        <v>0</v>
      </c>
      <c r="EU109" s="180">
        <f t="shared" si="98"/>
        <v>0</v>
      </c>
      <c r="EV109" s="180">
        <f t="shared" si="99"/>
        <v>0</v>
      </c>
      <c r="EW109" s="180">
        <f t="shared" si="118"/>
        <v>0</v>
      </c>
      <c r="EX109" s="180">
        <f t="shared" si="108"/>
        <v>0.3</v>
      </c>
      <c r="EY109" s="180">
        <f t="shared" si="109"/>
        <v>0.3</v>
      </c>
      <c r="EZ109" s="180">
        <f t="shared" si="110"/>
        <v>0.3</v>
      </c>
      <c r="FA109" s="180">
        <f t="shared" si="111"/>
        <v>0.3</v>
      </c>
      <c r="FB109" s="180">
        <f t="shared" si="140"/>
        <v>2.7249999999999996</v>
      </c>
      <c r="FC109" s="180">
        <f t="shared" si="140"/>
        <v>1.3385251886103733</v>
      </c>
      <c r="FD109" s="180">
        <f t="shared" si="140"/>
        <v>0</v>
      </c>
      <c r="FE109" s="180">
        <f t="shared" si="140"/>
        <v>0</v>
      </c>
      <c r="FF109" s="180">
        <f t="shared" si="140"/>
        <v>7.2046109510082168E-2</v>
      </c>
      <c r="FG109" s="180">
        <f t="shared" si="140"/>
        <v>0.31197504199664827</v>
      </c>
      <c r="FH109" s="180">
        <f t="shared" si="140"/>
        <v>1.0526315789473717</v>
      </c>
      <c r="FI109" s="180">
        <f t="shared" si="140"/>
        <v>0.85227272727272929</v>
      </c>
      <c r="FJ109" s="180">
        <f t="shared" si="112"/>
        <v>0.2</v>
      </c>
      <c r="FK109" s="180">
        <f t="shared" si="112"/>
        <v>0</v>
      </c>
      <c r="FL109" s="180">
        <f t="shared" si="113"/>
        <v>0.3</v>
      </c>
      <c r="FM109" s="225">
        <f t="shared" si="114"/>
        <v>0.1404823919039444</v>
      </c>
      <c r="FN109" s="225">
        <f t="shared" si="114"/>
        <v>0.1404823919039444</v>
      </c>
    </row>
    <row r="110" spans="1:170" s="184" customFormat="1" ht="24.75" customHeight="1" x14ac:dyDescent="0.25">
      <c r="A110" s="141">
        <v>108</v>
      </c>
      <c r="B110" s="175"/>
      <c r="C110" s="175" t="s">
        <v>163</v>
      </c>
      <c r="D110" s="176">
        <v>8549</v>
      </c>
      <c r="E110" s="185" t="s">
        <v>255</v>
      </c>
      <c r="F110" s="178">
        <v>0.2</v>
      </c>
      <c r="G110" s="186">
        <v>0.2</v>
      </c>
      <c r="H110" s="179">
        <v>100</v>
      </c>
      <c r="I110" s="179">
        <v>100</v>
      </c>
      <c r="J110" s="179">
        <v>100</v>
      </c>
      <c r="K110" s="179">
        <v>100</v>
      </c>
      <c r="L110" s="186">
        <v>100.4</v>
      </c>
      <c r="M110" s="186">
        <v>101.4</v>
      </c>
      <c r="N110" s="186">
        <v>102.1</v>
      </c>
      <c r="O110" s="186">
        <v>102.4</v>
      </c>
      <c r="P110" s="186">
        <v>102.9</v>
      </c>
      <c r="Q110" s="186">
        <v>102.9</v>
      </c>
      <c r="R110" s="186">
        <v>102.9</v>
      </c>
      <c r="S110" s="186">
        <v>102.9</v>
      </c>
      <c r="T110" s="186">
        <v>102.9</v>
      </c>
      <c r="U110" s="186">
        <v>102.9</v>
      </c>
      <c r="V110" s="186">
        <v>102.9</v>
      </c>
      <c r="W110" s="186">
        <v>103</v>
      </c>
      <c r="X110" s="186">
        <v>104.3</v>
      </c>
      <c r="Y110" s="186">
        <v>104.5</v>
      </c>
      <c r="Z110" s="186">
        <v>104.6</v>
      </c>
      <c r="AA110" s="186">
        <v>104.7</v>
      </c>
      <c r="AB110" s="186">
        <v>106.8</v>
      </c>
      <c r="AC110" s="186">
        <v>107.2</v>
      </c>
      <c r="AD110" s="186">
        <v>107.2</v>
      </c>
      <c r="AE110" s="186">
        <v>107.2</v>
      </c>
      <c r="AF110" s="186">
        <v>108.6</v>
      </c>
      <c r="AG110" s="186">
        <v>108.6</v>
      </c>
      <c r="AH110" s="179">
        <v>108.6</v>
      </c>
      <c r="AI110" s="179">
        <v>108.6</v>
      </c>
      <c r="AJ110" s="180">
        <v>111.2</v>
      </c>
      <c r="AK110" s="180">
        <v>111.2</v>
      </c>
      <c r="AL110" s="180">
        <v>111.2</v>
      </c>
      <c r="AM110" s="180">
        <v>111.2</v>
      </c>
      <c r="AN110" s="179">
        <v>112.7</v>
      </c>
      <c r="AO110" s="179">
        <v>112.7</v>
      </c>
      <c r="AP110" s="199">
        <v>112.7</v>
      </c>
      <c r="AQ110" s="179">
        <v>112.7</v>
      </c>
      <c r="AR110" s="179">
        <v>114.4</v>
      </c>
      <c r="AS110" s="179">
        <v>114.4</v>
      </c>
      <c r="AT110" s="199">
        <v>114.4</v>
      </c>
      <c r="AU110" s="179">
        <v>114.4</v>
      </c>
      <c r="AV110" s="223">
        <v>114.3</v>
      </c>
      <c r="AW110" s="223">
        <v>114.3</v>
      </c>
      <c r="AX110" s="226">
        <v>114.3</v>
      </c>
      <c r="AY110" s="223">
        <v>114.3</v>
      </c>
      <c r="AZ110" s="223">
        <v>115.3</v>
      </c>
      <c r="BA110" s="223">
        <v>115.3</v>
      </c>
      <c r="BB110" s="223">
        <v>115.3</v>
      </c>
      <c r="BC110" s="223">
        <f>VLOOKUP($D110,'[3]Q4 2021'!$D$8:$N$167,11,0)</f>
        <v>115.3</v>
      </c>
      <c r="BD110" s="181">
        <f t="shared" si="119"/>
        <v>100</v>
      </c>
      <c r="BE110" s="181">
        <f t="shared" si="120"/>
        <v>101.57499999999999</v>
      </c>
      <c r="BF110" s="181">
        <f t="shared" si="121"/>
        <v>102.9</v>
      </c>
      <c r="BG110" s="181">
        <f t="shared" si="122"/>
        <v>102.92500000000001</v>
      </c>
      <c r="BH110" s="181">
        <f t="shared" si="123"/>
        <v>104.52499999999999</v>
      </c>
      <c r="BI110" s="181">
        <f t="shared" si="124"/>
        <v>107.1</v>
      </c>
      <c r="BJ110" s="181">
        <f t="shared" si="125"/>
        <v>108.6</v>
      </c>
      <c r="BK110" s="181">
        <f t="shared" si="126"/>
        <v>111.2</v>
      </c>
      <c r="BL110" s="181">
        <f t="shared" si="94"/>
        <v>112.7</v>
      </c>
      <c r="BM110" s="181">
        <f t="shared" si="95"/>
        <v>114.4</v>
      </c>
      <c r="BN110" s="223">
        <f t="shared" si="100"/>
        <v>114.3</v>
      </c>
      <c r="BO110" s="223">
        <f t="shared" si="101"/>
        <v>115.3</v>
      </c>
      <c r="BP110" s="182"/>
      <c r="BQ110" s="180">
        <f t="shared" si="135"/>
        <v>0.40000000000000036</v>
      </c>
      <c r="BR110" s="180">
        <f t="shared" si="135"/>
        <v>0.9960159362549792</v>
      </c>
      <c r="BS110" s="180">
        <f t="shared" si="135"/>
        <v>0.69033530571991353</v>
      </c>
      <c r="BT110" s="180">
        <f t="shared" si="135"/>
        <v>0.29382957884427352</v>
      </c>
      <c r="BU110" s="180">
        <f t="shared" si="135"/>
        <v>0.48828125</v>
      </c>
      <c r="BV110" s="180">
        <f t="shared" si="135"/>
        <v>0</v>
      </c>
      <c r="BW110" s="180">
        <f t="shared" si="135"/>
        <v>0</v>
      </c>
      <c r="BX110" s="180">
        <f t="shared" si="135"/>
        <v>0</v>
      </c>
      <c r="BY110" s="180">
        <f t="shared" si="135"/>
        <v>0</v>
      </c>
      <c r="BZ110" s="180">
        <f t="shared" si="135"/>
        <v>0</v>
      </c>
      <c r="CA110" s="180">
        <f t="shared" si="135"/>
        <v>0</v>
      </c>
      <c r="CB110" s="180">
        <f t="shared" si="135"/>
        <v>9.7181729834794339E-2</v>
      </c>
      <c r="CC110" s="180">
        <f t="shared" si="135"/>
        <v>1.2621359223300876</v>
      </c>
      <c r="CD110" s="180">
        <f t="shared" si="135"/>
        <v>0.19175455417066445</v>
      </c>
      <c r="CE110" s="180">
        <f t="shared" si="135"/>
        <v>9.5693779904304499E-2</v>
      </c>
      <c r="CF110" s="180">
        <f t="shared" si="132"/>
        <v>9.5602294455066072E-2</v>
      </c>
      <c r="CG110" s="180">
        <f t="shared" si="132"/>
        <v>2.005730659025784</v>
      </c>
      <c r="CH110" s="180">
        <f t="shared" si="132"/>
        <v>0.37453183520599342</v>
      </c>
      <c r="CI110" s="180">
        <f t="shared" si="132"/>
        <v>0</v>
      </c>
      <c r="CJ110" s="180">
        <f t="shared" si="132"/>
        <v>0</v>
      </c>
      <c r="CK110" s="180">
        <f t="shared" si="132"/>
        <v>1.3059701492537323</v>
      </c>
      <c r="CL110" s="180">
        <f t="shared" si="132"/>
        <v>0</v>
      </c>
      <c r="CM110" s="180">
        <f t="shared" si="132"/>
        <v>0</v>
      </c>
      <c r="CN110" s="180">
        <f t="shared" si="132"/>
        <v>0</v>
      </c>
      <c r="CO110" s="180">
        <f t="shared" si="132"/>
        <v>2.3941068139963217</v>
      </c>
      <c r="CP110" s="180">
        <f t="shared" si="132"/>
        <v>0</v>
      </c>
      <c r="CQ110" s="180">
        <f t="shared" si="132"/>
        <v>0</v>
      </c>
      <c r="CR110" s="180">
        <f t="shared" si="132"/>
        <v>0</v>
      </c>
      <c r="CS110" s="180">
        <f t="shared" si="132"/>
        <v>1.3489208633093552</v>
      </c>
      <c r="CT110" s="180">
        <f t="shared" si="132"/>
        <v>0</v>
      </c>
      <c r="CU110" s="180">
        <f t="shared" si="132"/>
        <v>0</v>
      </c>
      <c r="CV110" s="180">
        <f t="shared" si="138"/>
        <v>0</v>
      </c>
      <c r="CW110" s="180">
        <f t="shared" si="136"/>
        <v>1.5084294587400127</v>
      </c>
      <c r="CX110" s="180">
        <f t="shared" si="136"/>
        <v>0</v>
      </c>
      <c r="CY110" s="180">
        <f t="shared" si="136"/>
        <v>0</v>
      </c>
      <c r="CZ110" s="180">
        <f t="shared" si="136"/>
        <v>0</v>
      </c>
      <c r="DA110" s="180">
        <f t="shared" si="115"/>
        <v>-0.1</v>
      </c>
      <c r="DB110" s="180">
        <f t="shared" si="96"/>
        <v>0</v>
      </c>
      <c r="DC110" s="180">
        <f t="shared" si="102"/>
        <v>0</v>
      </c>
      <c r="DD110" s="180">
        <f t="shared" si="97"/>
        <v>0</v>
      </c>
      <c r="DE110" s="180">
        <f t="shared" si="103"/>
        <v>0.9</v>
      </c>
      <c r="DF110" s="180">
        <f t="shared" si="104"/>
        <v>0</v>
      </c>
      <c r="DG110" s="180">
        <f t="shared" si="105"/>
        <v>0</v>
      </c>
      <c r="DH110" s="180">
        <f t="shared" si="106"/>
        <v>0</v>
      </c>
      <c r="DI110" s="183"/>
      <c r="DJ110" s="180">
        <f t="shared" si="137"/>
        <v>0.40000000000000036</v>
      </c>
      <c r="DK110" s="180">
        <f t="shared" si="137"/>
        <v>1.4000000000000012</v>
      </c>
      <c r="DL110" s="180">
        <f t="shared" si="137"/>
        <v>2.0999999999999908</v>
      </c>
      <c r="DM110" s="180">
        <f t="shared" si="137"/>
        <v>2.4000000000000021</v>
      </c>
      <c r="DN110" s="180">
        <f t="shared" si="137"/>
        <v>2.490039840637448</v>
      </c>
      <c r="DO110" s="180">
        <f t="shared" si="137"/>
        <v>1.4792899408283988</v>
      </c>
      <c r="DP110" s="180">
        <f t="shared" si="137"/>
        <v>0.78354554358472939</v>
      </c>
      <c r="DQ110" s="180">
        <f t="shared" si="137"/>
        <v>0.48828125</v>
      </c>
      <c r="DR110" s="180">
        <f t="shared" si="137"/>
        <v>0</v>
      </c>
      <c r="DS110" s="180">
        <f t="shared" si="137"/>
        <v>0</v>
      </c>
      <c r="DT110" s="180">
        <f t="shared" si="137"/>
        <v>0</v>
      </c>
      <c r="DU110" s="180">
        <f t="shared" si="137"/>
        <v>9.7181729834794339E-2</v>
      </c>
      <c r="DV110" s="180">
        <f t="shared" si="137"/>
        <v>1.3605442176870763</v>
      </c>
      <c r="DW110" s="180">
        <f t="shared" si="137"/>
        <v>1.5549076773566428</v>
      </c>
      <c r="DX110" s="180">
        <f t="shared" si="137"/>
        <v>1.6520894071914372</v>
      </c>
      <c r="DY110" s="180">
        <f t="shared" si="133"/>
        <v>1.650485436893212</v>
      </c>
      <c r="DZ110" s="180">
        <f t="shared" si="133"/>
        <v>2.3969319271332612</v>
      </c>
      <c r="EA110" s="180">
        <f t="shared" si="133"/>
        <v>2.5837320574162659</v>
      </c>
      <c r="EB110" s="180">
        <f t="shared" si="133"/>
        <v>2.4856596558317401</v>
      </c>
      <c r="EC110" s="180">
        <f t="shared" si="133"/>
        <v>2.387774594078329</v>
      </c>
      <c r="ED110" s="180">
        <f t="shared" si="133"/>
        <v>1.6853932584269593</v>
      </c>
      <c r="EE110" s="180">
        <f t="shared" si="133"/>
        <v>1.3059701492537323</v>
      </c>
      <c r="EF110" s="180">
        <f t="shared" si="133"/>
        <v>1.3059701492537323</v>
      </c>
      <c r="EG110" s="180">
        <f t="shared" si="133"/>
        <v>1.3059701492537323</v>
      </c>
      <c r="EH110" s="180">
        <f t="shared" si="133"/>
        <v>2.3941068139963217</v>
      </c>
      <c r="EI110" s="180">
        <f t="shared" si="133"/>
        <v>2.3941068139963217</v>
      </c>
      <c r="EJ110" s="180">
        <f t="shared" si="133"/>
        <v>2.3941068139963217</v>
      </c>
      <c r="EK110" s="180">
        <f t="shared" si="133"/>
        <v>2.3941068139963217</v>
      </c>
      <c r="EL110" s="180">
        <f t="shared" si="133"/>
        <v>1.3489208633093552</v>
      </c>
      <c r="EM110" s="180">
        <f t="shared" si="133"/>
        <v>1.3489208633093552</v>
      </c>
      <c r="EN110" s="180">
        <f t="shared" si="133"/>
        <v>1.3489208633093552</v>
      </c>
      <c r="EO110" s="180">
        <f t="shared" si="134"/>
        <v>1.3489208633093552</v>
      </c>
      <c r="EP110" s="180">
        <f t="shared" si="134"/>
        <v>1.5084294587400127</v>
      </c>
      <c r="EQ110" s="180">
        <f t="shared" si="134"/>
        <v>1.5084294587400127</v>
      </c>
      <c r="ER110" s="180">
        <f t="shared" si="139"/>
        <v>1.5084294587400127</v>
      </c>
      <c r="ES110" s="180">
        <f t="shared" si="139"/>
        <v>1.5084294587400127</v>
      </c>
      <c r="ET110" s="180">
        <f t="shared" si="107"/>
        <v>-0.1</v>
      </c>
      <c r="EU110" s="180">
        <f t="shared" si="98"/>
        <v>-0.1</v>
      </c>
      <c r="EV110" s="180">
        <f t="shared" si="99"/>
        <v>-0.1</v>
      </c>
      <c r="EW110" s="180">
        <f t="shared" si="118"/>
        <v>-0.1</v>
      </c>
      <c r="EX110" s="180">
        <f t="shared" si="108"/>
        <v>0.9</v>
      </c>
      <c r="EY110" s="180">
        <f t="shared" si="109"/>
        <v>0.9</v>
      </c>
      <c r="EZ110" s="180">
        <f t="shared" si="110"/>
        <v>0.9</v>
      </c>
      <c r="FA110" s="180">
        <f t="shared" si="111"/>
        <v>0.9</v>
      </c>
      <c r="FB110" s="180">
        <f t="shared" si="140"/>
        <v>1.5749999999999931</v>
      </c>
      <c r="FC110" s="180">
        <f t="shared" si="140"/>
        <v>1.3044548363278619</v>
      </c>
      <c r="FD110" s="180">
        <f t="shared" si="140"/>
        <v>2.4295432458698585E-2</v>
      </c>
      <c r="FE110" s="180">
        <f t="shared" si="140"/>
        <v>1.5545299975710192</v>
      </c>
      <c r="FF110" s="180">
        <f t="shared" si="140"/>
        <v>2.4635254723750277</v>
      </c>
      <c r="FG110" s="180">
        <f t="shared" si="140"/>
        <v>1.4005602240896309</v>
      </c>
      <c r="FH110" s="180">
        <f t="shared" si="140"/>
        <v>2.3941068139963217</v>
      </c>
      <c r="FI110" s="180">
        <f t="shared" si="140"/>
        <v>1.3489208633093552</v>
      </c>
      <c r="FJ110" s="180">
        <f t="shared" si="112"/>
        <v>1.5</v>
      </c>
      <c r="FK110" s="180">
        <f t="shared" si="112"/>
        <v>-0.1</v>
      </c>
      <c r="FL110" s="180">
        <f t="shared" si="113"/>
        <v>0.9</v>
      </c>
      <c r="FM110" s="225">
        <f t="shared" si="114"/>
        <v>0.39258602442377821</v>
      </c>
      <c r="FN110" s="225">
        <f t="shared" si="114"/>
        <v>0.39258602442377821</v>
      </c>
    </row>
    <row r="111" spans="1:170" s="184" customFormat="1" ht="24.95" customHeight="1" x14ac:dyDescent="0.25">
      <c r="A111" s="131">
        <v>109</v>
      </c>
      <c r="B111" s="175"/>
      <c r="C111" s="175" t="s">
        <v>165</v>
      </c>
      <c r="D111" s="176">
        <v>85491</v>
      </c>
      <c r="E111" s="185" t="s">
        <v>256</v>
      </c>
      <c r="F111" s="178">
        <v>0.2</v>
      </c>
      <c r="G111" s="186">
        <v>0.2</v>
      </c>
      <c r="H111" s="179">
        <v>100</v>
      </c>
      <c r="I111" s="179">
        <v>100</v>
      </c>
      <c r="J111" s="179">
        <v>100</v>
      </c>
      <c r="K111" s="179">
        <v>100</v>
      </c>
      <c r="L111" s="186">
        <v>100.4</v>
      </c>
      <c r="M111" s="186">
        <v>101.4</v>
      </c>
      <c r="N111" s="186">
        <v>102.1</v>
      </c>
      <c r="O111" s="186">
        <v>102.4</v>
      </c>
      <c r="P111" s="186">
        <v>102.9</v>
      </c>
      <c r="Q111" s="186">
        <v>102.9</v>
      </c>
      <c r="R111" s="186">
        <v>102.9</v>
      </c>
      <c r="S111" s="186">
        <v>102.9</v>
      </c>
      <c r="T111" s="186">
        <v>102.9</v>
      </c>
      <c r="U111" s="186">
        <v>102.9</v>
      </c>
      <c r="V111" s="186">
        <v>102.9</v>
      </c>
      <c r="W111" s="186">
        <v>103</v>
      </c>
      <c r="X111" s="186">
        <v>104.3</v>
      </c>
      <c r="Y111" s="186">
        <v>104.5</v>
      </c>
      <c r="Z111" s="186">
        <v>104.6</v>
      </c>
      <c r="AA111" s="186">
        <v>104.7</v>
      </c>
      <c r="AB111" s="186">
        <v>106.8</v>
      </c>
      <c r="AC111" s="186">
        <v>107.2</v>
      </c>
      <c r="AD111" s="186">
        <v>107.2</v>
      </c>
      <c r="AE111" s="186">
        <v>107.2</v>
      </c>
      <c r="AF111" s="186">
        <v>108.6</v>
      </c>
      <c r="AG111" s="186">
        <v>108.6</v>
      </c>
      <c r="AH111" s="179">
        <v>108.6</v>
      </c>
      <c r="AI111" s="179">
        <v>108.6</v>
      </c>
      <c r="AJ111" s="180">
        <v>111.2</v>
      </c>
      <c r="AK111" s="180">
        <v>111.2</v>
      </c>
      <c r="AL111" s="180">
        <v>111.2</v>
      </c>
      <c r="AM111" s="180">
        <v>111.2</v>
      </c>
      <c r="AN111" s="179">
        <v>112.7</v>
      </c>
      <c r="AO111" s="179">
        <v>112.7</v>
      </c>
      <c r="AP111" s="199">
        <v>112.7</v>
      </c>
      <c r="AQ111" s="179">
        <v>112.7</v>
      </c>
      <c r="AR111" s="179">
        <v>114.4</v>
      </c>
      <c r="AS111" s="179">
        <v>114.4</v>
      </c>
      <c r="AT111" s="199">
        <v>114.4</v>
      </c>
      <c r="AU111" s="179">
        <v>114.4</v>
      </c>
      <c r="AV111" s="223">
        <v>114.3</v>
      </c>
      <c r="AW111" s="223">
        <v>114.3</v>
      </c>
      <c r="AX111" s="226">
        <v>114.3</v>
      </c>
      <c r="AY111" s="223">
        <v>114.3</v>
      </c>
      <c r="AZ111" s="223">
        <v>115.3</v>
      </c>
      <c r="BA111" s="223">
        <v>115.3</v>
      </c>
      <c r="BB111" s="223">
        <v>115.3</v>
      </c>
      <c r="BC111" s="223">
        <f>VLOOKUP($D111,'[3]Q4 2021'!$D$8:$N$167,11,0)</f>
        <v>115.3</v>
      </c>
      <c r="BD111" s="181">
        <f t="shared" si="119"/>
        <v>100</v>
      </c>
      <c r="BE111" s="181">
        <f t="shared" si="120"/>
        <v>101.57499999999999</v>
      </c>
      <c r="BF111" s="181">
        <f t="shared" si="121"/>
        <v>102.9</v>
      </c>
      <c r="BG111" s="181">
        <f t="shared" si="122"/>
        <v>102.92500000000001</v>
      </c>
      <c r="BH111" s="181">
        <f t="shared" si="123"/>
        <v>104.52499999999999</v>
      </c>
      <c r="BI111" s="181">
        <f t="shared" si="124"/>
        <v>107.1</v>
      </c>
      <c r="BJ111" s="181">
        <f t="shared" si="125"/>
        <v>108.6</v>
      </c>
      <c r="BK111" s="181">
        <f t="shared" si="126"/>
        <v>111.2</v>
      </c>
      <c r="BL111" s="181">
        <f t="shared" si="94"/>
        <v>112.7</v>
      </c>
      <c r="BM111" s="181">
        <f t="shared" si="95"/>
        <v>114.4</v>
      </c>
      <c r="BN111" s="223">
        <f t="shared" si="100"/>
        <v>114.3</v>
      </c>
      <c r="BO111" s="223">
        <f t="shared" si="101"/>
        <v>115.3</v>
      </c>
      <c r="BP111" s="182"/>
      <c r="BQ111" s="180">
        <f t="shared" si="135"/>
        <v>0.40000000000000036</v>
      </c>
      <c r="BR111" s="180">
        <f t="shared" si="135"/>
        <v>0.9960159362549792</v>
      </c>
      <c r="BS111" s="180">
        <f t="shared" si="135"/>
        <v>0.69033530571991353</v>
      </c>
      <c r="BT111" s="180">
        <f t="shared" si="135"/>
        <v>0.29382957884427352</v>
      </c>
      <c r="BU111" s="180">
        <f t="shared" si="135"/>
        <v>0.48828125</v>
      </c>
      <c r="BV111" s="180">
        <f t="shared" si="135"/>
        <v>0</v>
      </c>
      <c r="BW111" s="180">
        <f t="shared" si="135"/>
        <v>0</v>
      </c>
      <c r="BX111" s="180">
        <f t="shared" si="135"/>
        <v>0</v>
      </c>
      <c r="BY111" s="180">
        <f t="shared" si="135"/>
        <v>0</v>
      </c>
      <c r="BZ111" s="180">
        <f t="shared" si="135"/>
        <v>0</v>
      </c>
      <c r="CA111" s="180">
        <f t="shared" si="135"/>
        <v>0</v>
      </c>
      <c r="CB111" s="180">
        <f t="shared" si="135"/>
        <v>9.7181729834794339E-2</v>
      </c>
      <c r="CC111" s="180">
        <f t="shared" si="135"/>
        <v>1.2621359223300876</v>
      </c>
      <c r="CD111" s="180">
        <f t="shared" si="135"/>
        <v>0.19175455417066445</v>
      </c>
      <c r="CE111" s="180">
        <f t="shared" si="135"/>
        <v>9.5693779904304499E-2</v>
      </c>
      <c r="CF111" s="180">
        <f t="shared" si="132"/>
        <v>9.5602294455066072E-2</v>
      </c>
      <c r="CG111" s="180">
        <f t="shared" si="132"/>
        <v>2.005730659025784</v>
      </c>
      <c r="CH111" s="180">
        <f t="shared" si="132"/>
        <v>0.37453183520599342</v>
      </c>
      <c r="CI111" s="180">
        <f t="shared" si="132"/>
        <v>0</v>
      </c>
      <c r="CJ111" s="180">
        <f t="shared" si="132"/>
        <v>0</v>
      </c>
      <c r="CK111" s="180">
        <f t="shared" si="132"/>
        <v>1.3059701492537323</v>
      </c>
      <c r="CL111" s="180">
        <f t="shared" si="132"/>
        <v>0</v>
      </c>
      <c r="CM111" s="180">
        <f t="shared" si="132"/>
        <v>0</v>
      </c>
      <c r="CN111" s="180">
        <f t="shared" si="132"/>
        <v>0</v>
      </c>
      <c r="CO111" s="180">
        <f t="shared" si="132"/>
        <v>2.3941068139963217</v>
      </c>
      <c r="CP111" s="180">
        <f t="shared" si="132"/>
        <v>0</v>
      </c>
      <c r="CQ111" s="180">
        <f t="shared" si="132"/>
        <v>0</v>
      </c>
      <c r="CR111" s="180">
        <f t="shared" si="132"/>
        <v>0</v>
      </c>
      <c r="CS111" s="180">
        <f t="shared" si="132"/>
        <v>1.3489208633093552</v>
      </c>
      <c r="CT111" s="180">
        <f t="shared" si="132"/>
        <v>0</v>
      </c>
      <c r="CU111" s="180">
        <f t="shared" si="132"/>
        <v>0</v>
      </c>
      <c r="CV111" s="180">
        <f t="shared" si="138"/>
        <v>0</v>
      </c>
      <c r="CW111" s="180">
        <f t="shared" si="136"/>
        <v>1.5084294587400127</v>
      </c>
      <c r="CX111" s="180">
        <f t="shared" si="136"/>
        <v>0</v>
      </c>
      <c r="CY111" s="180">
        <f t="shared" si="136"/>
        <v>0</v>
      </c>
      <c r="CZ111" s="180">
        <f t="shared" si="136"/>
        <v>0</v>
      </c>
      <c r="DA111" s="180">
        <f t="shared" si="115"/>
        <v>-0.1</v>
      </c>
      <c r="DB111" s="180">
        <f t="shared" si="96"/>
        <v>0</v>
      </c>
      <c r="DC111" s="180">
        <f t="shared" si="102"/>
        <v>0</v>
      </c>
      <c r="DD111" s="180">
        <f t="shared" si="97"/>
        <v>0</v>
      </c>
      <c r="DE111" s="180">
        <f t="shared" si="103"/>
        <v>0.9</v>
      </c>
      <c r="DF111" s="180">
        <f t="shared" si="104"/>
        <v>0</v>
      </c>
      <c r="DG111" s="180">
        <f t="shared" si="105"/>
        <v>0</v>
      </c>
      <c r="DH111" s="180">
        <f t="shared" si="106"/>
        <v>0</v>
      </c>
      <c r="DI111" s="183"/>
      <c r="DJ111" s="180">
        <f t="shared" si="137"/>
        <v>0.40000000000000036</v>
      </c>
      <c r="DK111" s="180">
        <f t="shared" si="137"/>
        <v>1.4000000000000012</v>
      </c>
      <c r="DL111" s="180">
        <f t="shared" si="137"/>
        <v>2.0999999999999908</v>
      </c>
      <c r="DM111" s="180">
        <f t="shared" si="137"/>
        <v>2.4000000000000021</v>
      </c>
      <c r="DN111" s="180">
        <f t="shared" si="137"/>
        <v>2.490039840637448</v>
      </c>
      <c r="DO111" s="180">
        <f t="shared" si="137"/>
        <v>1.4792899408283988</v>
      </c>
      <c r="DP111" s="180">
        <f t="shared" si="137"/>
        <v>0.78354554358472939</v>
      </c>
      <c r="DQ111" s="180">
        <f t="shared" si="137"/>
        <v>0.48828125</v>
      </c>
      <c r="DR111" s="180">
        <f t="shared" si="137"/>
        <v>0</v>
      </c>
      <c r="DS111" s="180">
        <f t="shared" si="137"/>
        <v>0</v>
      </c>
      <c r="DT111" s="180">
        <f t="shared" si="137"/>
        <v>0</v>
      </c>
      <c r="DU111" s="180">
        <f t="shared" si="137"/>
        <v>9.7181729834794339E-2</v>
      </c>
      <c r="DV111" s="180">
        <f t="shared" si="137"/>
        <v>1.3605442176870763</v>
      </c>
      <c r="DW111" s="180">
        <f t="shared" si="137"/>
        <v>1.5549076773566428</v>
      </c>
      <c r="DX111" s="180">
        <f t="shared" si="137"/>
        <v>1.6520894071914372</v>
      </c>
      <c r="DY111" s="180">
        <f t="shared" si="133"/>
        <v>1.650485436893212</v>
      </c>
      <c r="DZ111" s="180">
        <f t="shared" si="133"/>
        <v>2.3969319271332612</v>
      </c>
      <c r="EA111" s="180">
        <f t="shared" si="133"/>
        <v>2.5837320574162659</v>
      </c>
      <c r="EB111" s="180">
        <f t="shared" si="133"/>
        <v>2.4856596558317401</v>
      </c>
      <c r="EC111" s="180">
        <f t="shared" si="133"/>
        <v>2.387774594078329</v>
      </c>
      <c r="ED111" s="180">
        <f t="shared" si="133"/>
        <v>1.6853932584269593</v>
      </c>
      <c r="EE111" s="180">
        <f t="shared" si="133"/>
        <v>1.3059701492537323</v>
      </c>
      <c r="EF111" s="180">
        <f t="shared" si="133"/>
        <v>1.3059701492537323</v>
      </c>
      <c r="EG111" s="180">
        <f t="shared" si="133"/>
        <v>1.3059701492537323</v>
      </c>
      <c r="EH111" s="180">
        <f t="shared" si="133"/>
        <v>2.3941068139963217</v>
      </c>
      <c r="EI111" s="180">
        <f t="shared" si="133"/>
        <v>2.3941068139963217</v>
      </c>
      <c r="EJ111" s="180">
        <f t="shared" si="133"/>
        <v>2.3941068139963217</v>
      </c>
      <c r="EK111" s="180">
        <f t="shared" si="133"/>
        <v>2.3941068139963217</v>
      </c>
      <c r="EL111" s="180">
        <f t="shared" si="133"/>
        <v>1.3489208633093552</v>
      </c>
      <c r="EM111" s="180">
        <f t="shared" si="133"/>
        <v>1.3489208633093552</v>
      </c>
      <c r="EN111" s="180">
        <f t="shared" si="133"/>
        <v>1.3489208633093552</v>
      </c>
      <c r="EO111" s="180">
        <f t="shared" si="134"/>
        <v>1.3489208633093552</v>
      </c>
      <c r="EP111" s="180">
        <f t="shared" si="134"/>
        <v>1.5084294587400127</v>
      </c>
      <c r="EQ111" s="180">
        <f t="shared" si="134"/>
        <v>1.5084294587400127</v>
      </c>
      <c r="ER111" s="180">
        <f t="shared" si="139"/>
        <v>1.5084294587400127</v>
      </c>
      <c r="ES111" s="180">
        <f t="shared" si="139"/>
        <v>1.5084294587400127</v>
      </c>
      <c r="ET111" s="180">
        <f t="shared" si="107"/>
        <v>-0.1</v>
      </c>
      <c r="EU111" s="180">
        <f t="shared" si="98"/>
        <v>-0.1</v>
      </c>
      <c r="EV111" s="180">
        <f t="shared" si="99"/>
        <v>-0.1</v>
      </c>
      <c r="EW111" s="180">
        <f t="shared" si="118"/>
        <v>-0.1</v>
      </c>
      <c r="EX111" s="180">
        <f t="shared" si="108"/>
        <v>0.9</v>
      </c>
      <c r="EY111" s="180">
        <f t="shared" si="109"/>
        <v>0.9</v>
      </c>
      <c r="EZ111" s="180">
        <f t="shared" si="110"/>
        <v>0.9</v>
      </c>
      <c r="FA111" s="180">
        <f t="shared" si="111"/>
        <v>0.9</v>
      </c>
      <c r="FB111" s="180">
        <f t="shared" si="140"/>
        <v>1.5749999999999931</v>
      </c>
      <c r="FC111" s="180">
        <f t="shared" si="140"/>
        <v>1.3044548363278619</v>
      </c>
      <c r="FD111" s="180">
        <f t="shared" si="140"/>
        <v>2.4295432458698585E-2</v>
      </c>
      <c r="FE111" s="180">
        <f t="shared" si="140"/>
        <v>1.5545299975710192</v>
      </c>
      <c r="FF111" s="180">
        <f t="shared" si="140"/>
        <v>2.4635254723750277</v>
      </c>
      <c r="FG111" s="180">
        <f t="shared" si="140"/>
        <v>1.4005602240896309</v>
      </c>
      <c r="FH111" s="180">
        <f t="shared" si="140"/>
        <v>2.3941068139963217</v>
      </c>
      <c r="FI111" s="180">
        <f t="shared" si="140"/>
        <v>1.3489208633093552</v>
      </c>
      <c r="FJ111" s="180">
        <f t="shared" si="112"/>
        <v>1.5</v>
      </c>
      <c r="FK111" s="180">
        <f t="shared" si="112"/>
        <v>-0.1</v>
      </c>
      <c r="FL111" s="180">
        <f t="shared" si="113"/>
        <v>0.9</v>
      </c>
      <c r="FM111" s="225">
        <f t="shared" si="114"/>
        <v>0.39258602442377821</v>
      </c>
      <c r="FN111" s="225">
        <f t="shared" si="114"/>
        <v>0.39258602442377821</v>
      </c>
    </row>
    <row r="112" spans="1:170" s="196" customFormat="1" ht="24.75" customHeight="1" x14ac:dyDescent="0.25">
      <c r="A112" s="131">
        <v>110</v>
      </c>
      <c r="B112" s="158" t="s">
        <v>257</v>
      </c>
      <c r="C112" s="158" t="s">
        <v>159</v>
      </c>
      <c r="D112" s="159" t="s">
        <v>257</v>
      </c>
      <c r="E112" s="160" t="s">
        <v>31</v>
      </c>
      <c r="F112" s="161">
        <v>5.2</v>
      </c>
      <c r="G112" s="190">
        <v>4.3</v>
      </c>
      <c r="H112" s="162">
        <v>100</v>
      </c>
      <c r="I112" s="162">
        <v>100</v>
      </c>
      <c r="J112" s="162">
        <v>100</v>
      </c>
      <c r="K112" s="162">
        <v>100</v>
      </c>
      <c r="L112" s="190">
        <v>100.1</v>
      </c>
      <c r="M112" s="190">
        <v>100.2</v>
      </c>
      <c r="N112" s="190">
        <v>100.3</v>
      </c>
      <c r="O112" s="190">
        <v>100.3</v>
      </c>
      <c r="P112" s="190">
        <v>100.4</v>
      </c>
      <c r="Q112" s="190">
        <v>100.4</v>
      </c>
      <c r="R112" s="190">
        <v>100.4</v>
      </c>
      <c r="S112" s="190">
        <v>100.4</v>
      </c>
      <c r="T112" s="190">
        <v>100.4</v>
      </c>
      <c r="U112" s="190">
        <v>100.4</v>
      </c>
      <c r="V112" s="190">
        <v>100.4</v>
      </c>
      <c r="W112" s="190">
        <v>100.4</v>
      </c>
      <c r="X112" s="190">
        <v>100.5</v>
      </c>
      <c r="Y112" s="190">
        <v>100.6</v>
      </c>
      <c r="Z112" s="190">
        <v>100.6</v>
      </c>
      <c r="AA112" s="190">
        <v>100.7</v>
      </c>
      <c r="AB112" s="190">
        <v>100.8</v>
      </c>
      <c r="AC112" s="190">
        <v>100.8</v>
      </c>
      <c r="AD112" s="190">
        <v>100.9</v>
      </c>
      <c r="AE112" s="190">
        <v>101.3</v>
      </c>
      <c r="AF112" s="190">
        <v>102</v>
      </c>
      <c r="AG112" s="190">
        <v>102.1</v>
      </c>
      <c r="AH112" s="162">
        <v>102.6</v>
      </c>
      <c r="AI112" s="162">
        <v>102.9</v>
      </c>
      <c r="AJ112" s="162">
        <v>104.6</v>
      </c>
      <c r="AK112" s="162">
        <v>104.9</v>
      </c>
      <c r="AL112" s="162">
        <v>105</v>
      </c>
      <c r="AM112" s="162">
        <v>105.1</v>
      </c>
      <c r="AN112" s="162">
        <v>105.2</v>
      </c>
      <c r="AO112" s="162">
        <v>105.3</v>
      </c>
      <c r="AP112" s="163">
        <v>105.5</v>
      </c>
      <c r="AQ112" s="162">
        <v>105.5</v>
      </c>
      <c r="AR112" s="162">
        <v>105.6</v>
      </c>
      <c r="AS112" s="162">
        <v>105.6</v>
      </c>
      <c r="AT112" s="163">
        <v>105.6</v>
      </c>
      <c r="AU112" s="164">
        <v>105.7</v>
      </c>
      <c r="AV112" s="218">
        <v>105.8</v>
      </c>
      <c r="AW112" s="218">
        <v>106.9</v>
      </c>
      <c r="AX112" s="219">
        <v>107</v>
      </c>
      <c r="AY112" s="220">
        <v>107.1</v>
      </c>
      <c r="AZ112" s="220">
        <v>107.2</v>
      </c>
      <c r="BA112" s="220">
        <v>107.2</v>
      </c>
      <c r="BB112" s="220">
        <v>107.2</v>
      </c>
      <c r="BC112" s="220">
        <f>VLOOKUP($D112,'[3]Q4 2021'!$D$8:$N$167,11,0)</f>
        <v>107.3</v>
      </c>
      <c r="BD112" s="163">
        <f t="shared" si="119"/>
        <v>100</v>
      </c>
      <c r="BE112" s="163">
        <f t="shared" si="120"/>
        <v>100.22500000000001</v>
      </c>
      <c r="BF112" s="163">
        <f t="shared" si="121"/>
        <v>100.4</v>
      </c>
      <c r="BG112" s="163">
        <f t="shared" si="122"/>
        <v>100.4</v>
      </c>
      <c r="BH112" s="163">
        <f t="shared" si="123"/>
        <v>100.6</v>
      </c>
      <c r="BI112" s="163">
        <f t="shared" si="124"/>
        <v>100.95</v>
      </c>
      <c r="BJ112" s="163">
        <f t="shared" si="125"/>
        <v>102.4</v>
      </c>
      <c r="BK112" s="163">
        <f t="shared" si="126"/>
        <v>104.9</v>
      </c>
      <c r="BL112" s="163">
        <f t="shared" si="94"/>
        <v>105.375</v>
      </c>
      <c r="BM112" s="163">
        <f t="shared" si="95"/>
        <v>105.62499999999999</v>
      </c>
      <c r="BN112" s="220">
        <f t="shared" si="100"/>
        <v>106.7</v>
      </c>
      <c r="BO112" s="220">
        <f t="shared" si="101"/>
        <v>107.2</v>
      </c>
      <c r="BP112" s="136"/>
      <c r="BQ112" s="162">
        <f t="shared" si="135"/>
        <v>9.9999999999988987E-2</v>
      </c>
      <c r="BR112" s="162">
        <f t="shared" si="135"/>
        <v>9.990009990010762E-2</v>
      </c>
      <c r="BS112" s="162">
        <f t="shared" si="135"/>
        <v>9.9800399201588341E-2</v>
      </c>
      <c r="BT112" s="162">
        <f t="shared" si="135"/>
        <v>0</v>
      </c>
      <c r="BU112" s="162">
        <f t="shared" si="135"/>
        <v>9.9700897308085956E-2</v>
      </c>
      <c r="BV112" s="162">
        <f t="shared" si="135"/>
        <v>0</v>
      </c>
      <c r="BW112" s="162">
        <f t="shared" si="135"/>
        <v>0</v>
      </c>
      <c r="BX112" s="162">
        <f t="shared" si="135"/>
        <v>0</v>
      </c>
      <c r="BY112" s="162">
        <f t="shared" si="135"/>
        <v>0</v>
      </c>
      <c r="BZ112" s="162">
        <f t="shared" si="135"/>
        <v>0</v>
      </c>
      <c r="CA112" s="162">
        <f t="shared" si="135"/>
        <v>0</v>
      </c>
      <c r="CB112" s="162">
        <f t="shared" si="135"/>
        <v>0</v>
      </c>
      <c r="CC112" s="162">
        <f t="shared" si="135"/>
        <v>9.960159362549792E-2</v>
      </c>
      <c r="CD112" s="162">
        <f t="shared" si="135"/>
        <v>9.9502487562186381E-2</v>
      </c>
      <c r="CE112" s="162">
        <f t="shared" si="135"/>
        <v>0</v>
      </c>
      <c r="CF112" s="162">
        <f t="shared" si="132"/>
        <v>9.940357852884496E-2</v>
      </c>
      <c r="CG112" s="162">
        <f t="shared" si="132"/>
        <v>9.930486593843213E-2</v>
      </c>
      <c r="CH112" s="162">
        <f t="shared" si="132"/>
        <v>0</v>
      </c>
      <c r="CI112" s="162">
        <f t="shared" si="132"/>
        <v>9.9206349206348854E-2</v>
      </c>
      <c r="CJ112" s="162">
        <f t="shared" si="132"/>
        <v>0.39643211100097719</v>
      </c>
      <c r="CK112" s="162">
        <f t="shared" si="132"/>
        <v>0.69101678183614013</v>
      </c>
      <c r="CL112" s="162">
        <f t="shared" si="132"/>
        <v>9.8039215686274161E-2</v>
      </c>
      <c r="CM112" s="162">
        <f t="shared" si="132"/>
        <v>0.48971596474045587</v>
      </c>
      <c r="CN112" s="162">
        <f t="shared" si="132"/>
        <v>0.29239766081872176</v>
      </c>
      <c r="CO112" s="162">
        <f t="shared" si="132"/>
        <v>1.6520894071914372</v>
      </c>
      <c r="CP112" s="162">
        <f t="shared" si="132"/>
        <v>0.28680688336522042</v>
      </c>
      <c r="CQ112" s="162">
        <f t="shared" si="132"/>
        <v>9.5328884652046142E-2</v>
      </c>
      <c r="CR112" s="162">
        <f t="shared" si="132"/>
        <v>9.5238095238081577E-2</v>
      </c>
      <c r="CS112" s="162">
        <f t="shared" si="132"/>
        <v>9.5147478591828261E-2</v>
      </c>
      <c r="CT112" s="162">
        <f t="shared" si="132"/>
        <v>9.5057034220524805E-2</v>
      </c>
      <c r="CU112" s="162">
        <f t="shared" si="132"/>
        <v>0.18993352326686086</v>
      </c>
      <c r="CV112" s="162">
        <f t="shared" si="138"/>
        <v>0</v>
      </c>
      <c r="CW112" s="162">
        <f t="shared" si="136"/>
        <v>9.4786729857809782E-2</v>
      </c>
      <c r="CX112" s="162">
        <f t="shared" si="136"/>
        <v>0</v>
      </c>
      <c r="CY112" s="162">
        <f t="shared" si="136"/>
        <v>0</v>
      </c>
      <c r="CZ112" s="162">
        <f t="shared" si="136"/>
        <v>9.4696969696972388E-2</v>
      </c>
      <c r="DA112" s="164">
        <f t="shared" si="115"/>
        <v>0.1</v>
      </c>
      <c r="DB112" s="162">
        <f t="shared" si="96"/>
        <v>1</v>
      </c>
      <c r="DC112" s="162">
        <f t="shared" si="102"/>
        <v>0.1</v>
      </c>
      <c r="DD112" s="162">
        <f t="shared" si="97"/>
        <v>0.1</v>
      </c>
      <c r="DE112" s="164">
        <f t="shared" si="103"/>
        <v>0.1</v>
      </c>
      <c r="DF112" s="162">
        <f t="shared" si="104"/>
        <v>0</v>
      </c>
      <c r="DG112" s="162">
        <f t="shared" si="105"/>
        <v>0</v>
      </c>
      <c r="DH112" s="162">
        <f t="shared" si="106"/>
        <v>0.1</v>
      </c>
      <c r="DI112" s="137"/>
      <c r="DJ112" s="162">
        <f t="shared" si="137"/>
        <v>9.9999999999988987E-2</v>
      </c>
      <c r="DK112" s="162">
        <f t="shared" si="137"/>
        <v>0.20000000000000018</v>
      </c>
      <c r="DL112" s="162">
        <f t="shared" si="137"/>
        <v>0.29999999999998916</v>
      </c>
      <c r="DM112" s="162">
        <f t="shared" si="137"/>
        <v>0.29999999999998916</v>
      </c>
      <c r="DN112" s="162">
        <f t="shared" si="137"/>
        <v>0.29970029970030065</v>
      </c>
      <c r="DO112" s="162">
        <f t="shared" si="137"/>
        <v>0.19960079840319889</v>
      </c>
      <c r="DP112" s="162">
        <f t="shared" si="137"/>
        <v>9.9700897308085956E-2</v>
      </c>
      <c r="DQ112" s="162">
        <f t="shared" si="137"/>
        <v>9.9700897308085956E-2</v>
      </c>
      <c r="DR112" s="162">
        <f t="shared" si="137"/>
        <v>0</v>
      </c>
      <c r="DS112" s="162">
        <f t="shared" si="137"/>
        <v>0</v>
      </c>
      <c r="DT112" s="162">
        <f t="shared" si="137"/>
        <v>0</v>
      </c>
      <c r="DU112" s="162">
        <f t="shared" si="137"/>
        <v>0</v>
      </c>
      <c r="DV112" s="162">
        <f t="shared" si="137"/>
        <v>9.960159362549792E-2</v>
      </c>
      <c r="DW112" s="162">
        <f t="shared" si="137"/>
        <v>0.19920318725097363</v>
      </c>
      <c r="DX112" s="162">
        <f t="shared" si="137"/>
        <v>0.19920318725097363</v>
      </c>
      <c r="DY112" s="162">
        <f t="shared" si="133"/>
        <v>0.29880478087649376</v>
      </c>
      <c r="DZ112" s="162">
        <f t="shared" si="133"/>
        <v>0.29850746268655914</v>
      </c>
      <c r="EA112" s="162">
        <f t="shared" si="133"/>
        <v>0.19880715705766772</v>
      </c>
      <c r="EB112" s="162">
        <f t="shared" si="133"/>
        <v>0.29821073558649047</v>
      </c>
      <c r="EC112" s="162">
        <f t="shared" si="133"/>
        <v>0.59582919563057057</v>
      </c>
      <c r="ED112" s="162">
        <f t="shared" si="133"/>
        <v>1.1904761904761862</v>
      </c>
      <c r="EE112" s="162">
        <f t="shared" si="133"/>
        <v>1.2896825396825351</v>
      </c>
      <c r="EF112" s="162">
        <f t="shared" si="133"/>
        <v>1.6848364717541919</v>
      </c>
      <c r="EG112" s="162">
        <f t="shared" si="133"/>
        <v>1.5794669299111552</v>
      </c>
      <c r="EH112" s="162">
        <f t="shared" si="133"/>
        <v>2.5490196078431282</v>
      </c>
      <c r="EI112" s="162">
        <f t="shared" si="133"/>
        <v>2.7424094025465307</v>
      </c>
      <c r="EJ112" s="162">
        <f t="shared" si="133"/>
        <v>2.3391812865497075</v>
      </c>
      <c r="EK112" s="162">
        <f t="shared" si="133"/>
        <v>2.1379980563653866</v>
      </c>
      <c r="EL112" s="162">
        <f t="shared" si="133"/>
        <v>0.57361376673041864</v>
      </c>
      <c r="EM112" s="162">
        <f t="shared" si="133"/>
        <v>0.38131553860818457</v>
      </c>
      <c r="EN112" s="162">
        <f t="shared" si="133"/>
        <v>0.4761904761904745</v>
      </c>
      <c r="EO112" s="162">
        <f t="shared" si="134"/>
        <v>0.38058991436726863</v>
      </c>
      <c r="EP112" s="162">
        <f t="shared" si="134"/>
        <v>0.38022813688212143</v>
      </c>
      <c r="EQ112" s="162">
        <f t="shared" si="134"/>
        <v>0.28490028490029129</v>
      </c>
      <c r="ER112" s="162">
        <f t="shared" si="139"/>
        <v>9.4786729857809782E-2</v>
      </c>
      <c r="ES112" s="162">
        <f t="shared" si="139"/>
        <v>0.18957345971564177</v>
      </c>
      <c r="ET112" s="162">
        <f t="shared" si="107"/>
        <v>0.2</v>
      </c>
      <c r="EU112" s="162">
        <f t="shared" si="98"/>
        <v>1.2</v>
      </c>
      <c r="EV112" s="162">
        <f t="shared" si="99"/>
        <v>1.3</v>
      </c>
      <c r="EW112" s="162">
        <f t="shared" si="118"/>
        <v>1.3</v>
      </c>
      <c r="EX112" s="162">
        <f t="shared" si="108"/>
        <v>1.3</v>
      </c>
      <c r="EY112" s="162">
        <f t="shared" si="109"/>
        <v>0.3</v>
      </c>
      <c r="EZ112" s="162">
        <f t="shared" si="110"/>
        <v>0.2</v>
      </c>
      <c r="FA112" s="162">
        <f t="shared" si="111"/>
        <v>0.2</v>
      </c>
      <c r="FB112" s="162">
        <f t="shared" si="140"/>
        <v>0.22500000000000853</v>
      </c>
      <c r="FC112" s="162">
        <f t="shared" si="140"/>
        <v>0.17460713394861216</v>
      </c>
      <c r="FD112" s="162">
        <f t="shared" si="140"/>
        <v>0</v>
      </c>
      <c r="FE112" s="162">
        <f t="shared" si="140"/>
        <v>0.19920318725097363</v>
      </c>
      <c r="FF112" s="162">
        <f t="shared" si="140"/>
        <v>0.34791252485091295</v>
      </c>
      <c r="FG112" s="162">
        <f t="shared" si="140"/>
        <v>1.4363546310054431</v>
      </c>
      <c r="FH112" s="162">
        <f t="shared" si="140"/>
        <v>2.44140625</v>
      </c>
      <c r="FI112" s="162">
        <f t="shared" si="140"/>
        <v>0.45281220209723028</v>
      </c>
      <c r="FJ112" s="162">
        <f t="shared" si="112"/>
        <v>0.2</v>
      </c>
      <c r="FK112" s="162">
        <f t="shared" si="112"/>
        <v>1</v>
      </c>
      <c r="FL112" s="162">
        <f t="shared" si="113"/>
        <v>0.5</v>
      </c>
      <c r="FM112" s="460">
        <f t="shared" si="114"/>
        <v>0.75472768815939162</v>
      </c>
      <c r="FN112" s="218">
        <f t="shared" si="114"/>
        <v>0.75401633186116612</v>
      </c>
    </row>
    <row r="113" spans="1:170" s="174" customFormat="1" ht="24.95" customHeight="1" x14ac:dyDescent="0.25">
      <c r="A113" s="141">
        <v>111</v>
      </c>
      <c r="B113" s="166"/>
      <c r="C113" s="166" t="s">
        <v>160</v>
      </c>
      <c r="D113" s="167">
        <v>86</v>
      </c>
      <c r="E113" s="168" t="s">
        <v>31</v>
      </c>
      <c r="F113" s="169">
        <v>5.2</v>
      </c>
      <c r="G113" s="193">
        <v>4.3</v>
      </c>
      <c r="H113" s="170">
        <v>100</v>
      </c>
      <c r="I113" s="170">
        <v>100</v>
      </c>
      <c r="J113" s="170">
        <v>100</v>
      </c>
      <c r="K113" s="170">
        <v>100</v>
      </c>
      <c r="L113" s="193">
        <v>100.1</v>
      </c>
      <c r="M113" s="193">
        <v>100.2</v>
      </c>
      <c r="N113" s="193">
        <v>100.3</v>
      </c>
      <c r="O113" s="193">
        <v>100.3</v>
      </c>
      <c r="P113" s="193">
        <v>100.4</v>
      </c>
      <c r="Q113" s="193">
        <v>100.4</v>
      </c>
      <c r="R113" s="193">
        <v>100.4</v>
      </c>
      <c r="S113" s="193">
        <v>100.4</v>
      </c>
      <c r="T113" s="193">
        <v>100.4</v>
      </c>
      <c r="U113" s="193">
        <v>100.4</v>
      </c>
      <c r="V113" s="193">
        <v>100.4</v>
      </c>
      <c r="W113" s="193">
        <v>100.4</v>
      </c>
      <c r="X113" s="193">
        <v>100.5</v>
      </c>
      <c r="Y113" s="193">
        <v>100.6</v>
      </c>
      <c r="Z113" s="193">
        <v>100.6</v>
      </c>
      <c r="AA113" s="193">
        <v>100.7</v>
      </c>
      <c r="AB113" s="193">
        <v>100.8</v>
      </c>
      <c r="AC113" s="193">
        <v>100.8</v>
      </c>
      <c r="AD113" s="193">
        <v>100.9</v>
      </c>
      <c r="AE113" s="193">
        <v>101.3</v>
      </c>
      <c r="AF113" s="193">
        <v>102</v>
      </c>
      <c r="AG113" s="193">
        <v>102.1</v>
      </c>
      <c r="AH113" s="170">
        <v>102.6</v>
      </c>
      <c r="AI113" s="170">
        <v>102.9</v>
      </c>
      <c r="AJ113" s="171">
        <v>104.6</v>
      </c>
      <c r="AK113" s="171">
        <v>104.9</v>
      </c>
      <c r="AL113" s="171">
        <v>105</v>
      </c>
      <c r="AM113" s="171">
        <v>105.1</v>
      </c>
      <c r="AN113" s="170">
        <v>105.2</v>
      </c>
      <c r="AO113" s="170">
        <v>105.3</v>
      </c>
      <c r="AP113" s="172">
        <v>105.5</v>
      </c>
      <c r="AQ113" s="170">
        <v>105.5</v>
      </c>
      <c r="AR113" s="170">
        <v>105.6</v>
      </c>
      <c r="AS113" s="170">
        <v>105.6</v>
      </c>
      <c r="AT113" s="172">
        <v>105.6</v>
      </c>
      <c r="AU113" s="170">
        <v>105.7</v>
      </c>
      <c r="AV113" s="221">
        <v>105.8</v>
      </c>
      <c r="AW113" s="221">
        <v>106.9</v>
      </c>
      <c r="AX113" s="222">
        <v>107</v>
      </c>
      <c r="AY113" s="221">
        <v>107.1</v>
      </c>
      <c r="AZ113" s="221">
        <v>107.2</v>
      </c>
      <c r="BA113" s="221">
        <v>107.2</v>
      </c>
      <c r="BB113" s="221">
        <v>107.2</v>
      </c>
      <c r="BC113" s="221">
        <f>VLOOKUP($D113,'[3]Q4 2021'!$D$8:$N$167,11,0)</f>
        <v>107.3</v>
      </c>
      <c r="BD113" s="173">
        <f t="shared" si="119"/>
        <v>100</v>
      </c>
      <c r="BE113" s="173">
        <f t="shared" si="120"/>
        <v>100.22500000000001</v>
      </c>
      <c r="BF113" s="173">
        <f t="shared" si="121"/>
        <v>100.4</v>
      </c>
      <c r="BG113" s="173">
        <f t="shared" si="122"/>
        <v>100.4</v>
      </c>
      <c r="BH113" s="173">
        <f t="shared" si="123"/>
        <v>100.6</v>
      </c>
      <c r="BI113" s="173">
        <f t="shared" si="124"/>
        <v>100.95</v>
      </c>
      <c r="BJ113" s="173">
        <f t="shared" si="125"/>
        <v>102.4</v>
      </c>
      <c r="BK113" s="173">
        <f t="shared" si="126"/>
        <v>104.9</v>
      </c>
      <c r="BL113" s="173">
        <f t="shared" si="94"/>
        <v>105.375</v>
      </c>
      <c r="BM113" s="173">
        <f t="shared" si="95"/>
        <v>105.62499999999999</v>
      </c>
      <c r="BN113" s="221">
        <f t="shared" si="100"/>
        <v>106.7</v>
      </c>
      <c r="BO113" s="221">
        <f t="shared" si="101"/>
        <v>107.2</v>
      </c>
      <c r="BP113" s="136"/>
      <c r="BQ113" s="171">
        <f t="shared" si="135"/>
        <v>9.9999999999988987E-2</v>
      </c>
      <c r="BR113" s="171">
        <f t="shared" si="135"/>
        <v>9.990009990010762E-2</v>
      </c>
      <c r="BS113" s="171">
        <f t="shared" si="135"/>
        <v>9.9800399201588341E-2</v>
      </c>
      <c r="BT113" s="171">
        <f t="shared" si="135"/>
        <v>0</v>
      </c>
      <c r="BU113" s="171">
        <f t="shared" si="135"/>
        <v>9.9700897308085956E-2</v>
      </c>
      <c r="BV113" s="171">
        <f t="shared" si="135"/>
        <v>0</v>
      </c>
      <c r="BW113" s="171">
        <f t="shared" si="135"/>
        <v>0</v>
      </c>
      <c r="BX113" s="171">
        <f t="shared" si="135"/>
        <v>0</v>
      </c>
      <c r="BY113" s="171">
        <f t="shared" si="135"/>
        <v>0</v>
      </c>
      <c r="BZ113" s="171">
        <f t="shared" si="135"/>
        <v>0</v>
      </c>
      <c r="CA113" s="171">
        <f t="shared" si="135"/>
        <v>0</v>
      </c>
      <c r="CB113" s="171">
        <f t="shared" si="135"/>
        <v>0</v>
      </c>
      <c r="CC113" s="171">
        <f t="shared" si="135"/>
        <v>9.960159362549792E-2</v>
      </c>
      <c r="CD113" s="171">
        <f t="shared" si="135"/>
        <v>9.9502487562186381E-2</v>
      </c>
      <c r="CE113" s="171">
        <f t="shared" si="135"/>
        <v>0</v>
      </c>
      <c r="CF113" s="171">
        <f t="shared" si="135"/>
        <v>9.940357852884496E-2</v>
      </c>
      <c r="CG113" s="171">
        <f t="shared" si="132"/>
        <v>9.930486593843213E-2</v>
      </c>
      <c r="CH113" s="171">
        <f t="shared" si="132"/>
        <v>0</v>
      </c>
      <c r="CI113" s="171">
        <f t="shared" si="132"/>
        <v>9.9206349206348854E-2</v>
      </c>
      <c r="CJ113" s="171">
        <f t="shared" si="132"/>
        <v>0.39643211100097719</v>
      </c>
      <c r="CK113" s="171">
        <f t="shared" si="132"/>
        <v>0.69101678183614013</v>
      </c>
      <c r="CL113" s="171">
        <f t="shared" si="132"/>
        <v>9.8039215686274161E-2</v>
      </c>
      <c r="CM113" s="171">
        <f t="shared" si="132"/>
        <v>0.48971596474045587</v>
      </c>
      <c r="CN113" s="171">
        <f t="shared" si="132"/>
        <v>0.29239766081872176</v>
      </c>
      <c r="CO113" s="171">
        <f t="shared" si="132"/>
        <v>1.6520894071914372</v>
      </c>
      <c r="CP113" s="171">
        <f t="shared" si="132"/>
        <v>0.28680688336522042</v>
      </c>
      <c r="CQ113" s="171">
        <f t="shared" si="132"/>
        <v>9.5328884652046142E-2</v>
      </c>
      <c r="CR113" s="171">
        <f t="shared" si="132"/>
        <v>9.5238095238081577E-2</v>
      </c>
      <c r="CS113" s="171">
        <f t="shared" si="132"/>
        <v>9.5147478591828261E-2</v>
      </c>
      <c r="CT113" s="171">
        <f t="shared" si="132"/>
        <v>9.5057034220524805E-2</v>
      </c>
      <c r="CU113" s="171">
        <f t="shared" si="132"/>
        <v>0.18993352326686086</v>
      </c>
      <c r="CV113" s="171">
        <f t="shared" si="138"/>
        <v>0</v>
      </c>
      <c r="CW113" s="171">
        <f t="shared" si="138"/>
        <v>9.4786729857809782E-2</v>
      </c>
      <c r="CX113" s="171">
        <f t="shared" si="138"/>
        <v>0</v>
      </c>
      <c r="CY113" s="171">
        <f t="shared" si="138"/>
        <v>0</v>
      </c>
      <c r="CZ113" s="171">
        <f t="shared" si="136"/>
        <v>9.4696969696972388E-2</v>
      </c>
      <c r="DA113" s="171">
        <f t="shared" si="115"/>
        <v>0.1</v>
      </c>
      <c r="DB113" s="171">
        <f t="shared" si="96"/>
        <v>1</v>
      </c>
      <c r="DC113" s="171">
        <f t="shared" si="102"/>
        <v>0.1</v>
      </c>
      <c r="DD113" s="171">
        <f t="shared" si="97"/>
        <v>0.1</v>
      </c>
      <c r="DE113" s="171">
        <f t="shared" si="103"/>
        <v>0.1</v>
      </c>
      <c r="DF113" s="171">
        <f t="shared" si="104"/>
        <v>0</v>
      </c>
      <c r="DG113" s="171">
        <f t="shared" si="105"/>
        <v>0</v>
      </c>
      <c r="DH113" s="171">
        <f t="shared" si="106"/>
        <v>0.1</v>
      </c>
      <c r="DI113" s="137"/>
      <c r="DJ113" s="171">
        <f t="shared" si="137"/>
        <v>9.9999999999988987E-2</v>
      </c>
      <c r="DK113" s="171">
        <f t="shared" si="137"/>
        <v>0.20000000000000018</v>
      </c>
      <c r="DL113" s="171">
        <f t="shared" si="137"/>
        <v>0.29999999999998916</v>
      </c>
      <c r="DM113" s="171">
        <f t="shared" si="137"/>
        <v>0.29999999999998916</v>
      </c>
      <c r="DN113" s="171">
        <f t="shared" si="137"/>
        <v>0.29970029970030065</v>
      </c>
      <c r="DO113" s="171">
        <f t="shared" si="137"/>
        <v>0.19960079840319889</v>
      </c>
      <c r="DP113" s="171">
        <f t="shared" si="137"/>
        <v>9.9700897308085956E-2</v>
      </c>
      <c r="DQ113" s="171">
        <f t="shared" si="137"/>
        <v>9.9700897308085956E-2</v>
      </c>
      <c r="DR113" s="171">
        <f t="shared" si="137"/>
        <v>0</v>
      </c>
      <c r="DS113" s="171">
        <f t="shared" si="137"/>
        <v>0</v>
      </c>
      <c r="DT113" s="171">
        <f t="shared" si="137"/>
        <v>0</v>
      </c>
      <c r="DU113" s="171">
        <f t="shared" si="137"/>
        <v>0</v>
      </c>
      <c r="DV113" s="171">
        <f t="shared" si="137"/>
        <v>9.960159362549792E-2</v>
      </c>
      <c r="DW113" s="171">
        <f t="shared" si="137"/>
        <v>0.19920318725097363</v>
      </c>
      <c r="DX113" s="171">
        <f t="shared" si="137"/>
        <v>0.19920318725097363</v>
      </c>
      <c r="DY113" s="171">
        <f t="shared" si="137"/>
        <v>0.29880478087649376</v>
      </c>
      <c r="DZ113" s="171">
        <f t="shared" si="133"/>
        <v>0.29850746268655914</v>
      </c>
      <c r="EA113" s="171">
        <f t="shared" si="133"/>
        <v>0.19880715705766772</v>
      </c>
      <c r="EB113" s="171">
        <f t="shared" si="133"/>
        <v>0.29821073558649047</v>
      </c>
      <c r="EC113" s="171">
        <f t="shared" si="133"/>
        <v>0.59582919563057057</v>
      </c>
      <c r="ED113" s="171">
        <f t="shared" si="133"/>
        <v>1.1904761904761862</v>
      </c>
      <c r="EE113" s="171">
        <f t="shared" si="133"/>
        <v>1.2896825396825351</v>
      </c>
      <c r="EF113" s="171">
        <f t="shared" si="133"/>
        <v>1.6848364717541919</v>
      </c>
      <c r="EG113" s="171">
        <f t="shared" si="133"/>
        <v>1.5794669299111552</v>
      </c>
      <c r="EH113" s="171">
        <f t="shared" si="133"/>
        <v>2.5490196078431282</v>
      </c>
      <c r="EI113" s="171">
        <f t="shared" si="133"/>
        <v>2.7424094025465307</v>
      </c>
      <c r="EJ113" s="171">
        <f t="shared" si="133"/>
        <v>2.3391812865497075</v>
      </c>
      <c r="EK113" s="171">
        <f t="shared" si="133"/>
        <v>2.1379980563653866</v>
      </c>
      <c r="EL113" s="171">
        <f t="shared" si="133"/>
        <v>0.57361376673041864</v>
      </c>
      <c r="EM113" s="171">
        <f t="shared" si="133"/>
        <v>0.38131553860818457</v>
      </c>
      <c r="EN113" s="171">
        <f t="shared" si="133"/>
        <v>0.4761904761904745</v>
      </c>
      <c r="EO113" s="171">
        <f t="shared" si="134"/>
        <v>0.38058991436726863</v>
      </c>
      <c r="EP113" s="171">
        <f t="shared" si="134"/>
        <v>0.38022813688212143</v>
      </c>
      <c r="EQ113" s="171">
        <f t="shared" si="134"/>
        <v>0.28490028490029129</v>
      </c>
      <c r="ER113" s="171">
        <f t="shared" si="134"/>
        <v>9.4786729857809782E-2</v>
      </c>
      <c r="ES113" s="171">
        <f t="shared" si="139"/>
        <v>0.18957345971564177</v>
      </c>
      <c r="ET113" s="171">
        <f t="shared" si="107"/>
        <v>0.2</v>
      </c>
      <c r="EU113" s="171">
        <f t="shared" si="98"/>
        <v>1.2</v>
      </c>
      <c r="EV113" s="171">
        <f t="shared" si="99"/>
        <v>1.3</v>
      </c>
      <c r="EW113" s="171">
        <f t="shared" si="118"/>
        <v>1.3</v>
      </c>
      <c r="EX113" s="171">
        <f t="shared" si="108"/>
        <v>1.3</v>
      </c>
      <c r="EY113" s="171">
        <f t="shared" si="109"/>
        <v>0.3</v>
      </c>
      <c r="EZ113" s="171">
        <f t="shared" si="110"/>
        <v>0.2</v>
      </c>
      <c r="FA113" s="171">
        <f t="shared" si="111"/>
        <v>0.2</v>
      </c>
      <c r="FB113" s="171">
        <f t="shared" si="140"/>
        <v>0.22500000000000853</v>
      </c>
      <c r="FC113" s="171">
        <f t="shared" si="140"/>
        <v>0.17460713394861216</v>
      </c>
      <c r="FD113" s="171">
        <f t="shared" si="140"/>
        <v>0</v>
      </c>
      <c r="FE113" s="171">
        <f t="shared" si="140"/>
        <v>0.19920318725097363</v>
      </c>
      <c r="FF113" s="171">
        <f t="shared" si="140"/>
        <v>0.34791252485091295</v>
      </c>
      <c r="FG113" s="171">
        <f t="shared" si="140"/>
        <v>1.4363546310054431</v>
      </c>
      <c r="FH113" s="171">
        <f t="shared" si="140"/>
        <v>2.44140625</v>
      </c>
      <c r="FI113" s="171">
        <f t="shared" si="140"/>
        <v>0.45281220209723028</v>
      </c>
      <c r="FJ113" s="171">
        <f t="shared" si="112"/>
        <v>0.2</v>
      </c>
      <c r="FK113" s="171">
        <f t="shared" si="112"/>
        <v>1</v>
      </c>
      <c r="FL113" s="171">
        <f t="shared" si="113"/>
        <v>0.5</v>
      </c>
      <c r="FM113" s="224">
        <f t="shared" si="114"/>
        <v>0.75472768815939162</v>
      </c>
      <c r="FN113" s="224">
        <f t="shared" si="114"/>
        <v>0.75401633186116612</v>
      </c>
    </row>
    <row r="114" spans="1:170" s="184" customFormat="1" ht="24.95" customHeight="1" x14ac:dyDescent="0.25">
      <c r="A114" s="131">
        <v>112</v>
      </c>
      <c r="B114" s="175"/>
      <c r="C114" s="175" t="s">
        <v>151</v>
      </c>
      <c r="D114" s="176">
        <v>861</v>
      </c>
      <c r="E114" s="177" t="s">
        <v>258</v>
      </c>
      <c r="F114" s="178">
        <v>3.2</v>
      </c>
      <c r="G114" s="186">
        <v>2.5</v>
      </c>
      <c r="H114" s="179">
        <v>100</v>
      </c>
      <c r="I114" s="179">
        <v>100</v>
      </c>
      <c r="J114" s="179">
        <v>100</v>
      </c>
      <c r="K114" s="179">
        <v>100</v>
      </c>
      <c r="L114" s="186">
        <v>100.1</v>
      </c>
      <c r="M114" s="186">
        <v>100.2</v>
      </c>
      <c r="N114" s="186">
        <v>100.2</v>
      </c>
      <c r="O114" s="186">
        <v>100.3</v>
      </c>
      <c r="P114" s="186">
        <v>100.4</v>
      </c>
      <c r="Q114" s="186">
        <v>100.4</v>
      </c>
      <c r="R114" s="186">
        <v>100.4</v>
      </c>
      <c r="S114" s="186">
        <v>100.4</v>
      </c>
      <c r="T114" s="186">
        <v>100.4</v>
      </c>
      <c r="U114" s="186">
        <v>100.4</v>
      </c>
      <c r="V114" s="186">
        <v>100.4</v>
      </c>
      <c r="W114" s="186">
        <v>100.4</v>
      </c>
      <c r="X114" s="186">
        <v>100.4</v>
      </c>
      <c r="Y114" s="186">
        <v>100.5</v>
      </c>
      <c r="Z114" s="186">
        <v>100.5</v>
      </c>
      <c r="AA114" s="186">
        <v>100.5</v>
      </c>
      <c r="AB114" s="186">
        <v>100.5</v>
      </c>
      <c r="AC114" s="186">
        <v>100.5</v>
      </c>
      <c r="AD114" s="186">
        <v>100.5</v>
      </c>
      <c r="AE114" s="186">
        <v>100.7</v>
      </c>
      <c r="AF114" s="186">
        <v>101</v>
      </c>
      <c r="AG114" s="186">
        <v>101</v>
      </c>
      <c r="AH114" s="179">
        <v>101.6</v>
      </c>
      <c r="AI114" s="179">
        <v>101.8</v>
      </c>
      <c r="AJ114" s="180">
        <v>104</v>
      </c>
      <c r="AK114" s="180">
        <v>104.1</v>
      </c>
      <c r="AL114" s="180">
        <v>104.2</v>
      </c>
      <c r="AM114" s="180">
        <v>104.2</v>
      </c>
      <c r="AN114" s="179">
        <v>104.7</v>
      </c>
      <c r="AO114" s="179">
        <v>104.7</v>
      </c>
      <c r="AP114" s="199">
        <v>104.9</v>
      </c>
      <c r="AQ114" s="179">
        <v>104.9</v>
      </c>
      <c r="AR114" s="180">
        <v>105</v>
      </c>
      <c r="AS114" s="179">
        <v>105</v>
      </c>
      <c r="AT114" s="199">
        <v>105.1</v>
      </c>
      <c r="AU114" s="179">
        <v>105.1</v>
      </c>
      <c r="AV114" s="225">
        <v>105.3</v>
      </c>
      <c r="AW114" s="223">
        <v>106.7</v>
      </c>
      <c r="AX114" s="226">
        <v>106.7</v>
      </c>
      <c r="AY114" s="223">
        <v>106.7</v>
      </c>
      <c r="AZ114" s="223">
        <v>106.9</v>
      </c>
      <c r="BA114" s="223">
        <v>106.9</v>
      </c>
      <c r="BB114" s="223">
        <v>106.9</v>
      </c>
      <c r="BC114" s="223">
        <f>VLOOKUP($D114,'[3]Q4 2021'!$D$8:$N$167,11,0)</f>
        <v>107</v>
      </c>
      <c r="BD114" s="181">
        <f t="shared" si="119"/>
        <v>100</v>
      </c>
      <c r="BE114" s="181">
        <f t="shared" si="120"/>
        <v>100.2</v>
      </c>
      <c r="BF114" s="181">
        <f t="shared" si="121"/>
        <v>100.4</v>
      </c>
      <c r="BG114" s="181">
        <f t="shared" si="122"/>
        <v>100.4</v>
      </c>
      <c r="BH114" s="181">
        <f t="shared" si="123"/>
        <v>100.47499999999999</v>
      </c>
      <c r="BI114" s="181">
        <f t="shared" si="124"/>
        <v>100.55</v>
      </c>
      <c r="BJ114" s="181">
        <f t="shared" si="125"/>
        <v>101.35000000000001</v>
      </c>
      <c r="BK114" s="181">
        <f t="shared" si="126"/>
        <v>104.125</v>
      </c>
      <c r="BL114" s="181">
        <f t="shared" si="94"/>
        <v>104.80000000000001</v>
      </c>
      <c r="BM114" s="181">
        <f t="shared" si="95"/>
        <v>105.05000000000001</v>
      </c>
      <c r="BN114" s="223">
        <f t="shared" si="100"/>
        <v>106.4</v>
      </c>
      <c r="BO114" s="223">
        <f t="shared" si="101"/>
        <v>106.9</v>
      </c>
      <c r="BP114" s="182"/>
      <c r="BQ114" s="180">
        <f t="shared" si="135"/>
        <v>9.9999999999988987E-2</v>
      </c>
      <c r="BR114" s="180">
        <f t="shared" si="135"/>
        <v>9.990009990010762E-2</v>
      </c>
      <c r="BS114" s="180">
        <f t="shared" si="135"/>
        <v>0</v>
      </c>
      <c r="BT114" s="180">
        <f t="shared" si="135"/>
        <v>9.9800399201588341E-2</v>
      </c>
      <c r="BU114" s="180">
        <f t="shared" si="135"/>
        <v>9.9700897308085956E-2</v>
      </c>
      <c r="BV114" s="180">
        <f t="shared" si="135"/>
        <v>0</v>
      </c>
      <c r="BW114" s="180">
        <f t="shared" si="135"/>
        <v>0</v>
      </c>
      <c r="BX114" s="180">
        <f t="shared" si="135"/>
        <v>0</v>
      </c>
      <c r="BY114" s="180">
        <f t="shared" si="135"/>
        <v>0</v>
      </c>
      <c r="BZ114" s="180">
        <f t="shared" si="135"/>
        <v>0</v>
      </c>
      <c r="CA114" s="180">
        <f t="shared" si="135"/>
        <v>0</v>
      </c>
      <c r="CB114" s="180">
        <f t="shared" si="135"/>
        <v>0</v>
      </c>
      <c r="CC114" s="180">
        <f t="shared" si="135"/>
        <v>0</v>
      </c>
      <c r="CD114" s="180">
        <f t="shared" si="135"/>
        <v>9.960159362549792E-2</v>
      </c>
      <c r="CE114" s="180">
        <f t="shared" si="135"/>
        <v>0</v>
      </c>
      <c r="CF114" s="180">
        <f t="shared" si="135"/>
        <v>0</v>
      </c>
      <c r="CG114" s="180">
        <f t="shared" si="132"/>
        <v>0</v>
      </c>
      <c r="CH114" s="180">
        <f t="shared" si="132"/>
        <v>0</v>
      </c>
      <c r="CI114" s="180">
        <f t="shared" si="132"/>
        <v>0</v>
      </c>
      <c r="CJ114" s="180">
        <f t="shared" si="132"/>
        <v>0.19900497512437276</v>
      </c>
      <c r="CK114" s="180">
        <f t="shared" si="132"/>
        <v>0.29791459781529639</v>
      </c>
      <c r="CL114" s="180">
        <f t="shared" si="132"/>
        <v>0</v>
      </c>
      <c r="CM114" s="180">
        <f t="shared" si="132"/>
        <v>0.59405940594059459</v>
      </c>
      <c r="CN114" s="180">
        <f t="shared" si="132"/>
        <v>0.19685039370078705</v>
      </c>
      <c r="CO114" s="180">
        <f t="shared" si="132"/>
        <v>2.16110019646365</v>
      </c>
      <c r="CP114" s="180">
        <f t="shared" si="132"/>
        <v>9.6153846153845812E-2</v>
      </c>
      <c r="CQ114" s="180">
        <f t="shared" si="132"/>
        <v>9.6061479346798428E-2</v>
      </c>
      <c r="CR114" s="180">
        <f t="shared" si="132"/>
        <v>0</v>
      </c>
      <c r="CS114" s="180">
        <f t="shared" si="132"/>
        <v>0.47984644913627861</v>
      </c>
      <c r="CT114" s="180">
        <f t="shared" si="132"/>
        <v>0</v>
      </c>
      <c r="CU114" s="180">
        <f t="shared" si="132"/>
        <v>0.19102196752627254</v>
      </c>
      <c r="CV114" s="180">
        <f t="shared" si="138"/>
        <v>0</v>
      </c>
      <c r="CW114" s="180">
        <f t="shared" si="138"/>
        <v>9.5328884652046142E-2</v>
      </c>
      <c r="CX114" s="180">
        <f t="shared" si="138"/>
        <v>0</v>
      </c>
      <c r="CY114" s="180">
        <f t="shared" si="138"/>
        <v>9.5238095238081577E-2</v>
      </c>
      <c r="CZ114" s="180">
        <f t="shared" si="136"/>
        <v>0</v>
      </c>
      <c r="DA114" s="180">
        <f t="shared" si="115"/>
        <v>0.2</v>
      </c>
      <c r="DB114" s="180">
        <f t="shared" si="96"/>
        <v>1.3</v>
      </c>
      <c r="DC114" s="180">
        <f t="shared" si="102"/>
        <v>0</v>
      </c>
      <c r="DD114" s="180">
        <f t="shared" si="97"/>
        <v>0</v>
      </c>
      <c r="DE114" s="180">
        <f t="shared" si="103"/>
        <v>0.2</v>
      </c>
      <c r="DF114" s="180">
        <f t="shared" si="104"/>
        <v>0</v>
      </c>
      <c r="DG114" s="180">
        <f t="shared" si="105"/>
        <v>0</v>
      </c>
      <c r="DH114" s="180">
        <f t="shared" si="106"/>
        <v>0.1</v>
      </c>
      <c r="DI114" s="183"/>
      <c r="DJ114" s="180">
        <f t="shared" si="137"/>
        <v>9.9999999999988987E-2</v>
      </c>
      <c r="DK114" s="180">
        <f t="shared" si="137"/>
        <v>0.20000000000000018</v>
      </c>
      <c r="DL114" s="180">
        <f t="shared" si="137"/>
        <v>0.20000000000000018</v>
      </c>
      <c r="DM114" s="180">
        <f t="shared" si="137"/>
        <v>0.29999999999998916</v>
      </c>
      <c r="DN114" s="180">
        <f t="shared" si="137"/>
        <v>0.29970029970030065</v>
      </c>
      <c r="DO114" s="180">
        <f t="shared" si="137"/>
        <v>0.19960079840319889</v>
      </c>
      <c r="DP114" s="180">
        <f t="shared" si="137"/>
        <v>0.19960079840319889</v>
      </c>
      <c r="DQ114" s="180">
        <f t="shared" si="137"/>
        <v>9.9700897308085956E-2</v>
      </c>
      <c r="DR114" s="180">
        <f t="shared" si="137"/>
        <v>0</v>
      </c>
      <c r="DS114" s="180">
        <f t="shared" si="137"/>
        <v>0</v>
      </c>
      <c r="DT114" s="180">
        <f t="shared" si="137"/>
        <v>0</v>
      </c>
      <c r="DU114" s="180">
        <f t="shared" si="137"/>
        <v>0</v>
      </c>
      <c r="DV114" s="180">
        <f t="shared" si="137"/>
        <v>0</v>
      </c>
      <c r="DW114" s="180">
        <f t="shared" si="137"/>
        <v>9.960159362549792E-2</v>
      </c>
      <c r="DX114" s="180">
        <f t="shared" si="137"/>
        <v>9.960159362549792E-2</v>
      </c>
      <c r="DY114" s="180">
        <f t="shared" si="137"/>
        <v>9.960159362549792E-2</v>
      </c>
      <c r="DZ114" s="180">
        <f t="shared" si="133"/>
        <v>9.960159362549792E-2</v>
      </c>
      <c r="EA114" s="180">
        <f t="shared" si="133"/>
        <v>0</v>
      </c>
      <c r="EB114" s="180">
        <f t="shared" si="133"/>
        <v>0</v>
      </c>
      <c r="EC114" s="180">
        <f t="shared" si="133"/>
        <v>0.19900497512437276</v>
      </c>
      <c r="ED114" s="180">
        <f t="shared" si="133"/>
        <v>0.49751243781095411</v>
      </c>
      <c r="EE114" s="180">
        <f t="shared" si="133"/>
        <v>0.49751243781095411</v>
      </c>
      <c r="EF114" s="180">
        <f t="shared" si="133"/>
        <v>1.0945273631840724</v>
      </c>
      <c r="EG114" s="180">
        <f t="shared" si="133"/>
        <v>1.0923535253227312</v>
      </c>
      <c r="EH114" s="180">
        <f t="shared" si="133"/>
        <v>2.9702970297029729</v>
      </c>
      <c r="EI114" s="180">
        <f t="shared" si="133"/>
        <v>3.069306930693072</v>
      </c>
      <c r="EJ114" s="180">
        <f t="shared" si="133"/>
        <v>2.5590551181102539</v>
      </c>
      <c r="EK114" s="180">
        <f t="shared" si="133"/>
        <v>2.3575638506876384</v>
      </c>
      <c r="EL114" s="180">
        <f t="shared" si="133"/>
        <v>0.67307692307692069</v>
      </c>
      <c r="EM114" s="180">
        <f t="shared" si="133"/>
        <v>0.57636887608070175</v>
      </c>
      <c r="EN114" s="180">
        <f t="shared" si="133"/>
        <v>0.67178502879079449</v>
      </c>
      <c r="EO114" s="180">
        <f t="shared" si="134"/>
        <v>0.67178502879079449</v>
      </c>
      <c r="EP114" s="180">
        <f t="shared" si="134"/>
        <v>0.28653295128939771</v>
      </c>
      <c r="EQ114" s="180">
        <f t="shared" si="134"/>
        <v>0.28653295128939771</v>
      </c>
      <c r="ER114" s="180">
        <f t="shared" si="134"/>
        <v>0.19065776930409228</v>
      </c>
      <c r="ES114" s="180">
        <f t="shared" si="139"/>
        <v>0.19065776930409228</v>
      </c>
      <c r="ET114" s="180">
        <f t="shared" si="107"/>
        <v>0.3</v>
      </c>
      <c r="EU114" s="180">
        <f t="shared" si="98"/>
        <v>1.6</v>
      </c>
      <c r="EV114" s="180">
        <f t="shared" si="99"/>
        <v>1.5</v>
      </c>
      <c r="EW114" s="180">
        <f t="shared" si="118"/>
        <v>1.5</v>
      </c>
      <c r="EX114" s="180">
        <f t="shared" si="108"/>
        <v>1.5</v>
      </c>
      <c r="EY114" s="180">
        <f t="shared" si="109"/>
        <v>0.2</v>
      </c>
      <c r="EZ114" s="180">
        <f t="shared" si="110"/>
        <v>0.2</v>
      </c>
      <c r="FA114" s="180">
        <f t="shared" si="111"/>
        <v>0.3</v>
      </c>
      <c r="FB114" s="180">
        <f t="shared" si="140"/>
        <v>0.20000000000000018</v>
      </c>
      <c r="FC114" s="180">
        <f t="shared" si="140"/>
        <v>0.19960079840319889</v>
      </c>
      <c r="FD114" s="180">
        <f t="shared" si="140"/>
        <v>0</v>
      </c>
      <c r="FE114" s="180">
        <f t="shared" si="140"/>
        <v>7.4701195219106786E-2</v>
      </c>
      <c r="FF114" s="180">
        <f t="shared" si="140"/>
        <v>7.4645434187603499E-2</v>
      </c>
      <c r="FG114" s="180">
        <f t="shared" si="140"/>
        <v>0.79562406762805349</v>
      </c>
      <c r="FH114" s="180">
        <f t="shared" si="140"/>
        <v>2.7380365071534296</v>
      </c>
      <c r="FI114" s="180">
        <f t="shared" si="140"/>
        <v>0.64825930372149898</v>
      </c>
      <c r="FJ114" s="180">
        <f t="shared" si="112"/>
        <v>0.2</v>
      </c>
      <c r="FK114" s="180">
        <f t="shared" si="112"/>
        <v>1.3</v>
      </c>
      <c r="FL114" s="180">
        <f t="shared" si="113"/>
        <v>0.5</v>
      </c>
      <c r="FM114" s="461">
        <f t="shared" si="114"/>
        <v>0.85269189002974599</v>
      </c>
      <c r="FN114" s="225">
        <f t="shared" si="114"/>
        <v>0.89985237513707261</v>
      </c>
    </row>
    <row r="115" spans="1:170" s="184" customFormat="1" ht="24.95" customHeight="1" x14ac:dyDescent="0.25">
      <c r="A115" s="131">
        <v>113</v>
      </c>
      <c r="B115" s="175"/>
      <c r="C115" s="175" t="s">
        <v>163</v>
      </c>
      <c r="D115" s="176">
        <v>8610</v>
      </c>
      <c r="E115" s="185" t="s">
        <v>259</v>
      </c>
      <c r="F115" s="178">
        <v>3.2</v>
      </c>
      <c r="G115" s="186">
        <v>2.5</v>
      </c>
      <c r="H115" s="179">
        <v>100</v>
      </c>
      <c r="I115" s="179">
        <v>100</v>
      </c>
      <c r="J115" s="179">
        <v>100</v>
      </c>
      <c r="K115" s="179">
        <v>100</v>
      </c>
      <c r="L115" s="186">
        <v>100.1</v>
      </c>
      <c r="M115" s="186">
        <v>100.2</v>
      </c>
      <c r="N115" s="186">
        <v>100.2</v>
      </c>
      <c r="O115" s="186">
        <v>100.3</v>
      </c>
      <c r="P115" s="186">
        <v>100.4</v>
      </c>
      <c r="Q115" s="186">
        <v>100.4</v>
      </c>
      <c r="R115" s="186">
        <v>100.4</v>
      </c>
      <c r="S115" s="186">
        <v>100.4</v>
      </c>
      <c r="T115" s="186">
        <v>100.4</v>
      </c>
      <c r="U115" s="186">
        <v>100.4</v>
      </c>
      <c r="V115" s="186">
        <v>100.4</v>
      </c>
      <c r="W115" s="186">
        <v>100.4</v>
      </c>
      <c r="X115" s="186">
        <v>100.4</v>
      </c>
      <c r="Y115" s="186">
        <v>100.5</v>
      </c>
      <c r="Z115" s="186">
        <v>100.5</v>
      </c>
      <c r="AA115" s="186">
        <v>100.5</v>
      </c>
      <c r="AB115" s="186">
        <v>100.5</v>
      </c>
      <c r="AC115" s="186">
        <v>100.5</v>
      </c>
      <c r="AD115" s="186">
        <v>100.5</v>
      </c>
      <c r="AE115" s="186">
        <v>100.7</v>
      </c>
      <c r="AF115" s="186">
        <v>101</v>
      </c>
      <c r="AG115" s="186">
        <v>101</v>
      </c>
      <c r="AH115" s="179">
        <v>101.6</v>
      </c>
      <c r="AI115" s="179">
        <v>101.8</v>
      </c>
      <c r="AJ115" s="180">
        <v>104</v>
      </c>
      <c r="AK115" s="180">
        <v>104.1</v>
      </c>
      <c r="AL115" s="180">
        <v>104.2</v>
      </c>
      <c r="AM115" s="180">
        <v>104.2</v>
      </c>
      <c r="AN115" s="179">
        <v>104.7</v>
      </c>
      <c r="AO115" s="179">
        <v>104.7</v>
      </c>
      <c r="AP115" s="199">
        <v>104.9</v>
      </c>
      <c r="AQ115" s="179">
        <v>104.9</v>
      </c>
      <c r="AR115" s="180">
        <v>105</v>
      </c>
      <c r="AS115" s="179">
        <v>105</v>
      </c>
      <c r="AT115" s="199">
        <v>105.1</v>
      </c>
      <c r="AU115" s="179">
        <v>105.1</v>
      </c>
      <c r="AV115" s="225">
        <v>105.3</v>
      </c>
      <c r="AW115" s="223">
        <v>106.7</v>
      </c>
      <c r="AX115" s="226">
        <v>106.7</v>
      </c>
      <c r="AY115" s="223">
        <v>106.7</v>
      </c>
      <c r="AZ115" s="223">
        <v>106.9</v>
      </c>
      <c r="BA115" s="223">
        <v>106.9</v>
      </c>
      <c r="BB115" s="223">
        <v>106.9</v>
      </c>
      <c r="BC115" s="223">
        <f>VLOOKUP($D115,'[3]Q4 2021'!$D$8:$N$167,11,0)</f>
        <v>107</v>
      </c>
      <c r="BD115" s="181">
        <f t="shared" si="119"/>
        <v>100</v>
      </c>
      <c r="BE115" s="181">
        <f t="shared" si="120"/>
        <v>100.2</v>
      </c>
      <c r="BF115" s="181">
        <f t="shared" si="121"/>
        <v>100.4</v>
      </c>
      <c r="BG115" s="181">
        <f t="shared" si="122"/>
        <v>100.4</v>
      </c>
      <c r="BH115" s="181">
        <f t="shared" si="123"/>
        <v>100.47499999999999</v>
      </c>
      <c r="BI115" s="181">
        <f t="shared" si="124"/>
        <v>100.55</v>
      </c>
      <c r="BJ115" s="181">
        <f t="shared" si="125"/>
        <v>101.35000000000001</v>
      </c>
      <c r="BK115" s="181">
        <f t="shared" si="126"/>
        <v>104.125</v>
      </c>
      <c r="BL115" s="181">
        <f t="shared" si="94"/>
        <v>104.80000000000001</v>
      </c>
      <c r="BM115" s="181">
        <f t="shared" si="95"/>
        <v>105.05000000000001</v>
      </c>
      <c r="BN115" s="223">
        <f t="shared" si="100"/>
        <v>106.4</v>
      </c>
      <c r="BO115" s="223">
        <f t="shared" si="101"/>
        <v>106.9</v>
      </c>
      <c r="BP115" s="182"/>
      <c r="BQ115" s="180">
        <f t="shared" si="135"/>
        <v>9.9999999999988987E-2</v>
      </c>
      <c r="BR115" s="180">
        <f t="shared" si="135"/>
        <v>9.990009990010762E-2</v>
      </c>
      <c r="BS115" s="180">
        <f t="shared" si="135"/>
        <v>0</v>
      </c>
      <c r="BT115" s="180">
        <f t="shared" si="135"/>
        <v>9.9800399201588341E-2</v>
      </c>
      <c r="BU115" s="180">
        <f t="shared" si="135"/>
        <v>9.9700897308085956E-2</v>
      </c>
      <c r="BV115" s="180">
        <f t="shared" si="135"/>
        <v>0</v>
      </c>
      <c r="BW115" s="180">
        <f t="shared" si="135"/>
        <v>0</v>
      </c>
      <c r="BX115" s="180">
        <f t="shared" si="135"/>
        <v>0</v>
      </c>
      <c r="BY115" s="180">
        <f t="shared" si="135"/>
        <v>0</v>
      </c>
      <c r="BZ115" s="180">
        <f t="shared" si="135"/>
        <v>0</v>
      </c>
      <c r="CA115" s="180">
        <f t="shared" si="135"/>
        <v>0</v>
      </c>
      <c r="CB115" s="180">
        <f t="shared" si="135"/>
        <v>0</v>
      </c>
      <c r="CC115" s="180">
        <f t="shared" si="135"/>
        <v>0</v>
      </c>
      <c r="CD115" s="180">
        <f t="shared" ref="CD115:CY115" si="141">(((Y115/X115)-1)*100)</f>
        <v>9.960159362549792E-2</v>
      </c>
      <c r="CE115" s="180">
        <f t="shared" si="141"/>
        <v>0</v>
      </c>
      <c r="CF115" s="180">
        <f t="shared" si="141"/>
        <v>0</v>
      </c>
      <c r="CG115" s="180">
        <f t="shared" si="141"/>
        <v>0</v>
      </c>
      <c r="CH115" s="180">
        <f t="shared" si="141"/>
        <v>0</v>
      </c>
      <c r="CI115" s="180">
        <f t="shared" si="141"/>
        <v>0</v>
      </c>
      <c r="CJ115" s="180">
        <f t="shared" si="141"/>
        <v>0.19900497512437276</v>
      </c>
      <c r="CK115" s="180">
        <f t="shared" si="141"/>
        <v>0.29791459781529639</v>
      </c>
      <c r="CL115" s="180">
        <f t="shared" si="141"/>
        <v>0</v>
      </c>
      <c r="CM115" s="180">
        <f t="shared" si="141"/>
        <v>0.59405940594059459</v>
      </c>
      <c r="CN115" s="180">
        <f t="shared" si="141"/>
        <v>0.19685039370078705</v>
      </c>
      <c r="CO115" s="180">
        <f t="shared" si="141"/>
        <v>2.16110019646365</v>
      </c>
      <c r="CP115" s="180">
        <f t="shared" si="141"/>
        <v>9.6153846153845812E-2</v>
      </c>
      <c r="CQ115" s="180">
        <f t="shared" si="141"/>
        <v>9.6061479346798428E-2</v>
      </c>
      <c r="CR115" s="180">
        <f t="shared" si="141"/>
        <v>0</v>
      </c>
      <c r="CS115" s="180">
        <f t="shared" si="141"/>
        <v>0.47984644913627861</v>
      </c>
      <c r="CT115" s="180">
        <f t="shared" si="141"/>
        <v>0</v>
      </c>
      <c r="CU115" s="180">
        <f t="shared" si="141"/>
        <v>0.19102196752627254</v>
      </c>
      <c r="CV115" s="180">
        <f t="shared" si="141"/>
        <v>0</v>
      </c>
      <c r="CW115" s="180">
        <f t="shared" si="141"/>
        <v>9.5328884652046142E-2</v>
      </c>
      <c r="CX115" s="180">
        <f t="shared" si="141"/>
        <v>0</v>
      </c>
      <c r="CY115" s="180">
        <f t="shared" si="141"/>
        <v>9.5238095238081577E-2</v>
      </c>
      <c r="CZ115" s="180">
        <f t="shared" si="136"/>
        <v>0</v>
      </c>
      <c r="DA115" s="180">
        <f t="shared" si="115"/>
        <v>0.2</v>
      </c>
      <c r="DB115" s="180">
        <f t="shared" si="96"/>
        <v>1.3</v>
      </c>
      <c r="DC115" s="180">
        <f t="shared" si="102"/>
        <v>0</v>
      </c>
      <c r="DD115" s="180">
        <f t="shared" si="97"/>
        <v>0</v>
      </c>
      <c r="DE115" s="180">
        <f t="shared" si="103"/>
        <v>0.2</v>
      </c>
      <c r="DF115" s="180">
        <f t="shared" si="104"/>
        <v>0</v>
      </c>
      <c r="DG115" s="180">
        <f t="shared" si="105"/>
        <v>0</v>
      </c>
      <c r="DH115" s="180">
        <f t="shared" si="106"/>
        <v>0.1</v>
      </c>
      <c r="DI115" s="183"/>
      <c r="DJ115" s="180">
        <f t="shared" si="137"/>
        <v>9.9999999999988987E-2</v>
      </c>
      <c r="DK115" s="180">
        <f t="shared" si="137"/>
        <v>0.20000000000000018</v>
      </c>
      <c r="DL115" s="180">
        <f t="shared" si="137"/>
        <v>0.20000000000000018</v>
      </c>
      <c r="DM115" s="180">
        <f t="shared" si="137"/>
        <v>0.29999999999998916</v>
      </c>
      <c r="DN115" s="180">
        <f t="shared" si="137"/>
        <v>0.29970029970030065</v>
      </c>
      <c r="DO115" s="180">
        <f t="shared" si="137"/>
        <v>0.19960079840319889</v>
      </c>
      <c r="DP115" s="180">
        <f t="shared" si="137"/>
        <v>0.19960079840319889</v>
      </c>
      <c r="DQ115" s="180">
        <f t="shared" si="137"/>
        <v>9.9700897308085956E-2</v>
      </c>
      <c r="DR115" s="180">
        <f t="shared" si="137"/>
        <v>0</v>
      </c>
      <c r="DS115" s="180">
        <f t="shared" si="137"/>
        <v>0</v>
      </c>
      <c r="DT115" s="180">
        <f t="shared" si="137"/>
        <v>0</v>
      </c>
      <c r="DU115" s="180">
        <f t="shared" si="137"/>
        <v>0</v>
      </c>
      <c r="DV115" s="180">
        <f t="shared" si="137"/>
        <v>0</v>
      </c>
      <c r="DW115" s="180">
        <f t="shared" ref="DW115:ER115" si="142">(((Y115/U115)-1)*100)</f>
        <v>9.960159362549792E-2</v>
      </c>
      <c r="DX115" s="180">
        <f t="shared" si="142"/>
        <v>9.960159362549792E-2</v>
      </c>
      <c r="DY115" s="180">
        <f t="shared" si="142"/>
        <v>9.960159362549792E-2</v>
      </c>
      <c r="DZ115" s="180">
        <f t="shared" si="142"/>
        <v>9.960159362549792E-2</v>
      </c>
      <c r="EA115" s="180">
        <f t="shared" si="142"/>
        <v>0</v>
      </c>
      <c r="EB115" s="180">
        <f t="shared" si="142"/>
        <v>0</v>
      </c>
      <c r="EC115" s="180">
        <f t="shared" si="142"/>
        <v>0.19900497512437276</v>
      </c>
      <c r="ED115" s="180">
        <f t="shared" si="142"/>
        <v>0.49751243781095411</v>
      </c>
      <c r="EE115" s="180">
        <f t="shared" si="142"/>
        <v>0.49751243781095411</v>
      </c>
      <c r="EF115" s="180">
        <f t="shared" si="142"/>
        <v>1.0945273631840724</v>
      </c>
      <c r="EG115" s="180">
        <f t="shared" si="142"/>
        <v>1.0923535253227312</v>
      </c>
      <c r="EH115" s="180">
        <f t="shared" si="142"/>
        <v>2.9702970297029729</v>
      </c>
      <c r="EI115" s="180">
        <f t="shared" si="142"/>
        <v>3.069306930693072</v>
      </c>
      <c r="EJ115" s="180">
        <f t="shared" si="142"/>
        <v>2.5590551181102539</v>
      </c>
      <c r="EK115" s="180">
        <f t="shared" si="142"/>
        <v>2.3575638506876384</v>
      </c>
      <c r="EL115" s="180">
        <f t="shared" si="142"/>
        <v>0.67307692307692069</v>
      </c>
      <c r="EM115" s="180">
        <f t="shared" si="142"/>
        <v>0.57636887608070175</v>
      </c>
      <c r="EN115" s="180">
        <f t="shared" si="142"/>
        <v>0.67178502879079449</v>
      </c>
      <c r="EO115" s="180">
        <f t="shared" si="142"/>
        <v>0.67178502879079449</v>
      </c>
      <c r="EP115" s="180">
        <f t="shared" si="142"/>
        <v>0.28653295128939771</v>
      </c>
      <c r="EQ115" s="180">
        <f t="shared" si="142"/>
        <v>0.28653295128939771</v>
      </c>
      <c r="ER115" s="180">
        <f t="shared" si="142"/>
        <v>0.19065776930409228</v>
      </c>
      <c r="ES115" s="180">
        <f t="shared" si="139"/>
        <v>0.19065776930409228</v>
      </c>
      <c r="ET115" s="180">
        <f t="shared" si="107"/>
        <v>0.3</v>
      </c>
      <c r="EU115" s="180">
        <f t="shared" si="98"/>
        <v>1.6</v>
      </c>
      <c r="EV115" s="180">
        <f t="shared" si="99"/>
        <v>1.5</v>
      </c>
      <c r="EW115" s="180">
        <f t="shared" si="118"/>
        <v>1.5</v>
      </c>
      <c r="EX115" s="180">
        <f t="shared" si="108"/>
        <v>1.5</v>
      </c>
      <c r="EY115" s="180">
        <f t="shared" si="109"/>
        <v>0.2</v>
      </c>
      <c r="EZ115" s="180">
        <f t="shared" si="110"/>
        <v>0.2</v>
      </c>
      <c r="FA115" s="180">
        <f t="shared" si="111"/>
        <v>0.3</v>
      </c>
      <c r="FB115" s="180">
        <f t="shared" si="140"/>
        <v>0.20000000000000018</v>
      </c>
      <c r="FC115" s="180">
        <f t="shared" si="140"/>
        <v>0.19960079840319889</v>
      </c>
      <c r="FD115" s="180">
        <f t="shared" si="140"/>
        <v>0</v>
      </c>
      <c r="FE115" s="180">
        <f t="shared" si="140"/>
        <v>7.4701195219106786E-2</v>
      </c>
      <c r="FF115" s="180">
        <f t="shared" si="140"/>
        <v>7.4645434187603499E-2</v>
      </c>
      <c r="FG115" s="180">
        <f t="shared" si="140"/>
        <v>0.79562406762805349</v>
      </c>
      <c r="FH115" s="180">
        <f t="shared" si="140"/>
        <v>2.7380365071534296</v>
      </c>
      <c r="FI115" s="180">
        <f t="shared" si="140"/>
        <v>0.64825930372149898</v>
      </c>
      <c r="FJ115" s="180">
        <f t="shared" si="112"/>
        <v>0.2</v>
      </c>
      <c r="FK115" s="180">
        <f t="shared" si="112"/>
        <v>1.3</v>
      </c>
      <c r="FL115" s="180">
        <f t="shared" si="113"/>
        <v>0.5</v>
      </c>
      <c r="FM115" s="225">
        <f t="shared" si="114"/>
        <v>0.85269189002974599</v>
      </c>
      <c r="FN115" s="225">
        <f t="shared" si="114"/>
        <v>0.89985237513707261</v>
      </c>
    </row>
    <row r="116" spans="1:170" s="213" customFormat="1" ht="24.95" customHeight="1" x14ac:dyDescent="0.25">
      <c r="A116" s="141">
        <v>114</v>
      </c>
      <c r="B116" s="208"/>
      <c r="C116" s="208" t="s">
        <v>165</v>
      </c>
      <c r="D116" s="209">
        <v>86101</v>
      </c>
      <c r="E116" s="210" t="s">
        <v>260</v>
      </c>
      <c r="F116" s="211">
        <v>3.2</v>
      </c>
      <c r="G116" s="212">
        <v>2.5</v>
      </c>
      <c r="H116" s="180">
        <v>100</v>
      </c>
      <c r="I116" s="180">
        <v>100</v>
      </c>
      <c r="J116" s="180">
        <v>100</v>
      </c>
      <c r="K116" s="180">
        <v>100</v>
      </c>
      <c r="L116" s="212">
        <v>100.1</v>
      </c>
      <c r="M116" s="212">
        <v>100.2</v>
      </c>
      <c r="N116" s="212">
        <v>100.2</v>
      </c>
      <c r="O116" s="212">
        <v>100.3</v>
      </c>
      <c r="P116" s="212">
        <v>100.4</v>
      </c>
      <c r="Q116" s="212">
        <v>100.4</v>
      </c>
      <c r="R116" s="212">
        <v>100.4</v>
      </c>
      <c r="S116" s="212">
        <v>100.4</v>
      </c>
      <c r="T116" s="212">
        <v>100.4</v>
      </c>
      <c r="U116" s="212">
        <v>100.4</v>
      </c>
      <c r="V116" s="212">
        <v>100.4</v>
      </c>
      <c r="W116" s="212">
        <v>100.4</v>
      </c>
      <c r="X116" s="212">
        <v>100.4</v>
      </c>
      <c r="Y116" s="212">
        <v>100.5</v>
      </c>
      <c r="Z116" s="212">
        <v>100.5</v>
      </c>
      <c r="AA116" s="212">
        <v>100.5</v>
      </c>
      <c r="AB116" s="212">
        <v>100.5</v>
      </c>
      <c r="AC116" s="212">
        <v>100.5</v>
      </c>
      <c r="AD116" s="212">
        <v>100.5</v>
      </c>
      <c r="AE116" s="212">
        <v>100.7</v>
      </c>
      <c r="AF116" s="212">
        <v>101</v>
      </c>
      <c r="AG116" s="212">
        <v>101</v>
      </c>
      <c r="AH116" s="180">
        <v>101.6</v>
      </c>
      <c r="AI116" s="180">
        <v>101.8</v>
      </c>
      <c r="AJ116" s="180">
        <v>104</v>
      </c>
      <c r="AK116" s="180">
        <v>104.1</v>
      </c>
      <c r="AL116" s="180">
        <v>104.2</v>
      </c>
      <c r="AM116" s="180">
        <v>104.2</v>
      </c>
      <c r="AN116" s="180">
        <v>104.7</v>
      </c>
      <c r="AO116" s="180">
        <v>104.7</v>
      </c>
      <c r="AP116" s="181">
        <v>104.9</v>
      </c>
      <c r="AQ116" s="180">
        <v>104.9</v>
      </c>
      <c r="AR116" s="180">
        <v>105</v>
      </c>
      <c r="AS116" s="180">
        <v>105</v>
      </c>
      <c r="AT116" s="181">
        <v>105.1</v>
      </c>
      <c r="AU116" s="180">
        <v>105.1</v>
      </c>
      <c r="AV116" s="225">
        <v>105.3</v>
      </c>
      <c r="AW116" s="225">
        <v>106.7</v>
      </c>
      <c r="AX116" s="228">
        <v>106.7</v>
      </c>
      <c r="AY116" s="225">
        <v>106.7</v>
      </c>
      <c r="AZ116" s="225">
        <v>106.9</v>
      </c>
      <c r="BA116" s="225">
        <v>106.9</v>
      </c>
      <c r="BB116" s="225">
        <v>106.9</v>
      </c>
      <c r="BC116" s="225">
        <f>VLOOKUP($D116,'[3]Q4 2021'!$D$8:$N$167,11,0)</f>
        <v>107</v>
      </c>
      <c r="BD116" s="181">
        <f t="shared" si="119"/>
        <v>100</v>
      </c>
      <c r="BE116" s="181">
        <f t="shared" si="120"/>
        <v>100.2</v>
      </c>
      <c r="BF116" s="181">
        <f t="shared" si="121"/>
        <v>100.4</v>
      </c>
      <c r="BG116" s="181">
        <f t="shared" si="122"/>
        <v>100.4</v>
      </c>
      <c r="BH116" s="181">
        <f t="shared" si="123"/>
        <v>100.47499999999999</v>
      </c>
      <c r="BI116" s="181">
        <f t="shared" si="124"/>
        <v>100.55</v>
      </c>
      <c r="BJ116" s="181">
        <f t="shared" si="125"/>
        <v>101.35000000000001</v>
      </c>
      <c r="BK116" s="181">
        <f t="shared" si="126"/>
        <v>104.125</v>
      </c>
      <c r="BL116" s="181">
        <f t="shared" si="94"/>
        <v>104.80000000000001</v>
      </c>
      <c r="BM116" s="181">
        <f t="shared" si="95"/>
        <v>105.05000000000001</v>
      </c>
      <c r="BN116" s="225">
        <f t="shared" si="100"/>
        <v>106.4</v>
      </c>
      <c r="BO116" s="225">
        <f t="shared" si="101"/>
        <v>106.9</v>
      </c>
      <c r="BP116" s="182"/>
      <c r="BQ116" s="180">
        <f t="shared" ref="BQ116:CY123" si="143">(((L116/K116)-1)*100)</f>
        <v>9.9999999999988987E-2</v>
      </c>
      <c r="BR116" s="180">
        <f t="shared" si="143"/>
        <v>9.990009990010762E-2</v>
      </c>
      <c r="BS116" s="180">
        <f t="shared" si="143"/>
        <v>0</v>
      </c>
      <c r="BT116" s="180">
        <f t="shared" si="143"/>
        <v>9.9800399201588341E-2</v>
      </c>
      <c r="BU116" s="180">
        <f t="shared" si="143"/>
        <v>9.9700897308085956E-2</v>
      </c>
      <c r="BV116" s="180">
        <f t="shared" si="143"/>
        <v>0</v>
      </c>
      <c r="BW116" s="180">
        <f t="shared" si="143"/>
        <v>0</v>
      </c>
      <c r="BX116" s="180">
        <f t="shared" si="143"/>
        <v>0</v>
      </c>
      <c r="BY116" s="180">
        <f t="shared" si="143"/>
        <v>0</v>
      </c>
      <c r="BZ116" s="180">
        <f t="shared" si="143"/>
        <v>0</v>
      </c>
      <c r="CA116" s="180">
        <f t="shared" si="143"/>
        <v>0</v>
      </c>
      <c r="CB116" s="180">
        <f t="shared" si="143"/>
        <v>0</v>
      </c>
      <c r="CC116" s="180">
        <f t="shared" si="143"/>
        <v>0</v>
      </c>
      <c r="CD116" s="180">
        <f t="shared" si="143"/>
        <v>9.960159362549792E-2</v>
      </c>
      <c r="CE116" s="180">
        <f t="shared" si="143"/>
        <v>0</v>
      </c>
      <c r="CF116" s="180">
        <f t="shared" si="143"/>
        <v>0</v>
      </c>
      <c r="CG116" s="180">
        <f t="shared" si="143"/>
        <v>0</v>
      </c>
      <c r="CH116" s="180">
        <f t="shared" si="143"/>
        <v>0</v>
      </c>
      <c r="CI116" s="180">
        <f t="shared" si="143"/>
        <v>0</v>
      </c>
      <c r="CJ116" s="180">
        <f t="shared" si="143"/>
        <v>0.19900497512437276</v>
      </c>
      <c r="CK116" s="180">
        <f t="shared" si="143"/>
        <v>0.29791459781529639</v>
      </c>
      <c r="CL116" s="180">
        <f t="shared" si="143"/>
        <v>0</v>
      </c>
      <c r="CM116" s="180">
        <f t="shared" si="143"/>
        <v>0.59405940594059459</v>
      </c>
      <c r="CN116" s="180">
        <f t="shared" si="143"/>
        <v>0.19685039370078705</v>
      </c>
      <c r="CO116" s="180">
        <f t="shared" si="143"/>
        <v>2.16110019646365</v>
      </c>
      <c r="CP116" s="180">
        <f t="shared" si="143"/>
        <v>9.6153846153845812E-2</v>
      </c>
      <c r="CQ116" s="180">
        <f t="shared" si="143"/>
        <v>9.6061479346798428E-2</v>
      </c>
      <c r="CR116" s="180">
        <f t="shared" si="143"/>
        <v>0</v>
      </c>
      <c r="CS116" s="180">
        <f t="shared" si="143"/>
        <v>0.47984644913627861</v>
      </c>
      <c r="CT116" s="180">
        <f t="shared" si="143"/>
        <v>0</v>
      </c>
      <c r="CU116" s="180">
        <f t="shared" si="143"/>
        <v>0.19102196752627254</v>
      </c>
      <c r="CV116" s="180">
        <f t="shared" si="143"/>
        <v>0</v>
      </c>
      <c r="CW116" s="180">
        <f t="shared" si="143"/>
        <v>9.5328884652046142E-2</v>
      </c>
      <c r="CX116" s="180">
        <f t="shared" si="143"/>
        <v>0</v>
      </c>
      <c r="CY116" s="180">
        <f t="shared" si="143"/>
        <v>9.5238095238081577E-2</v>
      </c>
      <c r="CZ116" s="180">
        <f t="shared" si="136"/>
        <v>0</v>
      </c>
      <c r="DA116" s="180">
        <f t="shared" si="115"/>
        <v>0.2</v>
      </c>
      <c r="DB116" s="180">
        <f t="shared" si="96"/>
        <v>1.3</v>
      </c>
      <c r="DC116" s="180">
        <f t="shared" si="102"/>
        <v>0</v>
      </c>
      <c r="DD116" s="180">
        <f t="shared" si="97"/>
        <v>0</v>
      </c>
      <c r="DE116" s="180">
        <f t="shared" si="103"/>
        <v>0.2</v>
      </c>
      <c r="DF116" s="180">
        <f t="shared" si="104"/>
        <v>0</v>
      </c>
      <c r="DG116" s="180">
        <f t="shared" si="105"/>
        <v>0</v>
      </c>
      <c r="DH116" s="180">
        <f t="shared" si="106"/>
        <v>0.1</v>
      </c>
      <c r="DI116" s="183"/>
      <c r="DJ116" s="180">
        <f t="shared" ref="DJ116:ER123" si="144">(((L116/H116)-1)*100)</f>
        <v>9.9999999999988987E-2</v>
      </c>
      <c r="DK116" s="180">
        <f t="shared" si="144"/>
        <v>0.20000000000000018</v>
      </c>
      <c r="DL116" s="180">
        <f t="shared" si="144"/>
        <v>0.20000000000000018</v>
      </c>
      <c r="DM116" s="180">
        <f t="shared" si="144"/>
        <v>0.29999999999998916</v>
      </c>
      <c r="DN116" s="180">
        <f t="shared" si="144"/>
        <v>0.29970029970030065</v>
      </c>
      <c r="DO116" s="180">
        <f t="shared" si="144"/>
        <v>0.19960079840319889</v>
      </c>
      <c r="DP116" s="180">
        <f t="shared" si="144"/>
        <v>0.19960079840319889</v>
      </c>
      <c r="DQ116" s="180">
        <f t="shared" si="144"/>
        <v>9.9700897308085956E-2</v>
      </c>
      <c r="DR116" s="180">
        <f t="shared" si="144"/>
        <v>0</v>
      </c>
      <c r="DS116" s="180">
        <f t="shared" si="144"/>
        <v>0</v>
      </c>
      <c r="DT116" s="180">
        <f t="shared" si="144"/>
        <v>0</v>
      </c>
      <c r="DU116" s="180">
        <f t="shared" si="144"/>
        <v>0</v>
      </c>
      <c r="DV116" s="180">
        <f t="shared" si="144"/>
        <v>0</v>
      </c>
      <c r="DW116" s="180">
        <f t="shared" si="144"/>
        <v>9.960159362549792E-2</v>
      </c>
      <c r="DX116" s="180">
        <f t="shared" si="144"/>
        <v>9.960159362549792E-2</v>
      </c>
      <c r="DY116" s="180">
        <f t="shared" si="144"/>
        <v>9.960159362549792E-2</v>
      </c>
      <c r="DZ116" s="180">
        <f t="shared" si="144"/>
        <v>9.960159362549792E-2</v>
      </c>
      <c r="EA116" s="180">
        <f t="shared" si="144"/>
        <v>0</v>
      </c>
      <c r="EB116" s="180">
        <f t="shared" si="144"/>
        <v>0</v>
      </c>
      <c r="EC116" s="180">
        <f t="shared" si="144"/>
        <v>0.19900497512437276</v>
      </c>
      <c r="ED116" s="180">
        <f t="shared" si="144"/>
        <v>0.49751243781095411</v>
      </c>
      <c r="EE116" s="180">
        <f t="shared" si="144"/>
        <v>0.49751243781095411</v>
      </c>
      <c r="EF116" s="180">
        <f t="shared" si="144"/>
        <v>1.0945273631840724</v>
      </c>
      <c r="EG116" s="180">
        <f t="shared" si="144"/>
        <v>1.0923535253227312</v>
      </c>
      <c r="EH116" s="180">
        <f t="shared" si="144"/>
        <v>2.9702970297029729</v>
      </c>
      <c r="EI116" s="180">
        <f t="shared" si="144"/>
        <v>3.069306930693072</v>
      </c>
      <c r="EJ116" s="180">
        <f t="shared" si="144"/>
        <v>2.5590551181102539</v>
      </c>
      <c r="EK116" s="180">
        <f t="shared" si="144"/>
        <v>2.3575638506876384</v>
      </c>
      <c r="EL116" s="180">
        <f t="shared" si="144"/>
        <v>0.67307692307692069</v>
      </c>
      <c r="EM116" s="180">
        <f t="shared" si="144"/>
        <v>0.57636887608070175</v>
      </c>
      <c r="EN116" s="180">
        <f t="shared" si="144"/>
        <v>0.67178502879079449</v>
      </c>
      <c r="EO116" s="180">
        <f t="shared" si="144"/>
        <v>0.67178502879079449</v>
      </c>
      <c r="EP116" s="180">
        <f t="shared" si="144"/>
        <v>0.28653295128939771</v>
      </c>
      <c r="EQ116" s="180">
        <f t="shared" si="144"/>
        <v>0.28653295128939771</v>
      </c>
      <c r="ER116" s="180">
        <f t="shared" si="144"/>
        <v>0.19065776930409228</v>
      </c>
      <c r="ES116" s="180">
        <f t="shared" si="139"/>
        <v>0.19065776930409228</v>
      </c>
      <c r="ET116" s="180">
        <f t="shared" si="107"/>
        <v>0.3</v>
      </c>
      <c r="EU116" s="180">
        <f t="shared" si="98"/>
        <v>1.6</v>
      </c>
      <c r="EV116" s="180">
        <f t="shared" si="99"/>
        <v>1.5</v>
      </c>
      <c r="EW116" s="180">
        <f t="shared" si="118"/>
        <v>1.5</v>
      </c>
      <c r="EX116" s="180">
        <f t="shared" si="108"/>
        <v>1.5</v>
      </c>
      <c r="EY116" s="180">
        <f t="shared" si="109"/>
        <v>0.2</v>
      </c>
      <c r="EZ116" s="180">
        <f t="shared" si="110"/>
        <v>0.2</v>
      </c>
      <c r="FA116" s="180">
        <f t="shared" si="111"/>
        <v>0.3</v>
      </c>
      <c r="FB116" s="180">
        <f t="shared" si="140"/>
        <v>0.20000000000000018</v>
      </c>
      <c r="FC116" s="180">
        <f t="shared" si="140"/>
        <v>0.19960079840319889</v>
      </c>
      <c r="FD116" s="180">
        <f t="shared" si="140"/>
        <v>0</v>
      </c>
      <c r="FE116" s="180">
        <f t="shared" si="140"/>
        <v>7.4701195219106786E-2</v>
      </c>
      <c r="FF116" s="180">
        <f t="shared" si="140"/>
        <v>7.4645434187603499E-2</v>
      </c>
      <c r="FG116" s="180">
        <f t="shared" si="140"/>
        <v>0.79562406762805349</v>
      </c>
      <c r="FH116" s="180">
        <f t="shared" si="140"/>
        <v>2.7380365071534296</v>
      </c>
      <c r="FI116" s="180">
        <f t="shared" si="140"/>
        <v>0.64825930372149898</v>
      </c>
      <c r="FJ116" s="180">
        <f t="shared" si="112"/>
        <v>0.2</v>
      </c>
      <c r="FK116" s="180">
        <f t="shared" si="112"/>
        <v>1.3</v>
      </c>
      <c r="FL116" s="180">
        <f t="shared" si="113"/>
        <v>0.5</v>
      </c>
      <c r="FM116" s="225">
        <f t="shared" si="114"/>
        <v>0.85269189002974599</v>
      </c>
      <c r="FN116" s="225">
        <f t="shared" si="114"/>
        <v>0.89985237513707261</v>
      </c>
    </row>
    <row r="117" spans="1:170" s="213" customFormat="1" ht="24.95" customHeight="1" x14ac:dyDescent="0.25">
      <c r="A117" s="131">
        <v>115</v>
      </c>
      <c r="B117" s="208"/>
      <c r="C117" s="208" t="s">
        <v>151</v>
      </c>
      <c r="D117" s="209">
        <v>862</v>
      </c>
      <c r="E117" s="214" t="s">
        <v>261</v>
      </c>
      <c r="F117" s="211">
        <v>1.8</v>
      </c>
      <c r="G117" s="212">
        <v>1.6</v>
      </c>
      <c r="H117" s="180">
        <v>100</v>
      </c>
      <c r="I117" s="180">
        <v>100</v>
      </c>
      <c r="J117" s="180">
        <v>100</v>
      </c>
      <c r="K117" s="180">
        <v>100</v>
      </c>
      <c r="L117" s="212">
        <v>100.1</v>
      </c>
      <c r="M117" s="212">
        <v>100.2</v>
      </c>
      <c r="N117" s="212">
        <v>100.3</v>
      </c>
      <c r="O117" s="212">
        <v>100.3</v>
      </c>
      <c r="P117" s="212">
        <v>100.4</v>
      </c>
      <c r="Q117" s="212">
        <v>100.4</v>
      </c>
      <c r="R117" s="212">
        <v>100.4</v>
      </c>
      <c r="S117" s="212">
        <v>100.41</v>
      </c>
      <c r="T117" s="212">
        <v>100.4</v>
      </c>
      <c r="U117" s="212">
        <v>100.4</v>
      </c>
      <c r="V117" s="212">
        <v>100.4</v>
      </c>
      <c r="W117" s="212">
        <v>100.4</v>
      </c>
      <c r="X117" s="212">
        <v>100.7</v>
      </c>
      <c r="Y117" s="212">
        <v>100.7</v>
      </c>
      <c r="Z117" s="212">
        <v>100.8</v>
      </c>
      <c r="AA117" s="212">
        <v>100.9</v>
      </c>
      <c r="AB117" s="212">
        <v>101.3</v>
      </c>
      <c r="AC117" s="212">
        <v>101.4</v>
      </c>
      <c r="AD117" s="212">
        <v>101.4</v>
      </c>
      <c r="AE117" s="212">
        <v>102.3</v>
      </c>
      <c r="AF117" s="212">
        <v>104</v>
      </c>
      <c r="AG117" s="212">
        <v>104.2</v>
      </c>
      <c r="AH117" s="180">
        <v>104.3</v>
      </c>
      <c r="AI117" s="180">
        <v>104.7</v>
      </c>
      <c r="AJ117" s="180">
        <v>105.7</v>
      </c>
      <c r="AK117" s="180">
        <v>106.2</v>
      </c>
      <c r="AL117" s="180">
        <v>106.4</v>
      </c>
      <c r="AM117" s="180">
        <v>106.5</v>
      </c>
      <c r="AN117" s="180">
        <v>107</v>
      </c>
      <c r="AO117" s="180">
        <v>107.2</v>
      </c>
      <c r="AP117" s="181">
        <v>107.4</v>
      </c>
      <c r="AQ117" s="180">
        <v>107.4</v>
      </c>
      <c r="AR117" s="180">
        <v>107.5</v>
      </c>
      <c r="AS117" s="180">
        <v>107.5</v>
      </c>
      <c r="AT117" s="181">
        <v>107.5</v>
      </c>
      <c r="AU117" s="180">
        <v>107.5</v>
      </c>
      <c r="AV117" s="225">
        <v>107.6</v>
      </c>
      <c r="AW117" s="225">
        <v>108.5</v>
      </c>
      <c r="AX117" s="228">
        <v>108.8</v>
      </c>
      <c r="AY117" s="225">
        <v>108.8</v>
      </c>
      <c r="AZ117" s="225">
        <v>108.9</v>
      </c>
      <c r="BA117" s="225">
        <v>109</v>
      </c>
      <c r="BB117" s="225">
        <v>109</v>
      </c>
      <c r="BC117" s="225">
        <f>VLOOKUP($D117,'[3]Q4 2021'!$D$8:$N$167,11,0)</f>
        <v>109.2</v>
      </c>
      <c r="BD117" s="181">
        <f t="shared" si="119"/>
        <v>100</v>
      </c>
      <c r="BE117" s="181">
        <f t="shared" si="120"/>
        <v>100.22500000000001</v>
      </c>
      <c r="BF117" s="181">
        <f t="shared" si="121"/>
        <v>100.4025</v>
      </c>
      <c r="BG117" s="181">
        <f t="shared" si="122"/>
        <v>100.4</v>
      </c>
      <c r="BH117" s="181">
        <f t="shared" si="123"/>
        <v>100.77500000000001</v>
      </c>
      <c r="BI117" s="181">
        <f t="shared" si="124"/>
        <v>101.60000000000001</v>
      </c>
      <c r="BJ117" s="181">
        <f t="shared" si="125"/>
        <v>104.3</v>
      </c>
      <c r="BK117" s="181">
        <f t="shared" si="126"/>
        <v>106.2</v>
      </c>
      <c r="BL117" s="181">
        <f t="shared" si="94"/>
        <v>107.25</v>
      </c>
      <c r="BM117" s="181">
        <f t="shared" si="95"/>
        <v>107.5</v>
      </c>
      <c r="BN117" s="225">
        <f t="shared" si="100"/>
        <v>108.4</v>
      </c>
      <c r="BO117" s="225">
        <f t="shared" si="101"/>
        <v>109</v>
      </c>
      <c r="BP117" s="182"/>
      <c r="BQ117" s="180">
        <f t="shared" si="143"/>
        <v>9.9999999999988987E-2</v>
      </c>
      <c r="BR117" s="180">
        <f t="shared" si="143"/>
        <v>9.990009990010762E-2</v>
      </c>
      <c r="BS117" s="180">
        <f t="shared" si="143"/>
        <v>9.9800399201588341E-2</v>
      </c>
      <c r="BT117" s="180">
        <f t="shared" si="143"/>
        <v>0</v>
      </c>
      <c r="BU117" s="180">
        <f t="shared" si="143"/>
        <v>9.9700897308085956E-2</v>
      </c>
      <c r="BV117" s="180">
        <f t="shared" si="143"/>
        <v>0</v>
      </c>
      <c r="BW117" s="180">
        <f t="shared" si="143"/>
        <v>0</v>
      </c>
      <c r="BX117" s="180">
        <f t="shared" si="143"/>
        <v>9.9601593625431306E-3</v>
      </c>
      <c r="BY117" s="180">
        <f t="shared" si="143"/>
        <v>-9.9591674135979247E-3</v>
      </c>
      <c r="BZ117" s="180">
        <f t="shared" si="143"/>
        <v>0</v>
      </c>
      <c r="CA117" s="180">
        <f t="shared" si="143"/>
        <v>0</v>
      </c>
      <c r="CB117" s="180">
        <f t="shared" si="143"/>
        <v>0</v>
      </c>
      <c r="CC117" s="180">
        <f t="shared" si="143"/>
        <v>0.29880478087649376</v>
      </c>
      <c r="CD117" s="180">
        <f t="shared" si="143"/>
        <v>0</v>
      </c>
      <c r="CE117" s="180">
        <f t="shared" si="143"/>
        <v>9.930486593843213E-2</v>
      </c>
      <c r="CF117" s="180">
        <f t="shared" si="143"/>
        <v>9.9206349206348854E-2</v>
      </c>
      <c r="CG117" s="180">
        <f t="shared" si="143"/>
        <v>0.39643211100097719</v>
      </c>
      <c r="CH117" s="180">
        <f t="shared" si="143"/>
        <v>9.8716683119448589E-2</v>
      </c>
      <c r="CI117" s="180">
        <f t="shared" si="143"/>
        <v>0</v>
      </c>
      <c r="CJ117" s="180">
        <f t="shared" si="143"/>
        <v>0.88757396449703485</v>
      </c>
      <c r="CK117" s="180">
        <f t="shared" si="143"/>
        <v>1.6617790811339184</v>
      </c>
      <c r="CL117" s="180">
        <f t="shared" si="143"/>
        <v>0.19230769230769162</v>
      </c>
      <c r="CM117" s="180">
        <f t="shared" si="143"/>
        <v>9.596928982724684E-2</v>
      </c>
      <c r="CN117" s="180">
        <f t="shared" si="143"/>
        <v>0.3835091083413289</v>
      </c>
      <c r="CO117" s="180">
        <f t="shared" si="143"/>
        <v>0.95510983763131829</v>
      </c>
      <c r="CP117" s="180">
        <f t="shared" si="143"/>
        <v>0.47303689687796524</v>
      </c>
      <c r="CQ117" s="180">
        <f t="shared" si="143"/>
        <v>0.18832391713747842</v>
      </c>
      <c r="CR117" s="180">
        <f t="shared" si="143"/>
        <v>9.3984962406001848E-2</v>
      </c>
      <c r="CS117" s="180">
        <f t="shared" si="143"/>
        <v>0.46948356807512415</v>
      </c>
      <c r="CT117" s="180">
        <f t="shared" si="143"/>
        <v>0.18691588785046953</v>
      </c>
      <c r="CU117" s="180">
        <f t="shared" si="143"/>
        <v>0.18656716417910779</v>
      </c>
      <c r="CV117" s="180">
        <f t="shared" si="143"/>
        <v>0</v>
      </c>
      <c r="CW117" s="180">
        <f t="shared" si="143"/>
        <v>9.3109869646168519E-2</v>
      </c>
      <c r="CX117" s="180">
        <f t="shared" si="143"/>
        <v>0</v>
      </c>
      <c r="CY117" s="180">
        <f t="shared" si="143"/>
        <v>0</v>
      </c>
      <c r="CZ117" s="180">
        <f t="shared" si="136"/>
        <v>0</v>
      </c>
      <c r="DA117" s="180">
        <f t="shared" si="115"/>
        <v>0.1</v>
      </c>
      <c r="DB117" s="180">
        <f t="shared" si="96"/>
        <v>0.8</v>
      </c>
      <c r="DC117" s="180">
        <f t="shared" si="102"/>
        <v>0.3</v>
      </c>
      <c r="DD117" s="180">
        <f t="shared" si="97"/>
        <v>0</v>
      </c>
      <c r="DE117" s="180">
        <f t="shared" si="103"/>
        <v>0.1</v>
      </c>
      <c r="DF117" s="180">
        <f t="shared" si="104"/>
        <v>0.1</v>
      </c>
      <c r="DG117" s="180">
        <f t="shared" si="105"/>
        <v>0</v>
      </c>
      <c r="DH117" s="180">
        <f t="shared" si="106"/>
        <v>0.2</v>
      </c>
      <c r="DI117" s="183"/>
      <c r="DJ117" s="180">
        <f t="shared" si="144"/>
        <v>9.9999999999988987E-2</v>
      </c>
      <c r="DK117" s="180">
        <f t="shared" si="144"/>
        <v>0.20000000000000018</v>
      </c>
      <c r="DL117" s="180">
        <f t="shared" si="144"/>
        <v>0.29999999999998916</v>
      </c>
      <c r="DM117" s="180">
        <f t="shared" si="144"/>
        <v>0.29999999999998916</v>
      </c>
      <c r="DN117" s="180">
        <f t="shared" si="144"/>
        <v>0.29970029970030065</v>
      </c>
      <c r="DO117" s="180">
        <f t="shared" si="144"/>
        <v>0.19960079840319889</v>
      </c>
      <c r="DP117" s="180">
        <f t="shared" si="144"/>
        <v>9.9700897308085956E-2</v>
      </c>
      <c r="DQ117" s="180">
        <f t="shared" si="144"/>
        <v>0.10967098703889011</v>
      </c>
      <c r="DR117" s="180">
        <f t="shared" si="144"/>
        <v>0</v>
      </c>
      <c r="DS117" s="180">
        <f t="shared" si="144"/>
        <v>0</v>
      </c>
      <c r="DT117" s="180">
        <f t="shared" si="144"/>
        <v>0</v>
      </c>
      <c r="DU117" s="180">
        <f t="shared" si="144"/>
        <v>-9.9591674135979247E-3</v>
      </c>
      <c r="DV117" s="180">
        <f t="shared" si="144"/>
        <v>0.29880478087649376</v>
      </c>
      <c r="DW117" s="180">
        <f t="shared" si="144"/>
        <v>0.29880478087649376</v>
      </c>
      <c r="DX117" s="180">
        <f t="shared" si="144"/>
        <v>0.39840637450199168</v>
      </c>
      <c r="DY117" s="180">
        <f t="shared" si="144"/>
        <v>0.4980079681274896</v>
      </c>
      <c r="DZ117" s="180">
        <f t="shared" si="144"/>
        <v>0.59582919563057057</v>
      </c>
      <c r="EA117" s="180">
        <f t="shared" si="144"/>
        <v>0.69513406156902491</v>
      </c>
      <c r="EB117" s="180">
        <f t="shared" si="144"/>
        <v>0.59523809523809312</v>
      </c>
      <c r="EC117" s="180">
        <f t="shared" si="144"/>
        <v>1.3875123885034535</v>
      </c>
      <c r="ED117" s="180">
        <f t="shared" si="144"/>
        <v>2.6653504442250675</v>
      </c>
      <c r="EE117" s="180">
        <f t="shared" si="144"/>
        <v>2.7613412228796763</v>
      </c>
      <c r="EF117" s="180">
        <f t="shared" si="144"/>
        <v>2.8599605522682259</v>
      </c>
      <c r="EG117" s="180">
        <f t="shared" si="144"/>
        <v>2.346041055718473</v>
      </c>
      <c r="EH117" s="180">
        <f t="shared" si="144"/>
        <v>1.6346153846153788</v>
      </c>
      <c r="EI117" s="180">
        <f t="shared" si="144"/>
        <v>1.9193857965451144</v>
      </c>
      <c r="EJ117" s="180">
        <f t="shared" si="144"/>
        <v>2.0134228187919545</v>
      </c>
      <c r="EK117" s="180">
        <f t="shared" si="144"/>
        <v>1.7191977077363862</v>
      </c>
      <c r="EL117" s="180">
        <f t="shared" si="144"/>
        <v>1.2298959318826741</v>
      </c>
      <c r="EM117" s="180">
        <f t="shared" si="144"/>
        <v>0.94161958568739212</v>
      </c>
      <c r="EN117" s="180">
        <f t="shared" si="144"/>
        <v>0.93984962406015171</v>
      </c>
      <c r="EO117" s="180">
        <f t="shared" si="144"/>
        <v>0.84507042253521014</v>
      </c>
      <c r="EP117" s="180">
        <f t="shared" si="144"/>
        <v>0.46728971962617383</v>
      </c>
      <c r="EQ117" s="180">
        <f t="shared" si="144"/>
        <v>0.27985074626866169</v>
      </c>
      <c r="ER117" s="180">
        <f t="shared" si="144"/>
        <v>9.3109869646168519E-2</v>
      </c>
      <c r="ES117" s="180">
        <f t="shared" si="139"/>
        <v>9.3109869646168519E-2</v>
      </c>
      <c r="ET117" s="180">
        <f t="shared" si="107"/>
        <v>0.1</v>
      </c>
      <c r="EU117" s="180">
        <f t="shared" si="98"/>
        <v>0.9</v>
      </c>
      <c r="EV117" s="180">
        <f t="shared" si="99"/>
        <v>1.2</v>
      </c>
      <c r="EW117" s="180">
        <f t="shared" si="118"/>
        <v>1.2</v>
      </c>
      <c r="EX117" s="180">
        <f t="shared" si="108"/>
        <v>1.2</v>
      </c>
      <c r="EY117" s="180">
        <f t="shared" si="109"/>
        <v>0.5</v>
      </c>
      <c r="EZ117" s="180">
        <f t="shared" si="110"/>
        <v>0.2</v>
      </c>
      <c r="FA117" s="180">
        <f t="shared" si="111"/>
        <v>0.4</v>
      </c>
      <c r="FB117" s="180">
        <f t="shared" si="140"/>
        <v>0.22500000000000853</v>
      </c>
      <c r="FC117" s="180">
        <f t="shared" si="140"/>
        <v>0.17710152157643932</v>
      </c>
      <c r="FD117" s="180">
        <f t="shared" si="140"/>
        <v>-2.4899778391929139E-3</v>
      </c>
      <c r="FE117" s="180">
        <f t="shared" si="140"/>
        <v>0.37350597609562275</v>
      </c>
      <c r="FF117" s="180">
        <f t="shared" si="140"/>
        <v>0.81865542049119888</v>
      </c>
      <c r="FG117" s="180">
        <f t="shared" si="140"/>
        <v>2.6574803149606252</v>
      </c>
      <c r="FH117" s="180">
        <f t="shared" si="140"/>
        <v>1.8216682646212901</v>
      </c>
      <c r="FI117" s="180">
        <f t="shared" si="140"/>
        <v>0.98870056497175618</v>
      </c>
      <c r="FJ117" s="180">
        <f t="shared" si="112"/>
        <v>0.2</v>
      </c>
      <c r="FK117" s="180">
        <f t="shared" si="112"/>
        <v>0.8</v>
      </c>
      <c r="FL117" s="180">
        <f t="shared" si="113"/>
        <v>0.6</v>
      </c>
      <c r="FM117" s="461">
        <f t="shared" si="114"/>
        <v>0.69525750362294048</v>
      </c>
      <c r="FN117" s="225">
        <f t="shared" si="114"/>
        <v>0.78759613605099332</v>
      </c>
    </row>
    <row r="118" spans="1:170" s="213" customFormat="1" ht="24.95" customHeight="1" x14ac:dyDescent="0.25">
      <c r="A118" s="131">
        <v>116</v>
      </c>
      <c r="B118" s="208"/>
      <c r="C118" s="208" t="s">
        <v>163</v>
      </c>
      <c r="D118" s="209">
        <v>8620</v>
      </c>
      <c r="E118" s="210" t="s">
        <v>262</v>
      </c>
      <c r="F118" s="211">
        <v>1.8</v>
      </c>
      <c r="G118" s="180">
        <v>1.6</v>
      </c>
      <c r="H118" s="180">
        <v>100</v>
      </c>
      <c r="I118" s="180">
        <v>100</v>
      </c>
      <c r="J118" s="180">
        <v>100</v>
      </c>
      <c r="K118" s="180">
        <v>100</v>
      </c>
      <c r="L118" s="180">
        <v>100.1</v>
      </c>
      <c r="M118" s="180">
        <v>100.2</v>
      </c>
      <c r="N118" s="180">
        <v>100.3</v>
      </c>
      <c r="O118" s="180">
        <v>100.3</v>
      </c>
      <c r="P118" s="180">
        <v>100.4</v>
      </c>
      <c r="Q118" s="180">
        <v>100.4</v>
      </c>
      <c r="R118" s="180">
        <v>100.4</v>
      </c>
      <c r="S118" s="180">
        <v>100.4</v>
      </c>
      <c r="T118" s="180">
        <v>100.4</v>
      </c>
      <c r="U118" s="180">
        <v>100.4</v>
      </c>
      <c r="V118" s="180">
        <v>100.4</v>
      </c>
      <c r="W118" s="180">
        <v>100.4</v>
      </c>
      <c r="X118" s="180">
        <v>100.7</v>
      </c>
      <c r="Y118" s="180">
        <v>100.7</v>
      </c>
      <c r="Z118" s="180">
        <v>100.8</v>
      </c>
      <c r="AA118" s="180">
        <v>100.9</v>
      </c>
      <c r="AB118" s="180">
        <v>101.3</v>
      </c>
      <c r="AC118" s="180">
        <v>101.4</v>
      </c>
      <c r="AD118" s="180">
        <v>101.4</v>
      </c>
      <c r="AE118" s="180">
        <v>102.3</v>
      </c>
      <c r="AF118" s="180">
        <v>104</v>
      </c>
      <c r="AG118" s="180">
        <v>104.2</v>
      </c>
      <c r="AH118" s="180">
        <v>104.3</v>
      </c>
      <c r="AI118" s="180">
        <v>104.7</v>
      </c>
      <c r="AJ118" s="180">
        <v>105.7</v>
      </c>
      <c r="AK118" s="180">
        <v>106.2</v>
      </c>
      <c r="AL118" s="180">
        <v>106.4</v>
      </c>
      <c r="AM118" s="180">
        <v>106.5</v>
      </c>
      <c r="AN118" s="180">
        <v>107</v>
      </c>
      <c r="AO118" s="180">
        <v>107.2</v>
      </c>
      <c r="AP118" s="180">
        <v>107.4</v>
      </c>
      <c r="AQ118" s="180">
        <v>107.4</v>
      </c>
      <c r="AR118" s="180">
        <v>107.5</v>
      </c>
      <c r="AS118" s="180">
        <v>107.5</v>
      </c>
      <c r="AT118" s="180">
        <v>107.5</v>
      </c>
      <c r="AU118" s="180">
        <v>107.5</v>
      </c>
      <c r="AV118" s="225">
        <v>107.6</v>
      </c>
      <c r="AW118" s="225">
        <v>108.5</v>
      </c>
      <c r="AX118" s="225">
        <v>108.8</v>
      </c>
      <c r="AY118" s="225">
        <v>108.8</v>
      </c>
      <c r="AZ118" s="225">
        <v>108.9</v>
      </c>
      <c r="BA118" s="225">
        <v>109</v>
      </c>
      <c r="BB118" s="225">
        <v>109</v>
      </c>
      <c r="BC118" s="225">
        <f>VLOOKUP($D118,'[3]Q4 2021'!$D$8:$N$167,11,0)</f>
        <v>109.2</v>
      </c>
      <c r="BD118" s="181">
        <f t="shared" si="119"/>
        <v>100</v>
      </c>
      <c r="BE118" s="181">
        <f t="shared" si="120"/>
        <v>100.22500000000001</v>
      </c>
      <c r="BF118" s="181">
        <f t="shared" si="121"/>
        <v>100.4</v>
      </c>
      <c r="BG118" s="181">
        <f t="shared" si="122"/>
        <v>100.4</v>
      </c>
      <c r="BH118" s="181">
        <f t="shared" si="123"/>
        <v>100.77500000000001</v>
      </c>
      <c r="BI118" s="181">
        <f t="shared" si="124"/>
        <v>101.60000000000001</v>
      </c>
      <c r="BJ118" s="181">
        <f t="shared" si="125"/>
        <v>104.3</v>
      </c>
      <c r="BK118" s="181">
        <f t="shared" si="126"/>
        <v>106.2</v>
      </c>
      <c r="BL118" s="181">
        <f t="shared" si="94"/>
        <v>107.25</v>
      </c>
      <c r="BM118" s="181">
        <f t="shared" si="95"/>
        <v>107.5</v>
      </c>
      <c r="BN118" s="225">
        <f t="shared" si="100"/>
        <v>108.4</v>
      </c>
      <c r="BO118" s="225">
        <f t="shared" si="101"/>
        <v>109</v>
      </c>
      <c r="BP118" s="182"/>
      <c r="BQ118" s="180">
        <f t="shared" si="143"/>
        <v>9.9999999999988987E-2</v>
      </c>
      <c r="BR118" s="180">
        <f t="shared" si="143"/>
        <v>9.990009990010762E-2</v>
      </c>
      <c r="BS118" s="180">
        <f t="shared" si="143"/>
        <v>9.9800399201588341E-2</v>
      </c>
      <c r="BT118" s="180">
        <f t="shared" si="143"/>
        <v>0</v>
      </c>
      <c r="BU118" s="180">
        <f t="shared" si="143"/>
        <v>9.9700897308085956E-2</v>
      </c>
      <c r="BV118" s="180">
        <f t="shared" si="143"/>
        <v>0</v>
      </c>
      <c r="BW118" s="180">
        <f t="shared" si="143"/>
        <v>0</v>
      </c>
      <c r="BX118" s="180">
        <f t="shared" si="143"/>
        <v>0</v>
      </c>
      <c r="BY118" s="180">
        <f t="shared" si="143"/>
        <v>0</v>
      </c>
      <c r="BZ118" s="180">
        <f t="shared" si="143"/>
        <v>0</v>
      </c>
      <c r="CA118" s="180">
        <f t="shared" si="143"/>
        <v>0</v>
      </c>
      <c r="CB118" s="180">
        <f t="shared" si="143"/>
        <v>0</v>
      </c>
      <c r="CC118" s="180">
        <f t="shared" si="143"/>
        <v>0.29880478087649376</v>
      </c>
      <c r="CD118" s="180">
        <f t="shared" si="143"/>
        <v>0</v>
      </c>
      <c r="CE118" s="180">
        <f t="shared" si="143"/>
        <v>9.930486593843213E-2</v>
      </c>
      <c r="CF118" s="180">
        <f t="shared" si="143"/>
        <v>9.9206349206348854E-2</v>
      </c>
      <c r="CG118" s="180">
        <f t="shared" si="143"/>
        <v>0.39643211100097719</v>
      </c>
      <c r="CH118" s="180">
        <f t="shared" si="143"/>
        <v>9.8716683119448589E-2</v>
      </c>
      <c r="CI118" s="180">
        <f t="shared" si="143"/>
        <v>0</v>
      </c>
      <c r="CJ118" s="180">
        <f t="shared" si="143"/>
        <v>0.88757396449703485</v>
      </c>
      <c r="CK118" s="180">
        <f t="shared" si="143"/>
        <v>1.6617790811339184</v>
      </c>
      <c r="CL118" s="180">
        <f t="shared" si="143"/>
        <v>0.19230769230769162</v>
      </c>
      <c r="CM118" s="180">
        <f t="shared" si="143"/>
        <v>9.596928982724684E-2</v>
      </c>
      <c r="CN118" s="180">
        <f t="shared" si="143"/>
        <v>0.3835091083413289</v>
      </c>
      <c r="CO118" s="180">
        <f t="shared" si="143"/>
        <v>0.95510983763131829</v>
      </c>
      <c r="CP118" s="180">
        <f t="shared" si="143"/>
        <v>0.47303689687796524</v>
      </c>
      <c r="CQ118" s="180">
        <f t="shared" si="143"/>
        <v>0.18832391713747842</v>
      </c>
      <c r="CR118" s="180">
        <f t="shared" si="143"/>
        <v>9.3984962406001848E-2</v>
      </c>
      <c r="CS118" s="180">
        <f t="shared" si="143"/>
        <v>0.46948356807512415</v>
      </c>
      <c r="CT118" s="180">
        <f t="shared" si="143"/>
        <v>0.18691588785046953</v>
      </c>
      <c r="CU118" s="180">
        <f t="shared" si="143"/>
        <v>0.18656716417910779</v>
      </c>
      <c r="CV118" s="180">
        <f t="shared" si="143"/>
        <v>0</v>
      </c>
      <c r="CW118" s="180">
        <f t="shared" si="143"/>
        <v>9.3109869646168519E-2</v>
      </c>
      <c r="CX118" s="180">
        <f t="shared" si="143"/>
        <v>0</v>
      </c>
      <c r="CY118" s="180">
        <f t="shared" si="143"/>
        <v>0</v>
      </c>
      <c r="CZ118" s="180">
        <f t="shared" si="136"/>
        <v>0</v>
      </c>
      <c r="DA118" s="180">
        <f t="shared" si="115"/>
        <v>0.1</v>
      </c>
      <c r="DB118" s="180">
        <f t="shared" si="96"/>
        <v>0.8</v>
      </c>
      <c r="DC118" s="180">
        <f t="shared" si="102"/>
        <v>0.3</v>
      </c>
      <c r="DD118" s="180">
        <f t="shared" si="97"/>
        <v>0</v>
      </c>
      <c r="DE118" s="180">
        <f t="shared" si="103"/>
        <v>0.1</v>
      </c>
      <c r="DF118" s="180">
        <f t="shared" si="104"/>
        <v>0.1</v>
      </c>
      <c r="DG118" s="180">
        <f t="shared" si="105"/>
        <v>0</v>
      </c>
      <c r="DH118" s="180">
        <f t="shared" si="106"/>
        <v>0.2</v>
      </c>
      <c r="DI118" s="183"/>
      <c r="DJ118" s="180">
        <f t="shared" si="144"/>
        <v>9.9999999999988987E-2</v>
      </c>
      <c r="DK118" s="180">
        <f t="shared" si="144"/>
        <v>0.20000000000000018</v>
      </c>
      <c r="DL118" s="180">
        <f t="shared" si="144"/>
        <v>0.29999999999998916</v>
      </c>
      <c r="DM118" s="180">
        <f t="shared" si="144"/>
        <v>0.29999999999998916</v>
      </c>
      <c r="DN118" s="180">
        <f t="shared" si="144"/>
        <v>0.29970029970030065</v>
      </c>
      <c r="DO118" s="180">
        <f t="shared" si="144"/>
        <v>0.19960079840319889</v>
      </c>
      <c r="DP118" s="180">
        <f t="shared" si="144"/>
        <v>9.9700897308085956E-2</v>
      </c>
      <c r="DQ118" s="180">
        <f t="shared" si="144"/>
        <v>9.9700897308085956E-2</v>
      </c>
      <c r="DR118" s="180">
        <f t="shared" si="144"/>
        <v>0</v>
      </c>
      <c r="DS118" s="180">
        <f t="shared" si="144"/>
        <v>0</v>
      </c>
      <c r="DT118" s="180">
        <f t="shared" si="144"/>
        <v>0</v>
      </c>
      <c r="DU118" s="180">
        <f t="shared" si="144"/>
        <v>0</v>
      </c>
      <c r="DV118" s="180">
        <f t="shared" si="144"/>
        <v>0.29880478087649376</v>
      </c>
      <c r="DW118" s="180">
        <f t="shared" si="144"/>
        <v>0.29880478087649376</v>
      </c>
      <c r="DX118" s="180">
        <f t="shared" si="144"/>
        <v>0.39840637450199168</v>
      </c>
      <c r="DY118" s="180">
        <f t="shared" si="144"/>
        <v>0.4980079681274896</v>
      </c>
      <c r="DZ118" s="180">
        <f t="shared" si="144"/>
        <v>0.59582919563057057</v>
      </c>
      <c r="EA118" s="180">
        <f t="shared" si="144"/>
        <v>0.69513406156902491</v>
      </c>
      <c r="EB118" s="180">
        <f t="shared" si="144"/>
        <v>0.59523809523809312</v>
      </c>
      <c r="EC118" s="180">
        <f t="shared" si="144"/>
        <v>1.3875123885034535</v>
      </c>
      <c r="ED118" s="180">
        <f t="shared" si="144"/>
        <v>2.6653504442250675</v>
      </c>
      <c r="EE118" s="180">
        <f t="shared" si="144"/>
        <v>2.7613412228796763</v>
      </c>
      <c r="EF118" s="180">
        <f t="shared" si="144"/>
        <v>2.8599605522682259</v>
      </c>
      <c r="EG118" s="180">
        <f t="shared" si="144"/>
        <v>2.346041055718473</v>
      </c>
      <c r="EH118" s="180">
        <f t="shared" si="144"/>
        <v>1.6346153846153788</v>
      </c>
      <c r="EI118" s="180">
        <f t="shared" si="144"/>
        <v>1.9193857965451144</v>
      </c>
      <c r="EJ118" s="180">
        <f t="shared" si="144"/>
        <v>2.0134228187919545</v>
      </c>
      <c r="EK118" s="180">
        <f t="shared" si="144"/>
        <v>1.7191977077363862</v>
      </c>
      <c r="EL118" s="180">
        <f t="shared" si="144"/>
        <v>1.2298959318826741</v>
      </c>
      <c r="EM118" s="180">
        <f t="shared" si="144"/>
        <v>0.94161958568739212</v>
      </c>
      <c r="EN118" s="180">
        <f t="shared" si="144"/>
        <v>0.93984962406015171</v>
      </c>
      <c r="EO118" s="180">
        <f t="shared" si="144"/>
        <v>0.84507042253521014</v>
      </c>
      <c r="EP118" s="180">
        <f t="shared" si="144"/>
        <v>0.46728971962617383</v>
      </c>
      <c r="EQ118" s="180">
        <f t="shared" si="144"/>
        <v>0.27985074626866169</v>
      </c>
      <c r="ER118" s="180">
        <f t="shared" si="144"/>
        <v>9.3109869646168519E-2</v>
      </c>
      <c r="ES118" s="180">
        <f t="shared" si="139"/>
        <v>9.3109869646168519E-2</v>
      </c>
      <c r="ET118" s="180">
        <f t="shared" si="107"/>
        <v>0.1</v>
      </c>
      <c r="EU118" s="180">
        <f t="shared" si="98"/>
        <v>0.9</v>
      </c>
      <c r="EV118" s="180">
        <f t="shared" si="99"/>
        <v>1.2</v>
      </c>
      <c r="EW118" s="180">
        <f t="shared" si="118"/>
        <v>1.2</v>
      </c>
      <c r="EX118" s="180">
        <f t="shared" si="108"/>
        <v>1.2</v>
      </c>
      <c r="EY118" s="180">
        <f t="shared" si="109"/>
        <v>0.5</v>
      </c>
      <c r="EZ118" s="180">
        <f t="shared" si="110"/>
        <v>0.2</v>
      </c>
      <c r="FA118" s="180">
        <f t="shared" si="111"/>
        <v>0.4</v>
      </c>
      <c r="FB118" s="180">
        <f t="shared" si="140"/>
        <v>0.22500000000000853</v>
      </c>
      <c r="FC118" s="180">
        <f t="shared" si="140"/>
        <v>0.17460713394861216</v>
      </c>
      <c r="FD118" s="180">
        <f t="shared" si="140"/>
        <v>0</v>
      </c>
      <c r="FE118" s="180">
        <f t="shared" si="140"/>
        <v>0.37350597609562275</v>
      </c>
      <c r="FF118" s="180">
        <f t="shared" si="140"/>
        <v>0.81865542049119888</v>
      </c>
      <c r="FG118" s="180">
        <f t="shared" si="140"/>
        <v>2.6574803149606252</v>
      </c>
      <c r="FH118" s="180">
        <f t="shared" si="140"/>
        <v>1.8216682646212901</v>
      </c>
      <c r="FI118" s="180">
        <f t="shared" si="140"/>
        <v>0.98870056497175618</v>
      </c>
      <c r="FJ118" s="180">
        <f t="shared" si="112"/>
        <v>0.2</v>
      </c>
      <c r="FK118" s="180">
        <f t="shared" si="112"/>
        <v>0.8</v>
      </c>
      <c r="FL118" s="180">
        <f t="shared" si="113"/>
        <v>0.6</v>
      </c>
      <c r="FM118" s="225">
        <f t="shared" si="114"/>
        <v>0.69525750362294048</v>
      </c>
      <c r="FN118" s="225">
        <f t="shared" si="114"/>
        <v>0.78759613605099332</v>
      </c>
    </row>
    <row r="119" spans="1:170" s="213" customFormat="1" ht="24.95" customHeight="1" x14ac:dyDescent="0.25">
      <c r="A119" s="141">
        <v>117</v>
      </c>
      <c r="B119" s="208"/>
      <c r="C119" s="208" t="s">
        <v>165</v>
      </c>
      <c r="D119" s="209">
        <v>86201</v>
      </c>
      <c r="E119" s="210" t="s">
        <v>263</v>
      </c>
      <c r="F119" s="211">
        <v>1.2</v>
      </c>
      <c r="G119" s="212">
        <v>0.9</v>
      </c>
      <c r="H119" s="180">
        <v>100</v>
      </c>
      <c r="I119" s="180">
        <v>100</v>
      </c>
      <c r="J119" s="180">
        <v>100</v>
      </c>
      <c r="K119" s="180">
        <v>100</v>
      </c>
      <c r="L119" s="212">
        <v>100.1</v>
      </c>
      <c r="M119" s="212">
        <v>100.2</v>
      </c>
      <c r="N119" s="212">
        <v>100.3</v>
      </c>
      <c r="O119" s="212">
        <v>100.4</v>
      </c>
      <c r="P119" s="212">
        <v>100.4</v>
      </c>
      <c r="Q119" s="212">
        <v>100.4</v>
      </c>
      <c r="R119" s="212">
        <v>100.4</v>
      </c>
      <c r="S119" s="212">
        <v>100.4</v>
      </c>
      <c r="T119" s="212">
        <v>100.4</v>
      </c>
      <c r="U119" s="212">
        <v>100.4</v>
      </c>
      <c r="V119" s="212">
        <v>100.4</v>
      </c>
      <c r="W119" s="212">
        <v>100.4</v>
      </c>
      <c r="X119" s="212">
        <v>100.5</v>
      </c>
      <c r="Y119" s="212">
        <v>100.5</v>
      </c>
      <c r="Z119" s="212">
        <v>100.5</v>
      </c>
      <c r="AA119" s="212">
        <v>100.6</v>
      </c>
      <c r="AB119" s="212">
        <v>100.9</v>
      </c>
      <c r="AC119" s="212">
        <v>101</v>
      </c>
      <c r="AD119" s="212">
        <v>101</v>
      </c>
      <c r="AE119" s="212">
        <v>101.6</v>
      </c>
      <c r="AF119" s="212">
        <v>104</v>
      </c>
      <c r="AG119" s="212">
        <v>104.2</v>
      </c>
      <c r="AH119" s="180">
        <v>104.3</v>
      </c>
      <c r="AI119" s="180">
        <v>104.6</v>
      </c>
      <c r="AJ119" s="180">
        <v>105.3</v>
      </c>
      <c r="AK119" s="180">
        <v>105.7</v>
      </c>
      <c r="AL119" s="180">
        <v>106</v>
      </c>
      <c r="AM119" s="180">
        <v>106</v>
      </c>
      <c r="AN119" s="180">
        <v>106.3</v>
      </c>
      <c r="AO119" s="180">
        <v>106.7</v>
      </c>
      <c r="AP119" s="181">
        <v>106.9</v>
      </c>
      <c r="AQ119" s="180">
        <v>106.9</v>
      </c>
      <c r="AR119" s="180">
        <v>107.1</v>
      </c>
      <c r="AS119" s="180">
        <v>107.1</v>
      </c>
      <c r="AT119" s="181">
        <v>107</v>
      </c>
      <c r="AU119" s="180">
        <v>107</v>
      </c>
      <c r="AV119" s="225">
        <v>107.1</v>
      </c>
      <c r="AW119" s="225">
        <v>107.1</v>
      </c>
      <c r="AX119" s="228">
        <v>107.4</v>
      </c>
      <c r="AY119" s="225">
        <v>107.5</v>
      </c>
      <c r="AZ119" s="225">
        <v>107.6</v>
      </c>
      <c r="BA119" s="225">
        <v>107.7</v>
      </c>
      <c r="BB119" s="225">
        <v>107.8</v>
      </c>
      <c r="BC119" s="225">
        <f>VLOOKUP($D119,'[3]Q4 2021'!$D$8:$N$167,11,0)</f>
        <v>107.9</v>
      </c>
      <c r="BD119" s="181">
        <f t="shared" si="119"/>
        <v>100</v>
      </c>
      <c r="BE119" s="181">
        <f t="shared" si="120"/>
        <v>100.25</v>
      </c>
      <c r="BF119" s="181">
        <f t="shared" si="121"/>
        <v>100.4</v>
      </c>
      <c r="BG119" s="181">
        <f t="shared" si="122"/>
        <v>100.4</v>
      </c>
      <c r="BH119" s="181">
        <f t="shared" si="123"/>
        <v>100.52500000000001</v>
      </c>
      <c r="BI119" s="181">
        <f t="shared" si="124"/>
        <v>101.125</v>
      </c>
      <c r="BJ119" s="181">
        <f t="shared" si="125"/>
        <v>104.27500000000001</v>
      </c>
      <c r="BK119" s="181">
        <f t="shared" si="126"/>
        <v>105.75</v>
      </c>
      <c r="BL119" s="181">
        <f t="shared" si="94"/>
        <v>106.69999999999999</v>
      </c>
      <c r="BM119" s="181">
        <f t="shared" si="95"/>
        <v>107.05</v>
      </c>
      <c r="BN119" s="225">
        <f t="shared" si="100"/>
        <v>107.3</v>
      </c>
      <c r="BO119" s="225">
        <f t="shared" si="101"/>
        <v>107.8</v>
      </c>
      <c r="BP119" s="182"/>
      <c r="BQ119" s="180">
        <f t="shared" si="143"/>
        <v>9.9999999999988987E-2</v>
      </c>
      <c r="BR119" s="180">
        <f t="shared" si="143"/>
        <v>9.990009990010762E-2</v>
      </c>
      <c r="BS119" s="180">
        <f t="shared" si="143"/>
        <v>9.9800399201588341E-2</v>
      </c>
      <c r="BT119" s="180">
        <f t="shared" si="143"/>
        <v>9.9700897308085956E-2</v>
      </c>
      <c r="BU119" s="180">
        <f t="shared" si="143"/>
        <v>0</v>
      </c>
      <c r="BV119" s="180">
        <f t="shared" si="143"/>
        <v>0</v>
      </c>
      <c r="BW119" s="180">
        <f t="shared" si="143"/>
        <v>0</v>
      </c>
      <c r="BX119" s="180">
        <f t="shared" si="143"/>
        <v>0</v>
      </c>
      <c r="BY119" s="180">
        <f t="shared" si="143"/>
        <v>0</v>
      </c>
      <c r="BZ119" s="180">
        <f t="shared" si="143"/>
        <v>0</v>
      </c>
      <c r="CA119" s="180">
        <f t="shared" si="143"/>
        <v>0</v>
      </c>
      <c r="CB119" s="180">
        <f t="shared" si="143"/>
        <v>0</v>
      </c>
      <c r="CC119" s="180">
        <f t="shared" si="143"/>
        <v>9.960159362549792E-2</v>
      </c>
      <c r="CD119" s="180">
        <f t="shared" si="143"/>
        <v>0</v>
      </c>
      <c r="CE119" s="180">
        <f t="shared" si="143"/>
        <v>0</v>
      </c>
      <c r="CF119" s="180">
        <f t="shared" si="143"/>
        <v>9.9502487562186381E-2</v>
      </c>
      <c r="CG119" s="180">
        <f t="shared" si="143"/>
        <v>0.29821073558649047</v>
      </c>
      <c r="CH119" s="180">
        <f t="shared" si="143"/>
        <v>9.9108027750238747E-2</v>
      </c>
      <c r="CI119" s="180">
        <f t="shared" si="143"/>
        <v>0</v>
      </c>
      <c r="CJ119" s="180">
        <f t="shared" si="143"/>
        <v>0.59405940594059459</v>
      </c>
      <c r="CK119" s="180">
        <f t="shared" si="143"/>
        <v>2.3622047244094446</v>
      </c>
      <c r="CL119" s="180">
        <f t="shared" si="143"/>
        <v>0.19230769230769162</v>
      </c>
      <c r="CM119" s="180">
        <f t="shared" si="143"/>
        <v>9.596928982724684E-2</v>
      </c>
      <c r="CN119" s="180">
        <f t="shared" si="143"/>
        <v>0.28763183125599667</v>
      </c>
      <c r="CO119" s="180">
        <f t="shared" si="143"/>
        <v>0.66921606118546251</v>
      </c>
      <c r="CP119" s="180">
        <f t="shared" si="143"/>
        <v>0.37986704653372172</v>
      </c>
      <c r="CQ119" s="180">
        <f t="shared" si="143"/>
        <v>0.28382213812676582</v>
      </c>
      <c r="CR119" s="180">
        <f t="shared" si="143"/>
        <v>0</v>
      </c>
      <c r="CS119" s="180">
        <f t="shared" si="143"/>
        <v>0.28301886792452269</v>
      </c>
      <c r="CT119" s="180">
        <f t="shared" si="143"/>
        <v>0.37629350893697566</v>
      </c>
      <c r="CU119" s="180">
        <f t="shared" si="143"/>
        <v>0.18744142455482393</v>
      </c>
      <c r="CV119" s="180">
        <f t="shared" si="143"/>
        <v>0</v>
      </c>
      <c r="CW119" s="180">
        <f t="shared" si="143"/>
        <v>0.18709073900839979</v>
      </c>
      <c r="CX119" s="180">
        <f t="shared" si="143"/>
        <v>0</v>
      </c>
      <c r="CY119" s="180">
        <f t="shared" si="143"/>
        <v>-9.3370681605975392E-2</v>
      </c>
      <c r="CZ119" s="180">
        <f t="shared" si="136"/>
        <v>0</v>
      </c>
      <c r="DA119" s="180">
        <f t="shared" si="115"/>
        <v>0.1</v>
      </c>
      <c r="DB119" s="180">
        <f t="shared" si="96"/>
        <v>0</v>
      </c>
      <c r="DC119" s="180">
        <f t="shared" si="102"/>
        <v>0.3</v>
      </c>
      <c r="DD119" s="180">
        <f t="shared" si="97"/>
        <v>0.1</v>
      </c>
      <c r="DE119" s="180">
        <f t="shared" si="103"/>
        <v>0.1</v>
      </c>
      <c r="DF119" s="180">
        <f t="shared" si="104"/>
        <v>0.1</v>
      </c>
      <c r="DG119" s="180">
        <f t="shared" si="105"/>
        <v>0.1</v>
      </c>
      <c r="DH119" s="180">
        <f t="shared" si="106"/>
        <v>0.1</v>
      </c>
      <c r="DI119" s="183"/>
      <c r="DJ119" s="180">
        <f t="shared" si="144"/>
        <v>9.9999999999988987E-2</v>
      </c>
      <c r="DK119" s="180">
        <f t="shared" si="144"/>
        <v>0.20000000000000018</v>
      </c>
      <c r="DL119" s="180">
        <f t="shared" si="144"/>
        <v>0.29999999999998916</v>
      </c>
      <c r="DM119" s="180">
        <f t="shared" si="144"/>
        <v>0.40000000000000036</v>
      </c>
      <c r="DN119" s="180">
        <f t="shared" si="144"/>
        <v>0.29970029970030065</v>
      </c>
      <c r="DO119" s="180">
        <f t="shared" si="144"/>
        <v>0.19960079840319889</v>
      </c>
      <c r="DP119" s="180">
        <f t="shared" si="144"/>
        <v>9.9700897308085956E-2</v>
      </c>
      <c r="DQ119" s="180">
        <f t="shared" si="144"/>
        <v>0</v>
      </c>
      <c r="DR119" s="180">
        <f t="shared" si="144"/>
        <v>0</v>
      </c>
      <c r="DS119" s="180">
        <f t="shared" si="144"/>
        <v>0</v>
      </c>
      <c r="DT119" s="180">
        <f t="shared" si="144"/>
        <v>0</v>
      </c>
      <c r="DU119" s="180">
        <f t="shared" si="144"/>
        <v>0</v>
      </c>
      <c r="DV119" s="180">
        <f t="shared" si="144"/>
        <v>9.960159362549792E-2</v>
      </c>
      <c r="DW119" s="180">
        <f t="shared" si="144"/>
        <v>9.960159362549792E-2</v>
      </c>
      <c r="DX119" s="180">
        <f t="shared" si="144"/>
        <v>9.960159362549792E-2</v>
      </c>
      <c r="DY119" s="180">
        <f t="shared" si="144"/>
        <v>0.19920318725097363</v>
      </c>
      <c r="DZ119" s="180">
        <f t="shared" si="144"/>
        <v>0.39800995024876773</v>
      </c>
      <c r="EA119" s="180">
        <f t="shared" si="144"/>
        <v>0.49751243781095411</v>
      </c>
      <c r="EB119" s="180">
        <f t="shared" si="144"/>
        <v>0.49751243781095411</v>
      </c>
      <c r="EC119" s="180">
        <f t="shared" si="144"/>
        <v>0.99403578528827197</v>
      </c>
      <c r="ED119" s="180">
        <f t="shared" si="144"/>
        <v>3.0723488602576676</v>
      </c>
      <c r="EE119" s="180">
        <f t="shared" si="144"/>
        <v>3.1683168316831711</v>
      </c>
      <c r="EF119" s="180">
        <f t="shared" si="144"/>
        <v>3.2673267326732702</v>
      </c>
      <c r="EG119" s="180">
        <f t="shared" si="144"/>
        <v>2.9527559055118058</v>
      </c>
      <c r="EH119" s="180">
        <f t="shared" si="144"/>
        <v>1.2499999999999956</v>
      </c>
      <c r="EI119" s="180">
        <f t="shared" si="144"/>
        <v>1.4395393474088358</v>
      </c>
      <c r="EJ119" s="180">
        <f t="shared" si="144"/>
        <v>1.6299137104506256</v>
      </c>
      <c r="EK119" s="180">
        <f t="shared" si="144"/>
        <v>1.3384321223709472</v>
      </c>
      <c r="EL119" s="180">
        <f t="shared" si="144"/>
        <v>0.94966761633428209</v>
      </c>
      <c r="EM119" s="180">
        <f t="shared" si="144"/>
        <v>0.94607379375590828</v>
      </c>
      <c r="EN119" s="180">
        <f t="shared" si="144"/>
        <v>0.84905660377359027</v>
      </c>
      <c r="EO119" s="180">
        <f t="shared" si="144"/>
        <v>0.84905660377359027</v>
      </c>
      <c r="EP119" s="180">
        <f t="shared" si="144"/>
        <v>0.75258701787392912</v>
      </c>
      <c r="EQ119" s="180">
        <f t="shared" si="144"/>
        <v>0.37488284910964786</v>
      </c>
      <c r="ER119" s="180">
        <f t="shared" si="144"/>
        <v>9.3545369504210996E-2</v>
      </c>
      <c r="ES119" s="180">
        <f t="shared" si="139"/>
        <v>9.3545369504210996E-2</v>
      </c>
      <c r="ET119" s="180">
        <f t="shared" si="107"/>
        <v>0</v>
      </c>
      <c r="EU119" s="180">
        <f t="shared" si="98"/>
        <v>0</v>
      </c>
      <c r="EV119" s="180">
        <f t="shared" si="99"/>
        <v>0.4</v>
      </c>
      <c r="EW119" s="180">
        <f t="shared" si="118"/>
        <v>0.5</v>
      </c>
      <c r="EX119" s="180">
        <f t="shared" si="108"/>
        <v>0.5</v>
      </c>
      <c r="EY119" s="180">
        <f t="shared" si="109"/>
        <v>0.6</v>
      </c>
      <c r="EZ119" s="180">
        <f t="shared" si="110"/>
        <v>0.4</v>
      </c>
      <c r="FA119" s="180">
        <f t="shared" si="111"/>
        <v>0.4</v>
      </c>
      <c r="FB119" s="180">
        <f t="shared" si="140"/>
        <v>0.24999999999999467</v>
      </c>
      <c r="FC119" s="180">
        <f t="shared" si="140"/>
        <v>0.14962593516210099</v>
      </c>
      <c r="FD119" s="180">
        <f t="shared" si="140"/>
        <v>0</v>
      </c>
      <c r="FE119" s="180">
        <f t="shared" si="140"/>
        <v>0.12450199203186685</v>
      </c>
      <c r="FF119" s="180">
        <f t="shared" si="140"/>
        <v>0.59686645113155024</v>
      </c>
      <c r="FG119" s="180">
        <f t="shared" si="140"/>
        <v>3.1149567367120046</v>
      </c>
      <c r="FH119" s="180">
        <f t="shared" si="140"/>
        <v>1.4145288899544362</v>
      </c>
      <c r="FI119" s="180">
        <f t="shared" si="140"/>
        <v>0.89834515366429279</v>
      </c>
      <c r="FJ119" s="180">
        <f t="shared" si="112"/>
        <v>0.3</v>
      </c>
      <c r="FK119" s="180">
        <f t="shared" si="112"/>
        <v>0.2</v>
      </c>
      <c r="FL119" s="180">
        <f t="shared" si="113"/>
        <v>0.5</v>
      </c>
      <c r="FM119" s="225">
        <f t="shared" si="114"/>
        <v>0.37313562472871808</v>
      </c>
      <c r="FN119" s="225">
        <f t="shared" si="114"/>
        <v>0.41968009077059776</v>
      </c>
    </row>
    <row r="120" spans="1:170" s="213" customFormat="1" ht="24.95" customHeight="1" x14ac:dyDescent="0.25">
      <c r="A120" s="131">
        <v>118</v>
      </c>
      <c r="B120" s="208"/>
      <c r="C120" s="208" t="s">
        <v>165</v>
      </c>
      <c r="D120" s="209">
        <v>86202</v>
      </c>
      <c r="E120" s="210" t="s">
        <v>264</v>
      </c>
      <c r="F120" s="211">
        <v>0.4</v>
      </c>
      <c r="G120" s="212">
        <v>0.4</v>
      </c>
      <c r="H120" s="180">
        <v>100</v>
      </c>
      <c r="I120" s="180">
        <v>100</v>
      </c>
      <c r="J120" s="180">
        <v>100</v>
      </c>
      <c r="K120" s="180">
        <v>100</v>
      </c>
      <c r="L120" s="212">
        <v>100.1</v>
      </c>
      <c r="M120" s="212">
        <v>100.2</v>
      </c>
      <c r="N120" s="212">
        <v>100.3</v>
      </c>
      <c r="O120" s="212">
        <v>100.4</v>
      </c>
      <c r="P120" s="212">
        <v>100.4</v>
      </c>
      <c r="Q120" s="212">
        <v>100.4</v>
      </c>
      <c r="R120" s="212">
        <v>100.4</v>
      </c>
      <c r="S120" s="212">
        <v>100.4</v>
      </c>
      <c r="T120" s="212">
        <v>100.4</v>
      </c>
      <c r="U120" s="212">
        <v>100.4</v>
      </c>
      <c r="V120" s="212">
        <v>100.4</v>
      </c>
      <c r="W120" s="212">
        <v>100.4</v>
      </c>
      <c r="X120" s="212">
        <v>100.9</v>
      </c>
      <c r="Y120" s="212">
        <v>101</v>
      </c>
      <c r="Z120" s="212">
        <v>101.1</v>
      </c>
      <c r="AA120" s="212">
        <v>101.5</v>
      </c>
      <c r="AB120" s="212">
        <v>102.2</v>
      </c>
      <c r="AC120" s="212">
        <v>102.3</v>
      </c>
      <c r="AD120" s="212">
        <v>102.3</v>
      </c>
      <c r="AE120" s="212">
        <v>103.8</v>
      </c>
      <c r="AF120" s="212">
        <v>104</v>
      </c>
      <c r="AG120" s="212">
        <v>104.5</v>
      </c>
      <c r="AH120" s="180">
        <v>104.7</v>
      </c>
      <c r="AI120" s="180">
        <v>105.4</v>
      </c>
      <c r="AJ120" s="180">
        <v>107.4</v>
      </c>
      <c r="AK120" s="180">
        <v>108.4</v>
      </c>
      <c r="AL120" s="180">
        <v>108.8</v>
      </c>
      <c r="AM120" s="180">
        <v>108.9</v>
      </c>
      <c r="AN120" s="180">
        <v>109.8</v>
      </c>
      <c r="AO120" s="180">
        <v>109.7</v>
      </c>
      <c r="AP120" s="181">
        <v>109.7</v>
      </c>
      <c r="AQ120" s="180">
        <v>109.8</v>
      </c>
      <c r="AR120" s="180">
        <v>110</v>
      </c>
      <c r="AS120" s="180">
        <v>109.9</v>
      </c>
      <c r="AT120" s="181">
        <v>109.9</v>
      </c>
      <c r="AU120" s="180">
        <v>109.9</v>
      </c>
      <c r="AV120" s="225">
        <v>110</v>
      </c>
      <c r="AW120" s="225">
        <v>113</v>
      </c>
      <c r="AX120" s="228">
        <v>113.3</v>
      </c>
      <c r="AY120" s="225">
        <v>113.3</v>
      </c>
      <c r="AZ120" s="225">
        <v>113.4</v>
      </c>
      <c r="BA120" s="225">
        <v>113.4</v>
      </c>
      <c r="BB120" s="225">
        <v>113.4</v>
      </c>
      <c r="BC120" s="225">
        <f>VLOOKUP($D120,'[3]Q4 2021'!$D$8:$N$167,11,0)</f>
        <v>113.7</v>
      </c>
      <c r="BD120" s="181">
        <f t="shared" si="119"/>
        <v>100</v>
      </c>
      <c r="BE120" s="181">
        <f t="shared" si="120"/>
        <v>100.25</v>
      </c>
      <c r="BF120" s="181">
        <f t="shared" si="121"/>
        <v>100.4</v>
      </c>
      <c r="BG120" s="181">
        <f t="shared" si="122"/>
        <v>100.4</v>
      </c>
      <c r="BH120" s="181">
        <f t="shared" si="123"/>
        <v>101.125</v>
      </c>
      <c r="BI120" s="181">
        <f t="shared" si="124"/>
        <v>102.65</v>
      </c>
      <c r="BJ120" s="181">
        <f t="shared" si="125"/>
        <v>104.65</v>
      </c>
      <c r="BK120" s="181">
        <f t="shared" si="126"/>
        <v>108.375</v>
      </c>
      <c r="BL120" s="181">
        <f t="shared" si="94"/>
        <v>109.75</v>
      </c>
      <c r="BM120" s="181">
        <f t="shared" si="95"/>
        <v>109.92500000000001</v>
      </c>
      <c r="BN120" s="225">
        <f t="shared" si="100"/>
        <v>112.4</v>
      </c>
      <c r="BO120" s="225">
        <f t="shared" si="101"/>
        <v>113.5</v>
      </c>
      <c r="BP120" s="182"/>
      <c r="BQ120" s="180">
        <f t="shared" si="143"/>
        <v>9.9999999999988987E-2</v>
      </c>
      <c r="BR120" s="180">
        <f t="shared" si="143"/>
        <v>9.990009990010762E-2</v>
      </c>
      <c r="BS120" s="180">
        <f t="shared" si="143"/>
        <v>9.9800399201588341E-2</v>
      </c>
      <c r="BT120" s="180">
        <f t="shared" si="143"/>
        <v>9.9700897308085956E-2</v>
      </c>
      <c r="BU120" s="180">
        <f t="shared" si="143"/>
        <v>0</v>
      </c>
      <c r="BV120" s="180">
        <f t="shared" si="143"/>
        <v>0</v>
      </c>
      <c r="BW120" s="180">
        <f t="shared" si="143"/>
        <v>0</v>
      </c>
      <c r="BX120" s="180">
        <f t="shared" si="143"/>
        <v>0</v>
      </c>
      <c r="BY120" s="180">
        <f t="shared" si="143"/>
        <v>0</v>
      </c>
      <c r="BZ120" s="180">
        <f t="shared" si="143"/>
        <v>0</v>
      </c>
      <c r="CA120" s="180">
        <f t="shared" si="143"/>
        <v>0</v>
      </c>
      <c r="CB120" s="180">
        <f t="shared" si="143"/>
        <v>0</v>
      </c>
      <c r="CC120" s="180">
        <f t="shared" si="143"/>
        <v>0.4980079681274896</v>
      </c>
      <c r="CD120" s="180">
        <f t="shared" si="143"/>
        <v>9.9108027750238747E-2</v>
      </c>
      <c r="CE120" s="180">
        <f t="shared" si="143"/>
        <v>9.9009900990099098E-2</v>
      </c>
      <c r="CF120" s="180">
        <f t="shared" si="143"/>
        <v>0.39564787339267937</v>
      </c>
      <c r="CG120" s="180">
        <f t="shared" si="143"/>
        <v>0.68965517241379448</v>
      </c>
      <c r="CH120" s="180">
        <f t="shared" si="143"/>
        <v>9.7847358121327943E-2</v>
      </c>
      <c r="CI120" s="180">
        <f t="shared" si="143"/>
        <v>0</v>
      </c>
      <c r="CJ120" s="180">
        <f t="shared" si="143"/>
        <v>1.4662756598240456</v>
      </c>
      <c r="CK120" s="180">
        <f t="shared" si="143"/>
        <v>0.19267822736031004</v>
      </c>
      <c r="CL120" s="180">
        <f t="shared" si="143"/>
        <v>0.48076923076922906</v>
      </c>
      <c r="CM120" s="180">
        <f t="shared" si="143"/>
        <v>0.191387559808609</v>
      </c>
      <c r="CN120" s="180">
        <f t="shared" si="143"/>
        <v>0.66857688634194279</v>
      </c>
      <c r="CO120" s="180">
        <f t="shared" si="143"/>
        <v>1.8975332068311257</v>
      </c>
      <c r="CP120" s="180">
        <f t="shared" si="143"/>
        <v>0.93109869646181842</v>
      </c>
      <c r="CQ120" s="180">
        <f t="shared" si="143"/>
        <v>0.36900369003689537</v>
      </c>
      <c r="CR120" s="180">
        <f t="shared" si="143"/>
        <v>9.1911764705887578E-2</v>
      </c>
      <c r="CS120" s="180">
        <f t="shared" si="143"/>
        <v>0.82644628099173278</v>
      </c>
      <c r="CT120" s="180">
        <f t="shared" si="143"/>
        <v>-9.1074681238612065E-2</v>
      </c>
      <c r="CU120" s="180">
        <f t="shared" si="143"/>
        <v>0</v>
      </c>
      <c r="CV120" s="180">
        <f t="shared" si="143"/>
        <v>9.1157702825883646E-2</v>
      </c>
      <c r="CW120" s="180">
        <f t="shared" si="143"/>
        <v>0.18214936247722413</v>
      </c>
      <c r="CX120" s="180">
        <f t="shared" si="143"/>
        <v>-9.0909090909085943E-2</v>
      </c>
      <c r="CY120" s="180">
        <f t="shared" si="143"/>
        <v>0</v>
      </c>
      <c r="CZ120" s="180">
        <f t="shared" si="136"/>
        <v>0</v>
      </c>
      <c r="DA120" s="180">
        <f t="shared" si="115"/>
        <v>0.1</v>
      </c>
      <c r="DB120" s="180">
        <f t="shared" si="96"/>
        <v>2.7</v>
      </c>
      <c r="DC120" s="180">
        <f t="shared" si="102"/>
        <v>0.3</v>
      </c>
      <c r="DD120" s="180">
        <f t="shared" si="97"/>
        <v>0</v>
      </c>
      <c r="DE120" s="180">
        <f t="shared" si="103"/>
        <v>0.1</v>
      </c>
      <c r="DF120" s="180">
        <f t="shared" si="104"/>
        <v>0</v>
      </c>
      <c r="DG120" s="180">
        <f t="shared" si="105"/>
        <v>0</v>
      </c>
      <c r="DH120" s="180">
        <f t="shared" si="106"/>
        <v>0.3</v>
      </c>
      <c r="DI120" s="183"/>
      <c r="DJ120" s="180">
        <f t="shared" si="144"/>
        <v>9.9999999999988987E-2</v>
      </c>
      <c r="DK120" s="180">
        <f t="shared" si="144"/>
        <v>0.20000000000000018</v>
      </c>
      <c r="DL120" s="180">
        <f t="shared" si="144"/>
        <v>0.29999999999998916</v>
      </c>
      <c r="DM120" s="180">
        <f t="shared" si="144"/>
        <v>0.40000000000000036</v>
      </c>
      <c r="DN120" s="180">
        <f t="shared" si="144"/>
        <v>0.29970029970030065</v>
      </c>
      <c r="DO120" s="180">
        <f t="shared" si="144"/>
        <v>0.19960079840319889</v>
      </c>
      <c r="DP120" s="180">
        <f t="shared" si="144"/>
        <v>9.9700897308085956E-2</v>
      </c>
      <c r="DQ120" s="180">
        <f t="shared" si="144"/>
        <v>0</v>
      </c>
      <c r="DR120" s="180">
        <f t="shared" si="144"/>
        <v>0</v>
      </c>
      <c r="DS120" s="180">
        <f t="shared" si="144"/>
        <v>0</v>
      </c>
      <c r="DT120" s="180">
        <f t="shared" si="144"/>
        <v>0</v>
      </c>
      <c r="DU120" s="180">
        <f t="shared" si="144"/>
        <v>0</v>
      </c>
      <c r="DV120" s="180">
        <f t="shared" si="144"/>
        <v>0.4980079681274896</v>
      </c>
      <c r="DW120" s="180">
        <f t="shared" si="144"/>
        <v>0.59760956175298752</v>
      </c>
      <c r="DX120" s="180">
        <f t="shared" si="144"/>
        <v>0.69721115537848544</v>
      </c>
      <c r="DY120" s="180">
        <f t="shared" si="144"/>
        <v>1.0956175298804771</v>
      </c>
      <c r="DZ120" s="180">
        <f t="shared" si="144"/>
        <v>1.2884043607532147</v>
      </c>
      <c r="EA120" s="180">
        <f t="shared" si="144"/>
        <v>1.2871287128712883</v>
      </c>
      <c r="EB120" s="180">
        <f t="shared" si="144"/>
        <v>1.1869436201780381</v>
      </c>
      <c r="EC120" s="180">
        <f t="shared" si="144"/>
        <v>2.2660098522167438</v>
      </c>
      <c r="ED120" s="180">
        <f t="shared" si="144"/>
        <v>1.7612524461839474</v>
      </c>
      <c r="EE120" s="180">
        <f t="shared" si="144"/>
        <v>2.1505376344086002</v>
      </c>
      <c r="EF120" s="180">
        <f t="shared" si="144"/>
        <v>2.346041055718473</v>
      </c>
      <c r="EG120" s="180">
        <f t="shared" si="144"/>
        <v>1.5414258188824803</v>
      </c>
      <c r="EH120" s="180">
        <f t="shared" si="144"/>
        <v>3.2692307692307798</v>
      </c>
      <c r="EI120" s="180">
        <f t="shared" si="144"/>
        <v>3.7320574162679421</v>
      </c>
      <c r="EJ120" s="180">
        <f t="shared" si="144"/>
        <v>3.9159503342884427</v>
      </c>
      <c r="EK120" s="180">
        <f t="shared" si="144"/>
        <v>3.3206831119544589</v>
      </c>
      <c r="EL120" s="180">
        <f t="shared" si="144"/>
        <v>2.2346368715083775</v>
      </c>
      <c r="EM120" s="180">
        <f t="shared" si="144"/>
        <v>1.1992619926199266</v>
      </c>
      <c r="EN120" s="180">
        <f t="shared" si="144"/>
        <v>0.82720588235294379</v>
      </c>
      <c r="EO120" s="180">
        <f t="shared" si="144"/>
        <v>0.82644628099173278</v>
      </c>
      <c r="EP120" s="180">
        <f t="shared" si="144"/>
        <v>0.18214936247722413</v>
      </c>
      <c r="EQ120" s="180">
        <f t="shared" si="144"/>
        <v>0.1823154056517895</v>
      </c>
      <c r="ER120" s="180">
        <f t="shared" si="144"/>
        <v>0.1823154056517895</v>
      </c>
      <c r="ES120" s="180">
        <f t="shared" si="139"/>
        <v>9.107468123863427E-2</v>
      </c>
      <c r="ET120" s="180">
        <f t="shared" si="107"/>
        <v>0</v>
      </c>
      <c r="EU120" s="180">
        <f t="shared" si="98"/>
        <v>2.8</v>
      </c>
      <c r="EV120" s="180">
        <f t="shared" si="99"/>
        <v>3.1</v>
      </c>
      <c r="EW120" s="180">
        <f t="shared" si="118"/>
        <v>3.1</v>
      </c>
      <c r="EX120" s="180">
        <f t="shared" si="108"/>
        <v>3.1</v>
      </c>
      <c r="EY120" s="180">
        <f t="shared" si="109"/>
        <v>0.4</v>
      </c>
      <c r="EZ120" s="180">
        <f t="shared" si="110"/>
        <v>0.1</v>
      </c>
      <c r="FA120" s="180">
        <f t="shared" si="111"/>
        <v>0.4</v>
      </c>
      <c r="FB120" s="180">
        <f t="shared" si="140"/>
        <v>0.24999999999999467</v>
      </c>
      <c r="FC120" s="180">
        <f t="shared" si="140"/>
        <v>0.14962593516210099</v>
      </c>
      <c r="FD120" s="180">
        <f t="shared" si="140"/>
        <v>0</v>
      </c>
      <c r="FE120" s="180">
        <f t="shared" si="140"/>
        <v>0.72211155378485437</v>
      </c>
      <c r="FF120" s="180">
        <f t="shared" si="140"/>
        <v>1.5080346106304043</v>
      </c>
      <c r="FG120" s="180">
        <f t="shared" si="140"/>
        <v>1.9483682415976533</v>
      </c>
      <c r="FH120" s="180">
        <f t="shared" si="140"/>
        <v>3.559483994266599</v>
      </c>
      <c r="FI120" s="180">
        <f t="shared" si="140"/>
        <v>1.2687427912341454</v>
      </c>
      <c r="FJ120" s="180">
        <f t="shared" si="112"/>
        <v>0.2</v>
      </c>
      <c r="FK120" s="180">
        <f t="shared" si="112"/>
        <v>2.2999999999999998</v>
      </c>
      <c r="FL120" s="180">
        <f t="shared" si="113"/>
        <v>1</v>
      </c>
      <c r="FM120" s="225">
        <f t="shared" si="114"/>
        <v>1.5798766369580619</v>
      </c>
      <c r="FN120" s="225">
        <f t="shared" si="114"/>
        <v>1.7141528048124002</v>
      </c>
    </row>
    <row r="121" spans="1:170" s="213" customFormat="1" ht="24.95" customHeight="1" x14ac:dyDescent="0.25">
      <c r="A121" s="131">
        <v>119</v>
      </c>
      <c r="B121" s="208"/>
      <c r="C121" s="208" t="s">
        <v>165</v>
      </c>
      <c r="D121" s="209">
        <v>86203</v>
      </c>
      <c r="E121" s="210" t="s">
        <v>265</v>
      </c>
      <c r="F121" s="211">
        <v>0.2</v>
      </c>
      <c r="G121" s="212">
        <v>0.2</v>
      </c>
      <c r="H121" s="180">
        <v>100</v>
      </c>
      <c r="I121" s="180">
        <v>100</v>
      </c>
      <c r="J121" s="180">
        <v>100</v>
      </c>
      <c r="K121" s="180">
        <v>100</v>
      </c>
      <c r="L121" s="212">
        <v>100.1</v>
      </c>
      <c r="M121" s="212">
        <v>100.2</v>
      </c>
      <c r="N121" s="212">
        <v>100.3</v>
      </c>
      <c r="O121" s="212">
        <v>100.3</v>
      </c>
      <c r="P121" s="212">
        <v>100.4</v>
      </c>
      <c r="Q121" s="212">
        <v>100.4</v>
      </c>
      <c r="R121" s="212">
        <v>100.4</v>
      </c>
      <c r="S121" s="212">
        <v>100.4</v>
      </c>
      <c r="T121" s="212">
        <v>100.4</v>
      </c>
      <c r="U121" s="212">
        <v>100.4</v>
      </c>
      <c r="V121" s="212">
        <v>100.4</v>
      </c>
      <c r="W121" s="212">
        <v>100.4</v>
      </c>
      <c r="X121" s="212">
        <v>101.4</v>
      </c>
      <c r="Y121" s="212">
        <v>101.4</v>
      </c>
      <c r="Z121" s="212">
        <v>101.8</v>
      </c>
      <c r="AA121" s="212">
        <v>101.8</v>
      </c>
      <c r="AB121" s="212">
        <v>101.9</v>
      </c>
      <c r="AC121" s="212">
        <v>102.1</v>
      </c>
      <c r="AD121" s="212">
        <v>102.1</v>
      </c>
      <c r="AE121" s="212">
        <v>103.7</v>
      </c>
      <c r="AF121" s="212">
        <v>103.8</v>
      </c>
      <c r="AG121" s="212">
        <v>103.9</v>
      </c>
      <c r="AH121" s="180">
        <v>104</v>
      </c>
      <c r="AI121" s="180">
        <v>104</v>
      </c>
      <c r="AJ121" s="180">
        <v>105.1</v>
      </c>
      <c r="AK121" s="180">
        <v>105.2</v>
      </c>
      <c r="AL121" s="180">
        <v>105.3</v>
      </c>
      <c r="AM121" s="180">
        <v>105.3</v>
      </c>
      <c r="AN121" s="180">
        <v>105.5</v>
      </c>
      <c r="AO121" s="180">
        <v>105.5</v>
      </c>
      <c r="AP121" s="181">
        <v>105.6</v>
      </c>
      <c r="AQ121" s="180">
        <v>105.7</v>
      </c>
      <c r="AR121" s="180">
        <v>105.8</v>
      </c>
      <c r="AS121" s="180">
        <v>105.7</v>
      </c>
      <c r="AT121" s="181">
        <v>105.8</v>
      </c>
      <c r="AU121" s="180">
        <v>105.8</v>
      </c>
      <c r="AV121" s="225">
        <v>105.8</v>
      </c>
      <c r="AW121" s="225">
        <v>106.7</v>
      </c>
      <c r="AX121" s="228">
        <v>106.8</v>
      </c>
      <c r="AY121" s="225">
        <v>106.8</v>
      </c>
      <c r="AZ121" s="225">
        <v>106.9</v>
      </c>
      <c r="BA121" s="225">
        <v>106.8</v>
      </c>
      <c r="BB121" s="225">
        <v>106.8</v>
      </c>
      <c r="BC121" s="225">
        <f>VLOOKUP($D121,'[3]Q4 2021'!$D$8:$N$167,11,0)</f>
        <v>107</v>
      </c>
      <c r="BD121" s="181">
        <f t="shared" si="119"/>
        <v>100</v>
      </c>
      <c r="BE121" s="181">
        <f t="shared" si="120"/>
        <v>100.22500000000001</v>
      </c>
      <c r="BF121" s="181">
        <f t="shared" si="121"/>
        <v>100.4</v>
      </c>
      <c r="BG121" s="181">
        <f t="shared" si="122"/>
        <v>100.4</v>
      </c>
      <c r="BH121" s="181">
        <f t="shared" si="123"/>
        <v>101.60000000000001</v>
      </c>
      <c r="BI121" s="181">
        <f t="shared" si="124"/>
        <v>102.45</v>
      </c>
      <c r="BJ121" s="181">
        <f t="shared" si="125"/>
        <v>103.925</v>
      </c>
      <c r="BK121" s="181">
        <f t="shared" si="126"/>
        <v>105.22500000000001</v>
      </c>
      <c r="BL121" s="181">
        <f t="shared" si="94"/>
        <v>105.575</v>
      </c>
      <c r="BM121" s="181">
        <f t="shared" si="95"/>
        <v>105.77500000000001</v>
      </c>
      <c r="BN121" s="225">
        <f t="shared" si="100"/>
        <v>106.5</v>
      </c>
      <c r="BO121" s="225">
        <f t="shared" si="101"/>
        <v>106.9</v>
      </c>
      <c r="BP121" s="182"/>
      <c r="BQ121" s="180">
        <f t="shared" si="143"/>
        <v>9.9999999999988987E-2</v>
      </c>
      <c r="BR121" s="180">
        <f t="shared" si="143"/>
        <v>9.990009990010762E-2</v>
      </c>
      <c r="BS121" s="180">
        <f t="shared" si="143"/>
        <v>9.9800399201588341E-2</v>
      </c>
      <c r="BT121" s="180">
        <f t="shared" si="143"/>
        <v>0</v>
      </c>
      <c r="BU121" s="180">
        <f t="shared" si="143"/>
        <v>9.9700897308085956E-2</v>
      </c>
      <c r="BV121" s="180">
        <f t="shared" si="143"/>
        <v>0</v>
      </c>
      <c r="BW121" s="180">
        <f t="shared" si="143"/>
        <v>0</v>
      </c>
      <c r="BX121" s="180">
        <f t="shared" si="143"/>
        <v>0</v>
      </c>
      <c r="BY121" s="180">
        <f t="shared" si="143"/>
        <v>0</v>
      </c>
      <c r="BZ121" s="180">
        <f t="shared" si="143"/>
        <v>0</v>
      </c>
      <c r="CA121" s="180">
        <f t="shared" si="143"/>
        <v>0</v>
      </c>
      <c r="CB121" s="180">
        <f t="shared" si="143"/>
        <v>0</v>
      </c>
      <c r="CC121" s="180">
        <f t="shared" si="143"/>
        <v>0.9960159362549792</v>
      </c>
      <c r="CD121" s="180">
        <f t="shared" si="143"/>
        <v>0</v>
      </c>
      <c r="CE121" s="180">
        <f t="shared" si="143"/>
        <v>0.39447731755424265</v>
      </c>
      <c r="CF121" s="180">
        <f t="shared" si="143"/>
        <v>0</v>
      </c>
      <c r="CG121" s="180">
        <f t="shared" si="143"/>
        <v>9.8231827111994185E-2</v>
      </c>
      <c r="CH121" s="180">
        <f t="shared" si="143"/>
        <v>0.19627085377820208</v>
      </c>
      <c r="CI121" s="180">
        <f t="shared" si="143"/>
        <v>0</v>
      </c>
      <c r="CJ121" s="180">
        <f t="shared" si="143"/>
        <v>1.5670910871694588</v>
      </c>
      <c r="CK121" s="180">
        <f t="shared" si="143"/>
        <v>9.6432015429126494E-2</v>
      </c>
      <c r="CL121" s="180">
        <f t="shared" si="143"/>
        <v>9.6339113680166122E-2</v>
      </c>
      <c r="CM121" s="180">
        <f t="shared" si="143"/>
        <v>9.6246390760335032E-2</v>
      </c>
      <c r="CN121" s="180">
        <f t="shared" si="143"/>
        <v>0</v>
      </c>
      <c r="CO121" s="180">
        <f t="shared" si="143"/>
        <v>1.0576923076923039</v>
      </c>
      <c r="CP121" s="180">
        <f t="shared" si="143"/>
        <v>9.5147478591828261E-2</v>
      </c>
      <c r="CQ121" s="180">
        <f t="shared" si="143"/>
        <v>9.5057034220524805E-2</v>
      </c>
      <c r="CR121" s="180">
        <f t="shared" si="143"/>
        <v>0</v>
      </c>
      <c r="CS121" s="180">
        <f t="shared" si="143"/>
        <v>0.18993352326686086</v>
      </c>
      <c r="CT121" s="180">
        <f t="shared" si="143"/>
        <v>0</v>
      </c>
      <c r="CU121" s="180">
        <f t="shared" si="143"/>
        <v>9.4786729857809782E-2</v>
      </c>
      <c r="CV121" s="180">
        <f t="shared" si="143"/>
        <v>9.4696969696972388E-2</v>
      </c>
      <c r="CW121" s="180">
        <f t="shared" si="143"/>
        <v>9.4607379375588607E-2</v>
      </c>
      <c r="CX121" s="180">
        <f t="shared" si="143"/>
        <v>-9.4517958412088099E-2</v>
      </c>
      <c r="CY121" s="180">
        <f t="shared" si="143"/>
        <v>9.4607379375588607E-2</v>
      </c>
      <c r="CZ121" s="180">
        <f t="shared" si="136"/>
        <v>0</v>
      </c>
      <c r="DA121" s="180">
        <f t="shared" si="115"/>
        <v>0</v>
      </c>
      <c r="DB121" s="180">
        <f t="shared" si="96"/>
        <v>0.9</v>
      </c>
      <c r="DC121" s="180">
        <f t="shared" si="102"/>
        <v>0.1</v>
      </c>
      <c r="DD121" s="180">
        <f t="shared" si="97"/>
        <v>0</v>
      </c>
      <c r="DE121" s="180">
        <f t="shared" si="103"/>
        <v>0.1</v>
      </c>
      <c r="DF121" s="180">
        <f t="shared" si="104"/>
        <v>-0.1</v>
      </c>
      <c r="DG121" s="180">
        <f t="shared" si="105"/>
        <v>0</v>
      </c>
      <c r="DH121" s="180">
        <f t="shared" si="106"/>
        <v>0.2</v>
      </c>
      <c r="DI121" s="183"/>
      <c r="DJ121" s="180">
        <f t="shared" si="144"/>
        <v>9.9999999999988987E-2</v>
      </c>
      <c r="DK121" s="180">
        <f t="shared" si="144"/>
        <v>0.20000000000000018</v>
      </c>
      <c r="DL121" s="180">
        <f t="shared" si="144"/>
        <v>0.29999999999998916</v>
      </c>
      <c r="DM121" s="180">
        <f t="shared" si="144"/>
        <v>0.29999999999998916</v>
      </c>
      <c r="DN121" s="180">
        <f t="shared" si="144"/>
        <v>0.29970029970030065</v>
      </c>
      <c r="DO121" s="180">
        <f t="shared" si="144"/>
        <v>0.19960079840319889</v>
      </c>
      <c r="DP121" s="180">
        <f t="shared" si="144"/>
        <v>9.9700897308085956E-2</v>
      </c>
      <c r="DQ121" s="180">
        <f t="shared" si="144"/>
        <v>9.9700897308085956E-2</v>
      </c>
      <c r="DR121" s="180">
        <f t="shared" si="144"/>
        <v>0</v>
      </c>
      <c r="DS121" s="180">
        <f t="shared" si="144"/>
        <v>0</v>
      </c>
      <c r="DT121" s="180">
        <f t="shared" si="144"/>
        <v>0</v>
      </c>
      <c r="DU121" s="180">
        <f t="shared" si="144"/>
        <v>0</v>
      </c>
      <c r="DV121" s="180">
        <f t="shared" si="144"/>
        <v>0.9960159362549792</v>
      </c>
      <c r="DW121" s="180">
        <f t="shared" si="144"/>
        <v>0.9960159362549792</v>
      </c>
      <c r="DX121" s="180">
        <f t="shared" si="144"/>
        <v>1.3944223107569709</v>
      </c>
      <c r="DY121" s="180">
        <f t="shared" si="144"/>
        <v>1.3944223107569709</v>
      </c>
      <c r="DZ121" s="180">
        <f t="shared" si="144"/>
        <v>0.4930966469427922</v>
      </c>
      <c r="EA121" s="180">
        <f t="shared" si="144"/>
        <v>0.69033530571991353</v>
      </c>
      <c r="EB121" s="180">
        <f t="shared" si="144"/>
        <v>0.29469548133596035</v>
      </c>
      <c r="EC121" s="180">
        <f t="shared" si="144"/>
        <v>1.8664047151277119</v>
      </c>
      <c r="ED121" s="180">
        <f t="shared" si="144"/>
        <v>1.8645731108930308</v>
      </c>
      <c r="EE121" s="180">
        <f t="shared" si="144"/>
        <v>1.7629774730656411</v>
      </c>
      <c r="EF121" s="180">
        <f t="shared" si="144"/>
        <v>1.8609206660137101</v>
      </c>
      <c r="EG121" s="180">
        <f t="shared" si="144"/>
        <v>0.28929604628735728</v>
      </c>
      <c r="EH121" s="180">
        <f t="shared" si="144"/>
        <v>1.2524084778420042</v>
      </c>
      <c r="EI121" s="180">
        <f t="shared" si="144"/>
        <v>1.2512030798845108</v>
      </c>
      <c r="EJ121" s="180">
        <f t="shared" si="144"/>
        <v>1.2499999999999956</v>
      </c>
      <c r="EK121" s="180">
        <f t="shared" si="144"/>
        <v>1.2499999999999956</v>
      </c>
      <c r="EL121" s="180">
        <f t="shared" si="144"/>
        <v>0.38058991436726863</v>
      </c>
      <c r="EM121" s="180">
        <f t="shared" si="144"/>
        <v>0.28517110266159662</v>
      </c>
      <c r="EN121" s="180">
        <f t="shared" si="144"/>
        <v>0.28490028490029129</v>
      </c>
      <c r="EO121" s="180">
        <f t="shared" si="144"/>
        <v>0.37986704653372172</v>
      </c>
      <c r="EP121" s="180">
        <f t="shared" si="144"/>
        <v>0.28436018957345155</v>
      </c>
      <c r="EQ121" s="188">
        <f t="shared" si="144"/>
        <v>0.18957345971564177</v>
      </c>
      <c r="ER121" s="180">
        <f t="shared" si="144"/>
        <v>0.18939393939394478</v>
      </c>
      <c r="ES121" s="180">
        <f t="shared" si="139"/>
        <v>9.4607379375588607E-2</v>
      </c>
      <c r="ET121" s="180">
        <f t="shared" si="107"/>
        <v>0</v>
      </c>
      <c r="EU121" s="180">
        <f t="shared" si="98"/>
        <v>0.9</v>
      </c>
      <c r="EV121" s="180">
        <f t="shared" si="99"/>
        <v>0.9</v>
      </c>
      <c r="EW121" s="180">
        <f t="shared" si="118"/>
        <v>0.9</v>
      </c>
      <c r="EX121" s="180">
        <f t="shared" si="108"/>
        <v>1</v>
      </c>
      <c r="EY121" s="180">
        <f t="shared" si="109"/>
        <v>0.1</v>
      </c>
      <c r="EZ121" s="180">
        <f t="shared" si="110"/>
        <v>0</v>
      </c>
      <c r="FA121" s="180">
        <f t="shared" si="111"/>
        <v>0.2</v>
      </c>
      <c r="FB121" s="180">
        <f t="shared" si="140"/>
        <v>0.22500000000000853</v>
      </c>
      <c r="FC121" s="180">
        <f t="shared" si="140"/>
        <v>0.17460713394861216</v>
      </c>
      <c r="FD121" s="180">
        <f t="shared" si="140"/>
        <v>0</v>
      </c>
      <c r="FE121" s="180">
        <f t="shared" si="140"/>
        <v>1.195219123505975</v>
      </c>
      <c r="FF121" s="180">
        <f t="shared" si="140"/>
        <v>0.83661417322833387</v>
      </c>
      <c r="FG121" s="180">
        <f t="shared" si="140"/>
        <v>1.4397266959492283</v>
      </c>
      <c r="FH121" s="180">
        <f t="shared" si="140"/>
        <v>1.2509020928554326</v>
      </c>
      <c r="FI121" s="180">
        <f t="shared" si="140"/>
        <v>0.3326205749584199</v>
      </c>
      <c r="FJ121" s="180">
        <f t="shared" si="112"/>
        <v>0.2</v>
      </c>
      <c r="FK121" s="180">
        <f t="shared" si="112"/>
        <v>0.7</v>
      </c>
      <c r="FL121" s="180">
        <f t="shared" si="113"/>
        <v>0.4</v>
      </c>
      <c r="FM121" s="225">
        <f t="shared" si="114"/>
        <v>0.47147833296821773</v>
      </c>
      <c r="FN121" s="225">
        <f t="shared" si="114"/>
        <v>0.56550874974242049</v>
      </c>
    </row>
    <row r="122" spans="1:170" s="213" customFormat="1" ht="24.95" customHeight="1" x14ac:dyDescent="0.25">
      <c r="A122" s="141">
        <v>120</v>
      </c>
      <c r="B122" s="208"/>
      <c r="C122" s="208" t="s">
        <v>151</v>
      </c>
      <c r="D122" s="209">
        <v>869</v>
      </c>
      <c r="E122" s="214" t="s">
        <v>266</v>
      </c>
      <c r="F122" s="211">
        <v>0.2</v>
      </c>
      <c r="G122" s="212">
        <v>0.2</v>
      </c>
      <c r="H122" s="180">
        <v>100</v>
      </c>
      <c r="I122" s="180">
        <v>100</v>
      </c>
      <c r="J122" s="180">
        <v>100</v>
      </c>
      <c r="K122" s="180">
        <v>100</v>
      </c>
      <c r="L122" s="212">
        <v>100</v>
      </c>
      <c r="M122" s="212">
        <v>100.1</v>
      </c>
      <c r="N122" s="212">
        <v>100.1</v>
      </c>
      <c r="O122" s="212">
        <v>100.2</v>
      </c>
      <c r="P122" s="212">
        <v>100.2</v>
      </c>
      <c r="Q122" s="212">
        <v>100.2</v>
      </c>
      <c r="R122" s="212">
        <v>100.2</v>
      </c>
      <c r="S122" s="212">
        <v>100.2</v>
      </c>
      <c r="T122" s="212">
        <v>100.2</v>
      </c>
      <c r="U122" s="212">
        <v>100.2</v>
      </c>
      <c r="V122" s="212">
        <v>100.2</v>
      </c>
      <c r="W122" s="212">
        <v>100.2</v>
      </c>
      <c r="X122" s="212">
        <v>100.2</v>
      </c>
      <c r="Y122" s="212">
        <v>100.4</v>
      </c>
      <c r="Z122" s="212">
        <v>100.4</v>
      </c>
      <c r="AA122" s="212">
        <v>100.4</v>
      </c>
      <c r="AB122" s="212">
        <v>100.9</v>
      </c>
      <c r="AC122" s="212">
        <v>101.1</v>
      </c>
      <c r="AD122" s="212">
        <v>101.2</v>
      </c>
      <c r="AE122" s="212">
        <v>101.4</v>
      </c>
      <c r="AF122" s="212">
        <v>101.5</v>
      </c>
      <c r="AG122" s="212">
        <v>101.9</v>
      </c>
      <c r="AH122" s="180">
        <v>102.2</v>
      </c>
      <c r="AI122" s="180">
        <v>102.8</v>
      </c>
      <c r="AJ122" s="180">
        <v>104.6</v>
      </c>
      <c r="AK122" s="180">
        <v>104.7</v>
      </c>
      <c r="AL122" s="180">
        <v>105</v>
      </c>
      <c r="AM122" s="180">
        <v>105.4</v>
      </c>
      <c r="AN122" s="180">
        <v>105.8</v>
      </c>
      <c r="AO122" s="180">
        <v>105.8</v>
      </c>
      <c r="AP122" s="181">
        <v>105.9</v>
      </c>
      <c r="AQ122" s="180">
        <v>105.9</v>
      </c>
      <c r="AR122" s="180">
        <v>105.9</v>
      </c>
      <c r="AS122" s="180">
        <v>105.9</v>
      </c>
      <c r="AT122" s="181">
        <v>106</v>
      </c>
      <c r="AU122" s="180">
        <v>106</v>
      </c>
      <c r="AV122" s="225">
        <v>106.1</v>
      </c>
      <c r="AW122" s="225">
        <v>106.4</v>
      </c>
      <c r="AX122" s="228">
        <v>105.8</v>
      </c>
      <c r="AY122" s="225">
        <v>105.7</v>
      </c>
      <c r="AZ122" s="225">
        <v>105.8</v>
      </c>
      <c r="BA122" s="225">
        <v>105.7</v>
      </c>
      <c r="BB122" s="225">
        <v>105.6</v>
      </c>
      <c r="BC122" s="225">
        <f>VLOOKUP($D122,'[3]Q4 2021'!$D$8:$N$167,11,0)</f>
        <v>105.6</v>
      </c>
      <c r="BD122" s="181">
        <f t="shared" si="119"/>
        <v>100</v>
      </c>
      <c r="BE122" s="181">
        <f t="shared" si="120"/>
        <v>100.1</v>
      </c>
      <c r="BF122" s="181">
        <f t="shared" si="121"/>
        <v>100.2</v>
      </c>
      <c r="BG122" s="181">
        <f t="shared" si="122"/>
        <v>100.2</v>
      </c>
      <c r="BH122" s="181">
        <f t="shared" si="123"/>
        <v>100.35</v>
      </c>
      <c r="BI122" s="181">
        <f t="shared" si="124"/>
        <v>101.15</v>
      </c>
      <c r="BJ122" s="181">
        <f t="shared" si="125"/>
        <v>102.10000000000001</v>
      </c>
      <c r="BK122" s="181">
        <f t="shared" si="126"/>
        <v>104.92500000000001</v>
      </c>
      <c r="BL122" s="181">
        <f t="shared" si="94"/>
        <v>105.85</v>
      </c>
      <c r="BM122" s="181">
        <f t="shared" si="95"/>
        <v>105.95</v>
      </c>
      <c r="BN122" s="225">
        <f t="shared" si="100"/>
        <v>106</v>
      </c>
      <c r="BO122" s="225">
        <f t="shared" si="101"/>
        <v>105.7</v>
      </c>
      <c r="BP122" s="182"/>
      <c r="BQ122" s="180">
        <f t="shared" si="143"/>
        <v>0</v>
      </c>
      <c r="BR122" s="180">
        <f t="shared" si="143"/>
        <v>9.9999999999988987E-2</v>
      </c>
      <c r="BS122" s="180">
        <f t="shared" si="143"/>
        <v>0</v>
      </c>
      <c r="BT122" s="180">
        <f t="shared" si="143"/>
        <v>9.990009990010762E-2</v>
      </c>
      <c r="BU122" s="180">
        <f t="shared" si="143"/>
        <v>0</v>
      </c>
      <c r="BV122" s="180">
        <f t="shared" si="143"/>
        <v>0</v>
      </c>
      <c r="BW122" s="180">
        <f t="shared" si="143"/>
        <v>0</v>
      </c>
      <c r="BX122" s="180">
        <f t="shared" si="143"/>
        <v>0</v>
      </c>
      <c r="BY122" s="180">
        <f t="shared" si="143"/>
        <v>0</v>
      </c>
      <c r="BZ122" s="180">
        <f t="shared" si="143"/>
        <v>0</v>
      </c>
      <c r="CA122" s="180">
        <f t="shared" si="143"/>
        <v>0</v>
      </c>
      <c r="CB122" s="180">
        <f t="shared" si="143"/>
        <v>0</v>
      </c>
      <c r="CC122" s="180">
        <f t="shared" si="143"/>
        <v>0</v>
      </c>
      <c r="CD122" s="180">
        <f t="shared" si="143"/>
        <v>0.19960079840319889</v>
      </c>
      <c r="CE122" s="180">
        <f t="shared" si="143"/>
        <v>0</v>
      </c>
      <c r="CF122" s="180">
        <f t="shared" si="143"/>
        <v>0</v>
      </c>
      <c r="CG122" s="180">
        <f t="shared" si="143"/>
        <v>0.4980079681274896</v>
      </c>
      <c r="CH122" s="180">
        <f t="shared" si="143"/>
        <v>0.19821605550047749</v>
      </c>
      <c r="CI122" s="180">
        <f t="shared" si="143"/>
        <v>9.8911968348169843E-2</v>
      </c>
      <c r="CJ122" s="180">
        <f t="shared" si="143"/>
        <v>0.19762845849802257</v>
      </c>
      <c r="CK122" s="180">
        <f t="shared" si="143"/>
        <v>9.8619329388549559E-2</v>
      </c>
      <c r="CL122" s="180">
        <f t="shared" si="143"/>
        <v>0.39408866995074288</v>
      </c>
      <c r="CM122" s="180">
        <f t="shared" si="143"/>
        <v>0.29440628066732533</v>
      </c>
      <c r="CN122" s="180">
        <f t="shared" si="143"/>
        <v>0.58708414872796766</v>
      </c>
      <c r="CO122" s="180">
        <f t="shared" si="143"/>
        <v>1.7509727626459082</v>
      </c>
      <c r="CP122" s="180">
        <f t="shared" si="143"/>
        <v>9.5602294455066072E-2</v>
      </c>
      <c r="CQ122" s="180">
        <f t="shared" si="143"/>
        <v>0.28653295128939771</v>
      </c>
      <c r="CR122" s="180">
        <f t="shared" si="143"/>
        <v>0.38095238095239292</v>
      </c>
      <c r="CS122" s="180">
        <f t="shared" si="143"/>
        <v>0.37950664136621182</v>
      </c>
      <c r="CT122" s="180">
        <f t="shared" si="143"/>
        <v>0</v>
      </c>
      <c r="CU122" s="180">
        <f t="shared" si="143"/>
        <v>9.4517958412110303E-2</v>
      </c>
      <c r="CV122" s="180">
        <f t="shared" si="143"/>
        <v>0</v>
      </c>
      <c r="CW122" s="180">
        <f t="shared" si="143"/>
        <v>0</v>
      </c>
      <c r="CX122" s="180">
        <f t="shared" si="143"/>
        <v>0</v>
      </c>
      <c r="CY122" s="180">
        <f t="shared" si="143"/>
        <v>9.442870632672129E-2</v>
      </c>
      <c r="CZ122" s="180">
        <f t="shared" si="136"/>
        <v>0</v>
      </c>
      <c r="DA122" s="180">
        <f t="shared" si="115"/>
        <v>0.1</v>
      </c>
      <c r="DB122" s="180">
        <f t="shared" si="96"/>
        <v>0.3</v>
      </c>
      <c r="DC122" s="180">
        <f t="shared" si="102"/>
        <v>-0.6</v>
      </c>
      <c r="DD122" s="180">
        <f t="shared" si="97"/>
        <v>-0.1</v>
      </c>
      <c r="DE122" s="180">
        <f t="shared" si="103"/>
        <v>0.1</v>
      </c>
      <c r="DF122" s="180">
        <f t="shared" si="104"/>
        <v>-0.1</v>
      </c>
      <c r="DG122" s="180">
        <f t="shared" si="105"/>
        <v>-0.1</v>
      </c>
      <c r="DH122" s="180">
        <f t="shared" si="106"/>
        <v>0</v>
      </c>
      <c r="DI122" s="183"/>
      <c r="DJ122" s="180">
        <f t="shared" si="144"/>
        <v>0</v>
      </c>
      <c r="DK122" s="180">
        <f t="shared" si="144"/>
        <v>9.9999999999988987E-2</v>
      </c>
      <c r="DL122" s="180">
        <f t="shared" si="144"/>
        <v>9.9999999999988987E-2</v>
      </c>
      <c r="DM122" s="180">
        <f t="shared" si="144"/>
        <v>0.20000000000000018</v>
      </c>
      <c r="DN122" s="180">
        <f t="shared" si="144"/>
        <v>0.20000000000000018</v>
      </c>
      <c r="DO122" s="180">
        <f t="shared" si="144"/>
        <v>9.990009990010762E-2</v>
      </c>
      <c r="DP122" s="180">
        <f t="shared" si="144"/>
        <v>9.990009990010762E-2</v>
      </c>
      <c r="DQ122" s="180">
        <f t="shared" si="144"/>
        <v>0</v>
      </c>
      <c r="DR122" s="180">
        <f t="shared" si="144"/>
        <v>0</v>
      </c>
      <c r="DS122" s="180">
        <f t="shared" si="144"/>
        <v>0</v>
      </c>
      <c r="DT122" s="180">
        <f t="shared" si="144"/>
        <v>0</v>
      </c>
      <c r="DU122" s="180">
        <f t="shared" si="144"/>
        <v>0</v>
      </c>
      <c r="DV122" s="180">
        <f t="shared" si="144"/>
        <v>0</v>
      </c>
      <c r="DW122" s="180">
        <f t="shared" si="144"/>
        <v>0.19960079840319889</v>
      </c>
      <c r="DX122" s="180">
        <f t="shared" si="144"/>
        <v>0.19960079840319889</v>
      </c>
      <c r="DY122" s="180">
        <f t="shared" si="144"/>
        <v>0.19960079840319889</v>
      </c>
      <c r="DZ122" s="180">
        <f t="shared" si="144"/>
        <v>0.698602794411185</v>
      </c>
      <c r="EA122" s="180">
        <f t="shared" si="144"/>
        <v>0.69721115537848544</v>
      </c>
      <c r="EB122" s="180">
        <f t="shared" si="144"/>
        <v>0.79681274900398336</v>
      </c>
      <c r="EC122" s="180">
        <f t="shared" si="144"/>
        <v>0.9960159362549792</v>
      </c>
      <c r="ED122" s="180">
        <f t="shared" si="144"/>
        <v>0.59464816650147689</v>
      </c>
      <c r="EE122" s="180">
        <f t="shared" si="144"/>
        <v>0.79129574678538095</v>
      </c>
      <c r="EF122" s="180">
        <f t="shared" si="144"/>
        <v>0.98814229249011287</v>
      </c>
      <c r="EG122" s="180">
        <f t="shared" si="144"/>
        <v>1.3806706114398271</v>
      </c>
      <c r="EH122" s="180">
        <f t="shared" si="144"/>
        <v>3.0541871921182295</v>
      </c>
      <c r="EI122" s="180">
        <f t="shared" si="144"/>
        <v>2.7477919528949846</v>
      </c>
      <c r="EJ122" s="180">
        <f t="shared" si="144"/>
        <v>2.739726027397249</v>
      </c>
      <c r="EK122" s="180">
        <f t="shared" si="144"/>
        <v>2.5291828793774451</v>
      </c>
      <c r="EL122" s="180">
        <f t="shared" si="144"/>
        <v>1.1472275334608151</v>
      </c>
      <c r="EM122" s="180">
        <f t="shared" si="144"/>
        <v>1.0506208213944657</v>
      </c>
      <c r="EN122" s="180">
        <f t="shared" si="144"/>
        <v>0.85714285714286742</v>
      </c>
      <c r="EO122" s="180">
        <f t="shared" si="144"/>
        <v>0.47438330170777032</v>
      </c>
      <c r="EP122" s="180">
        <f t="shared" si="144"/>
        <v>9.4517958412110303E-2</v>
      </c>
      <c r="EQ122" s="180">
        <f t="shared" si="144"/>
        <v>9.4517958412110303E-2</v>
      </c>
      <c r="ER122" s="180">
        <f t="shared" si="144"/>
        <v>9.442870632672129E-2</v>
      </c>
      <c r="ES122" s="180">
        <f t="shared" si="139"/>
        <v>9.442870632672129E-2</v>
      </c>
      <c r="ET122" s="180">
        <f t="shared" si="107"/>
        <v>0.2</v>
      </c>
      <c r="EU122" s="180">
        <f t="shared" si="98"/>
        <v>0.5</v>
      </c>
      <c r="EV122" s="180">
        <f t="shared" si="99"/>
        <v>-0.2</v>
      </c>
      <c r="EW122" s="180">
        <f t="shared" si="118"/>
        <v>-0.3</v>
      </c>
      <c r="EX122" s="180">
        <f t="shared" si="108"/>
        <v>-0.3</v>
      </c>
      <c r="EY122" s="180">
        <f t="shared" si="109"/>
        <v>-0.7</v>
      </c>
      <c r="EZ122" s="180">
        <f t="shared" si="110"/>
        <v>-0.2</v>
      </c>
      <c r="FA122" s="180">
        <f t="shared" si="111"/>
        <v>-0.1</v>
      </c>
      <c r="FB122" s="180">
        <f t="shared" si="140"/>
        <v>9.9999999999988987E-2</v>
      </c>
      <c r="FC122" s="180">
        <f t="shared" si="140"/>
        <v>9.990009990010762E-2</v>
      </c>
      <c r="FD122" s="180">
        <f t="shared" si="140"/>
        <v>0</v>
      </c>
      <c r="FE122" s="180">
        <f t="shared" si="140"/>
        <v>0.14970059880239361</v>
      </c>
      <c r="FF122" s="180">
        <f t="shared" si="140"/>
        <v>0.79720976581965086</v>
      </c>
      <c r="FG122" s="180">
        <f t="shared" si="140"/>
        <v>0.93919920909539822</v>
      </c>
      <c r="FH122" s="180">
        <f t="shared" si="140"/>
        <v>2.7668952007835479</v>
      </c>
      <c r="FI122" s="180">
        <f t="shared" si="140"/>
        <v>0.88158208243982461</v>
      </c>
      <c r="FJ122" s="180">
        <f t="shared" si="112"/>
        <v>0.1</v>
      </c>
      <c r="FK122" s="180">
        <f t="shared" si="112"/>
        <v>0</v>
      </c>
      <c r="FL122" s="180">
        <f t="shared" si="113"/>
        <v>-0.3</v>
      </c>
      <c r="FM122" s="461">
        <f t="shared" si="114"/>
        <v>-0.18885758121292895</v>
      </c>
      <c r="FN122" s="225">
        <f t="shared" si="114"/>
        <v>-0.18885758121292895</v>
      </c>
    </row>
    <row r="123" spans="1:170" s="213" customFormat="1" ht="24.95" customHeight="1" x14ac:dyDescent="0.25">
      <c r="A123" s="131">
        <v>121</v>
      </c>
      <c r="B123" s="208"/>
      <c r="C123" s="208" t="s">
        <v>163</v>
      </c>
      <c r="D123" s="209">
        <v>8690</v>
      </c>
      <c r="E123" s="210" t="s">
        <v>267</v>
      </c>
      <c r="F123" s="211">
        <v>0.2</v>
      </c>
      <c r="G123" s="180">
        <v>0.2</v>
      </c>
      <c r="H123" s="180">
        <v>100</v>
      </c>
      <c r="I123" s="180">
        <v>100</v>
      </c>
      <c r="J123" s="180">
        <v>100</v>
      </c>
      <c r="K123" s="180">
        <v>100</v>
      </c>
      <c r="L123" s="180">
        <v>100</v>
      </c>
      <c r="M123" s="180">
        <v>100.1</v>
      </c>
      <c r="N123" s="180">
        <v>100.1</v>
      </c>
      <c r="O123" s="180">
        <v>100.2</v>
      </c>
      <c r="P123" s="180">
        <v>100.2</v>
      </c>
      <c r="Q123" s="180">
        <v>100.2</v>
      </c>
      <c r="R123" s="180">
        <v>100.2</v>
      </c>
      <c r="S123" s="180">
        <v>100.2</v>
      </c>
      <c r="T123" s="180">
        <v>100.2</v>
      </c>
      <c r="U123" s="180">
        <v>100.2</v>
      </c>
      <c r="V123" s="180">
        <v>100.2</v>
      </c>
      <c r="W123" s="180">
        <v>100.2</v>
      </c>
      <c r="X123" s="180">
        <v>100.2</v>
      </c>
      <c r="Y123" s="180">
        <v>100.4</v>
      </c>
      <c r="Z123" s="180">
        <v>100.4</v>
      </c>
      <c r="AA123" s="180">
        <v>100.4</v>
      </c>
      <c r="AB123" s="180">
        <v>100.9</v>
      </c>
      <c r="AC123" s="180">
        <v>101.1</v>
      </c>
      <c r="AD123" s="180">
        <v>101.2</v>
      </c>
      <c r="AE123" s="180">
        <v>101.4</v>
      </c>
      <c r="AF123" s="180">
        <v>101.5</v>
      </c>
      <c r="AG123" s="180">
        <v>101.9</v>
      </c>
      <c r="AH123" s="180">
        <v>102.2</v>
      </c>
      <c r="AI123" s="180">
        <v>102.8</v>
      </c>
      <c r="AJ123" s="180">
        <v>104.6</v>
      </c>
      <c r="AK123" s="180">
        <v>104.7</v>
      </c>
      <c r="AL123" s="180">
        <v>105</v>
      </c>
      <c r="AM123" s="180">
        <v>105.4</v>
      </c>
      <c r="AN123" s="180">
        <v>105.8</v>
      </c>
      <c r="AO123" s="180">
        <v>105.8</v>
      </c>
      <c r="AP123" s="180">
        <v>105.9</v>
      </c>
      <c r="AQ123" s="180">
        <v>105.9</v>
      </c>
      <c r="AR123" s="180">
        <v>105.9</v>
      </c>
      <c r="AS123" s="180">
        <v>105.9</v>
      </c>
      <c r="AT123" s="180">
        <v>106</v>
      </c>
      <c r="AU123" s="180">
        <v>106</v>
      </c>
      <c r="AV123" s="225">
        <v>106.1</v>
      </c>
      <c r="AW123" s="225">
        <v>106.4</v>
      </c>
      <c r="AX123" s="225">
        <v>105.8</v>
      </c>
      <c r="AY123" s="225">
        <v>105.7</v>
      </c>
      <c r="AZ123" s="225">
        <v>105.8</v>
      </c>
      <c r="BA123" s="225">
        <v>105.7</v>
      </c>
      <c r="BB123" s="225">
        <v>105.6</v>
      </c>
      <c r="BC123" s="225">
        <f>VLOOKUP($D123,'[3]Q4 2021'!$D$8:$N$167,11,0)</f>
        <v>105.6</v>
      </c>
      <c r="BD123" s="181">
        <f t="shared" si="119"/>
        <v>100</v>
      </c>
      <c r="BE123" s="181">
        <f t="shared" si="120"/>
        <v>100.1</v>
      </c>
      <c r="BF123" s="181">
        <f t="shared" si="121"/>
        <v>100.2</v>
      </c>
      <c r="BG123" s="181">
        <f t="shared" si="122"/>
        <v>100.2</v>
      </c>
      <c r="BH123" s="181">
        <f t="shared" si="123"/>
        <v>100.35</v>
      </c>
      <c r="BI123" s="181">
        <f t="shared" si="124"/>
        <v>101.15</v>
      </c>
      <c r="BJ123" s="181">
        <f t="shared" si="125"/>
        <v>102.10000000000001</v>
      </c>
      <c r="BK123" s="181">
        <f t="shared" si="126"/>
        <v>104.92500000000001</v>
      </c>
      <c r="BL123" s="181">
        <f t="shared" si="94"/>
        <v>105.85</v>
      </c>
      <c r="BM123" s="181">
        <f t="shared" si="95"/>
        <v>105.95</v>
      </c>
      <c r="BN123" s="225">
        <f t="shared" si="100"/>
        <v>106</v>
      </c>
      <c r="BO123" s="225">
        <f t="shared" si="101"/>
        <v>105.7</v>
      </c>
      <c r="BP123" s="182"/>
      <c r="BQ123" s="180">
        <f t="shared" si="143"/>
        <v>0</v>
      </c>
      <c r="BR123" s="180">
        <f t="shared" si="143"/>
        <v>9.9999999999988987E-2</v>
      </c>
      <c r="BS123" s="180">
        <f t="shared" si="143"/>
        <v>0</v>
      </c>
      <c r="BT123" s="180">
        <f t="shared" si="143"/>
        <v>9.990009990010762E-2</v>
      </c>
      <c r="BU123" s="180">
        <f t="shared" si="143"/>
        <v>0</v>
      </c>
      <c r="BV123" s="180">
        <f t="shared" si="143"/>
        <v>0</v>
      </c>
      <c r="BW123" s="180">
        <f t="shared" si="143"/>
        <v>0</v>
      </c>
      <c r="BX123" s="180">
        <f t="shared" si="143"/>
        <v>0</v>
      </c>
      <c r="BY123" s="180">
        <f t="shared" si="143"/>
        <v>0</v>
      </c>
      <c r="BZ123" s="180">
        <f t="shared" si="143"/>
        <v>0</v>
      </c>
      <c r="CA123" s="180">
        <f t="shared" ref="CA123:CZ138" si="145">(((V123/U123)-1)*100)</f>
        <v>0</v>
      </c>
      <c r="CB123" s="180">
        <f t="shared" si="145"/>
        <v>0</v>
      </c>
      <c r="CC123" s="180">
        <f t="shared" si="145"/>
        <v>0</v>
      </c>
      <c r="CD123" s="180">
        <f t="shared" si="145"/>
        <v>0.19960079840319889</v>
      </c>
      <c r="CE123" s="180">
        <f t="shared" si="145"/>
        <v>0</v>
      </c>
      <c r="CF123" s="180">
        <f t="shared" si="145"/>
        <v>0</v>
      </c>
      <c r="CG123" s="180">
        <f t="shared" si="145"/>
        <v>0.4980079681274896</v>
      </c>
      <c r="CH123" s="180">
        <f t="shared" si="145"/>
        <v>0.19821605550047749</v>
      </c>
      <c r="CI123" s="180">
        <f t="shared" si="145"/>
        <v>9.8911968348169843E-2</v>
      </c>
      <c r="CJ123" s="180">
        <f t="shared" si="145"/>
        <v>0.19762845849802257</v>
      </c>
      <c r="CK123" s="180">
        <f t="shared" si="145"/>
        <v>9.8619329388549559E-2</v>
      </c>
      <c r="CL123" s="180">
        <f t="shared" si="145"/>
        <v>0.39408866995074288</v>
      </c>
      <c r="CM123" s="180">
        <f t="shared" si="145"/>
        <v>0.29440628066732533</v>
      </c>
      <c r="CN123" s="180">
        <f t="shared" si="145"/>
        <v>0.58708414872796766</v>
      </c>
      <c r="CO123" s="180">
        <f t="shared" si="145"/>
        <v>1.7509727626459082</v>
      </c>
      <c r="CP123" s="180">
        <f t="shared" si="145"/>
        <v>9.5602294455066072E-2</v>
      </c>
      <c r="CQ123" s="180">
        <f t="shared" si="145"/>
        <v>0.28653295128939771</v>
      </c>
      <c r="CR123" s="180">
        <f t="shared" si="145"/>
        <v>0.38095238095239292</v>
      </c>
      <c r="CS123" s="180">
        <f t="shared" si="145"/>
        <v>0.37950664136621182</v>
      </c>
      <c r="CT123" s="180">
        <f t="shared" si="145"/>
        <v>0</v>
      </c>
      <c r="CU123" s="180">
        <f t="shared" si="145"/>
        <v>9.4517958412110303E-2</v>
      </c>
      <c r="CV123" s="180">
        <f t="shared" si="145"/>
        <v>0</v>
      </c>
      <c r="CW123" s="180">
        <f t="shared" si="145"/>
        <v>0</v>
      </c>
      <c r="CX123" s="180">
        <f t="shared" si="145"/>
        <v>0</v>
      </c>
      <c r="CY123" s="180">
        <f t="shared" si="145"/>
        <v>9.442870632672129E-2</v>
      </c>
      <c r="CZ123" s="180">
        <f t="shared" si="145"/>
        <v>0</v>
      </c>
      <c r="DA123" s="180">
        <f t="shared" si="115"/>
        <v>0.1</v>
      </c>
      <c r="DB123" s="180">
        <f t="shared" si="96"/>
        <v>0.3</v>
      </c>
      <c r="DC123" s="180">
        <f t="shared" si="102"/>
        <v>-0.6</v>
      </c>
      <c r="DD123" s="180">
        <f t="shared" si="97"/>
        <v>-0.1</v>
      </c>
      <c r="DE123" s="180">
        <f t="shared" si="103"/>
        <v>0.1</v>
      </c>
      <c r="DF123" s="180">
        <f t="shared" si="104"/>
        <v>-0.1</v>
      </c>
      <c r="DG123" s="180">
        <f t="shared" si="105"/>
        <v>-0.1</v>
      </c>
      <c r="DH123" s="180">
        <f t="shared" si="106"/>
        <v>0</v>
      </c>
      <c r="DI123" s="183"/>
      <c r="DJ123" s="180">
        <f t="shared" si="144"/>
        <v>0</v>
      </c>
      <c r="DK123" s="180">
        <f t="shared" si="144"/>
        <v>9.9999999999988987E-2</v>
      </c>
      <c r="DL123" s="180">
        <f t="shared" si="144"/>
        <v>9.9999999999988987E-2</v>
      </c>
      <c r="DM123" s="180">
        <f t="shared" si="144"/>
        <v>0.20000000000000018</v>
      </c>
      <c r="DN123" s="180">
        <f t="shared" si="144"/>
        <v>0.20000000000000018</v>
      </c>
      <c r="DO123" s="180">
        <f t="shared" si="144"/>
        <v>9.990009990010762E-2</v>
      </c>
      <c r="DP123" s="180">
        <f t="shared" si="144"/>
        <v>9.990009990010762E-2</v>
      </c>
      <c r="DQ123" s="180">
        <f t="shared" si="144"/>
        <v>0</v>
      </c>
      <c r="DR123" s="180">
        <f t="shared" si="144"/>
        <v>0</v>
      </c>
      <c r="DS123" s="180">
        <f t="shared" si="144"/>
        <v>0</v>
      </c>
      <c r="DT123" s="180">
        <f t="shared" ref="DT123:ER123" si="146">(((V123/R123)-1)*100)</f>
        <v>0</v>
      </c>
      <c r="DU123" s="180">
        <f t="shared" si="146"/>
        <v>0</v>
      </c>
      <c r="DV123" s="180">
        <f t="shared" si="146"/>
        <v>0</v>
      </c>
      <c r="DW123" s="180">
        <f t="shared" si="146"/>
        <v>0.19960079840319889</v>
      </c>
      <c r="DX123" s="180">
        <f t="shared" si="146"/>
        <v>0.19960079840319889</v>
      </c>
      <c r="DY123" s="180">
        <f t="shared" si="146"/>
        <v>0.19960079840319889</v>
      </c>
      <c r="DZ123" s="180">
        <f t="shared" si="146"/>
        <v>0.698602794411185</v>
      </c>
      <c r="EA123" s="180">
        <f t="shared" si="146"/>
        <v>0.69721115537848544</v>
      </c>
      <c r="EB123" s="180">
        <f t="shared" si="146"/>
        <v>0.79681274900398336</v>
      </c>
      <c r="EC123" s="180">
        <f t="shared" si="146"/>
        <v>0.9960159362549792</v>
      </c>
      <c r="ED123" s="180">
        <f t="shared" si="146"/>
        <v>0.59464816650147689</v>
      </c>
      <c r="EE123" s="180">
        <f t="shared" si="146"/>
        <v>0.79129574678538095</v>
      </c>
      <c r="EF123" s="180">
        <f t="shared" si="146"/>
        <v>0.98814229249011287</v>
      </c>
      <c r="EG123" s="180">
        <f t="shared" si="146"/>
        <v>1.3806706114398271</v>
      </c>
      <c r="EH123" s="180">
        <f t="shared" si="146"/>
        <v>3.0541871921182295</v>
      </c>
      <c r="EI123" s="180">
        <f t="shared" si="146"/>
        <v>2.7477919528949846</v>
      </c>
      <c r="EJ123" s="180">
        <f t="shared" si="146"/>
        <v>2.739726027397249</v>
      </c>
      <c r="EK123" s="180">
        <f t="shared" si="146"/>
        <v>2.5291828793774451</v>
      </c>
      <c r="EL123" s="180">
        <f t="shared" si="146"/>
        <v>1.1472275334608151</v>
      </c>
      <c r="EM123" s="180">
        <f t="shared" si="146"/>
        <v>1.0506208213944657</v>
      </c>
      <c r="EN123" s="180">
        <f t="shared" si="146"/>
        <v>0.85714285714286742</v>
      </c>
      <c r="EO123" s="180">
        <f t="shared" si="146"/>
        <v>0.47438330170777032</v>
      </c>
      <c r="EP123" s="180">
        <f t="shared" si="146"/>
        <v>9.4517958412110303E-2</v>
      </c>
      <c r="EQ123" s="180">
        <f t="shared" si="146"/>
        <v>9.4517958412110303E-2</v>
      </c>
      <c r="ER123" s="180">
        <f t="shared" si="146"/>
        <v>9.442870632672129E-2</v>
      </c>
      <c r="ES123" s="180">
        <f t="shared" si="139"/>
        <v>9.442870632672129E-2</v>
      </c>
      <c r="ET123" s="180">
        <f t="shared" si="107"/>
        <v>0.2</v>
      </c>
      <c r="EU123" s="180">
        <f t="shared" si="98"/>
        <v>0.5</v>
      </c>
      <c r="EV123" s="180">
        <f t="shared" si="99"/>
        <v>-0.2</v>
      </c>
      <c r="EW123" s="180">
        <f t="shared" si="118"/>
        <v>-0.3</v>
      </c>
      <c r="EX123" s="180">
        <f t="shared" si="108"/>
        <v>-0.3</v>
      </c>
      <c r="EY123" s="180">
        <f t="shared" si="109"/>
        <v>-0.7</v>
      </c>
      <c r="EZ123" s="180">
        <f t="shared" si="110"/>
        <v>-0.2</v>
      </c>
      <c r="FA123" s="180">
        <f t="shared" si="111"/>
        <v>-0.1</v>
      </c>
      <c r="FB123" s="180">
        <f t="shared" si="140"/>
        <v>9.9999999999988987E-2</v>
      </c>
      <c r="FC123" s="180">
        <f t="shared" si="140"/>
        <v>9.990009990010762E-2</v>
      </c>
      <c r="FD123" s="180">
        <f t="shared" si="140"/>
        <v>0</v>
      </c>
      <c r="FE123" s="180">
        <f t="shared" si="140"/>
        <v>0.14970059880239361</v>
      </c>
      <c r="FF123" s="180">
        <f t="shared" si="140"/>
        <v>0.79720976581965086</v>
      </c>
      <c r="FG123" s="180">
        <f t="shared" si="140"/>
        <v>0.93919920909539822</v>
      </c>
      <c r="FH123" s="180">
        <f t="shared" si="140"/>
        <v>2.7668952007835479</v>
      </c>
      <c r="FI123" s="180">
        <f t="shared" si="140"/>
        <v>0.88158208243982461</v>
      </c>
      <c r="FJ123" s="180">
        <f t="shared" si="112"/>
        <v>0.1</v>
      </c>
      <c r="FK123" s="180">
        <f t="shared" si="112"/>
        <v>0</v>
      </c>
      <c r="FL123" s="180">
        <f t="shared" si="113"/>
        <v>-0.3</v>
      </c>
      <c r="FM123" s="225">
        <f t="shared" si="114"/>
        <v>-0.18885758121292895</v>
      </c>
      <c r="FN123" s="225">
        <f t="shared" si="114"/>
        <v>-0.18885758121292895</v>
      </c>
    </row>
    <row r="124" spans="1:170" s="213" customFormat="1" ht="24.95" customHeight="1" x14ac:dyDescent="0.25">
      <c r="A124" s="131">
        <v>122</v>
      </c>
      <c r="B124" s="208"/>
      <c r="C124" s="208" t="s">
        <v>165</v>
      </c>
      <c r="D124" s="209">
        <v>86901</v>
      </c>
      <c r="E124" s="210" t="s">
        <v>268</v>
      </c>
      <c r="F124" s="211">
        <v>0.1</v>
      </c>
      <c r="G124" s="212">
        <v>0.2</v>
      </c>
      <c r="H124" s="180">
        <v>100</v>
      </c>
      <c r="I124" s="180">
        <v>100</v>
      </c>
      <c r="J124" s="180">
        <v>100</v>
      </c>
      <c r="K124" s="180">
        <v>100</v>
      </c>
      <c r="L124" s="212">
        <v>100.1</v>
      </c>
      <c r="M124" s="212">
        <v>100.2</v>
      </c>
      <c r="N124" s="212">
        <v>100.2</v>
      </c>
      <c r="O124" s="212">
        <v>100.3</v>
      </c>
      <c r="P124" s="212">
        <v>100.3</v>
      </c>
      <c r="Q124" s="212">
        <v>100.3</v>
      </c>
      <c r="R124" s="212">
        <v>100.3</v>
      </c>
      <c r="S124" s="212">
        <v>100.3</v>
      </c>
      <c r="T124" s="212">
        <v>100.3</v>
      </c>
      <c r="U124" s="212">
        <v>100.3</v>
      </c>
      <c r="V124" s="212">
        <v>100.3</v>
      </c>
      <c r="W124" s="212">
        <v>100.3</v>
      </c>
      <c r="X124" s="212">
        <v>100.4</v>
      </c>
      <c r="Y124" s="212">
        <v>100.4</v>
      </c>
      <c r="Z124" s="212">
        <v>100.4</v>
      </c>
      <c r="AA124" s="212">
        <v>100.4</v>
      </c>
      <c r="AB124" s="212">
        <v>100.7</v>
      </c>
      <c r="AC124" s="212">
        <v>100.9</v>
      </c>
      <c r="AD124" s="212">
        <v>101.1</v>
      </c>
      <c r="AE124" s="212">
        <v>101.2</v>
      </c>
      <c r="AF124" s="212">
        <v>101.3</v>
      </c>
      <c r="AG124" s="212">
        <v>101.6</v>
      </c>
      <c r="AH124" s="180">
        <v>102</v>
      </c>
      <c r="AI124" s="180">
        <v>102.1</v>
      </c>
      <c r="AJ124" s="180">
        <v>104.5</v>
      </c>
      <c r="AK124" s="180">
        <v>104.7</v>
      </c>
      <c r="AL124" s="180">
        <v>105.2</v>
      </c>
      <c r="AM124" s="180">
        <v>105.7</v>
      </c>
      <c r="AN124" s="180">
        <v>106.1</v>
      </c>
      <c r="AO124" s="180">
        <v>106.2</v>
      </c>
      <c r="AP124" s="181">
        <v>106.3</v>
      </c>
      <c r="AQ124" s="180">
        <v>106.4</v>
      </c>
      <c r="AR124" s="180">
        <v>106.4</v>
      </c>
      <c r="AS124" s="180">
        <v>106.4</v>
      </c>
      <c r="AT124" s="181">
        <v>106.4</v>
      </c>
      <c r="AU124" s="180">
        <v>106.4</v>
      </c>
      <c r="AV124" s="225">
        <v>106.4</v>
      </c>
      <c r="AW124" s="225">
        <v>106.6</v>
      </c>
      <c r="AX124" s="228">
        <v>105.5</v>
      </c>
      <c r="AY124" s="225">
        <v>105.4</v>
      </c>
      <c r="AZ124" s="225">
        <v>105.6</v>
      </c>
      <c r="BA124" s="225">
        <v>105.5</v>
      </c>
      <c r="BB124" s="225">
        <v>105.5</v>
      </c>
      <c r="BC124" s="225">
        <f>VLOOKUP($D124,'[3]Q4 2021'!$D$8:$N$167,11,0)</f>
        <v>105.4</v>
      </c>
      <c r="BD124" s="181">
        <f t="shared" si="119"/>
        <v>100</v>
      </c>
      <c r="BE124" s="181">
        <f t="shared" si="120"/>
        <v>100.2</v>
      </c>
      <c r="BF124" s="181">
        <f t="shared" si="121"/>
        <v>100.3</v>
      </c>
      <c r="BG124" s="181">
        <f t="shared" si="122"/>
        <v>100.3</v>
      </c>
      <c r="BH124" s="181">
        <f t="shared" si="123"/>
        <v>100.4</v>
      </c>
      <c r="BI124" s="181">
        <f t="shared" si="124"/>
        <v>100.97500000000001</v>
      </c>
      <c r="BJ124" s="181">
        <f t="shared" si="125"/>
        <v>101.75</v>
      </c>
      <c r="BK124" s="181">
        <f t="shared" si="126"/>
        <v>105.02499999999999</v>
      </c>
      <c r="BL124" s="181">
        <f t="shared" si="94"/>
        <v>106.25</v>
      </c>
      <c r="BM124" s="181">
        <f t="shared" si="95"/>
        <v>106.4</v>
      </c>
      <c r="BN124" s="225">
        <f t="shared" si="100"/>
        <v>106</v>
      </c>
      <c r="BO124" s="225">
        <f t="shared" si="101"/>
        <v>105.5</v>
      </c>
      <c r="BP124" s="182"/>
      <c r="BQ124" s="180">
        <f t="shared" ref="BQ124:CY131" si="147">(((L124/K124)-1)*100)</f>
        <v>9.9999999999988987E-2</v>
      </c>
      <c r="BR124" s="180">
        <f t="shared" si="147"/>
        <v>9.990009990010762E-2</v>
      </c>
      <c r="BS124" s="180">
        <f t="shared" si="147"/>
        <v>0</v>
      </c>
      <c r="BT124" s="180">
        <f t="shared" si="147"/>
        <v>9.9800399201588341E-2</v>
      </c>
      <c r="BU124" s="180">
        <f t="shared" si="147"/>
        <v>0</v>
      </c>
      <c r="BV124" s="180">
        <f t="shared" si="147"/>
        <v>0</v>
      </c>
      <c r="BW124" s="180">
        <f t="shared" si="147"/>
        <v>0</v>
      </c>
      <c r="BX124" s="180">
        <f t="shared" si="147"/>
        <v>0</v>
      </c>
      <c r="BY124" s="180">
        <f t="shared" si="147"/>
        <v>0</v>
      </c>
      <c r="BZ124" s="180">
        <f t="shared" si="147"/>
        <v>0</v>
      </c>
      <c r="CA124" s="180">
        <f t="shared" si="147"/>
        <v>0</v>
      </c>
      <c r="CB124" s="180">
        <f t="shared" si="147"/>
        <v>0</v>
      </c>
      <c r="CC124" s="180">
        <f t="shared" si="147"/>
        <v>9.9700897308085956E-2</v>
      </c>
      <c r="CD124" s="180">
        <f t="shared" si="147"/>
        <v>0</v>
      </c>
      <c r="CE124" s="180">
        <f t="shared" si="147"/>
        <v>0</v>
      </c>
      <c r="CF124" s="180">
        <f t="shared" si="147"/>
        <v>0</v>
      </c>
      <c r="CG124" s="180">
        <f t="shared" si="147"/>
        <v>0.29880478087649376</v>
      </c>
      <c r="CH124" s="180">
        <f t="shared" si="147"/>
        <v>0.19860973187686426</v>
      </c>
      <c r="CI124" s="180">
        <f t="shared" si="147"/>
        <v>0.19821605550047749</v>
      </c>
      <c r="CJ124" s="180">
        <f t="shared" si="147"/>
        <v>9.8911968348169843E-2</v>
      </c>
      <c r="CK124" s="180">
        <f t="shared" si="147"/>
        <v>9.8814229249000185E-2</v>
      </c>
      <c r="CL124" s="180">
        <f t="shared" si="147"/>
        <v>0.29615004935834577</v>
      </c>
      <c r="CM124" s="180">
        <f t="shared" si="147"/>
        <v>0.3937007874015741</v>
      </c>
      <c r="CN124" s="180">
        <f t="shared" si="147"/>
        <v>9.8039215686274161E-2</v>
      </c>
      <c r="CO124" s="180">
        <f t="shared" si="147"/>
        <v>2.350636630754166</v>
      </c>
      <c r="CP124" s="180">
        <f t="shared" si="147"/>
        <v>0.191387559808609</v>
      </c>
      <c r="CQ124" s="180">
        <f t="shared" si="147"/>
        <v>0.47755491881567025</v>
      </c>
      <c r="CR124" s="180">
        <f t="shared" si="147"/>
        <v>0.47528517110266844</v>
      </c>
      <c r="CS124" s="180">
        <f t="shared" si="147"/>
        <v>0.37842951750235443</v>
      </c>
      <c r="CT124" s="180">
        <f t="shared" si="147"/>
        <v>9.425070688031667E-2</v>
      </c>
      <c r="CU124" s="180">
        <f t="shared" si="147"/>
        <v>9.416195856872811E-2</v>
      </c>
      <c r="CV124" s="180">
        <f t="shared" si="147"/>
        <v>9.4073377234260569E-2</v>
      </c>
      <c r="CW124" s="180">
        <f t="shared" si="147"/>
        <v>0</v>
      </c>
      <c r="CX124" s="180">
        <f t="shared" si="147"/>
        <v>0</v>
      </c>
      <c r="CY124" s="180">
        <f t="shared" si="147"/>
        <v>0</v>
      </c>
      <c r="CZ124" s="180">
        <f t="shared" si="145"/>
        <v>0</v>
      </c>
      <c r="DA124" s="180">
        <f t="shared" si="115"/>
        <v>0</v>
      </c>
      <c r="DB124" s="180">
        <f t="shared" si="96"/>
        <v>0.2</v>
      </c>
      <c r="DC124" s="180">
        <f t="shared" si="102"/>
        <v>-1</v>
      </c>
      <c r="DD124" s="180">
        <f t="shared" si="97"/>
        <v>-0.1</v>
      </c>
      <c r="DE124" s="180">
        <f t="shared" si="103"/>
        <v>0.2</v>
      </c>
      <c r="DF124" s="180">
        <f t="shared" si="104"/>
        <v>-0.1</v>
      </c>
      <c r="DG124" s="180">
        <f t="shared" si="105"/>
        <v>0</v>
      </c>
      <c r="DH124" s="180">
        <f t="shared" si="106"/>
        <v>-0.1</v>
      </c>
      <c r="DI124" s="183"/>
      <c r="DJ124" s="180">
        <f t="shared" ref="DJ124:ER131" si="148">(((L124/H124)-1)*100)</f>
        <v>9.9999999999988987E-2</v>
      </c>
      <c r="DK124" s="180">
        <f t="shared" si="148"/>
        <v>0.20000000000000018</v>
      </c>
      <c r="DL124" s="180">
        <f t="shared" si="148"/>
        <v>0.20000000000000018</v>
      </c>
      <c r="DM124" s="180">
        <f t="shared" si="148"/>
        <v>0.29999999999998916</v>
      </c>
      <c r="DN124" s="180">
        <f t="shared" si="148"/>
        <v>0.19980019980019303</v>
      </c>
      <c r="DO124" s="180">
        <f t="shared" si="148"/>
        <v>9.9800399201588341E-2</v>
      </c>
      <c r="DP124" s="180">
        <f t="shared" si="148"/>
        <v>9.9800399201588341E-2</v>
      </c>
      <c r="DQ124" s="180">
        <f t="shared" si="148"/>
        <v>0</v>
      </c>
      <c r="DR124" s="180">
        <f t="shared" si="148"/>
        <v>0</v>
      </c>
      <c r="DS124" s="180">
        <f t="shared" si="148"/>
        <v>0</v>
      </c>
      <c r="DT124" s="180">
        <f t="shared" si="148"/>
        <v>0</v>
      </c>
      <c r="DU124" s="180">
        <f t="shared" si="148"/>
        <v>0</v>
      </c>
      <c r="DV124" s="180">
        <f t="shared" si="148"/>
        <v>9.9700897308085956E-2</v>
      </c>
      <c r="DW124" s="180">
        <f t="shared" si="148"/>
        <v>9.9700897308085956E-2</v>
      </c>
      <c r="DX124" s="180">
        <f t="shared" si="148"/>
        <v>9.9700897308085956E-2</v>
      </c>
      <c r="DY124" s="180">
        <f t="shared" si="148"/>
        <v>9.9700897308085956E-2</v>
      </c>
      <c r="DZ124" s="180">
        <f t="shared" si="148"/>
        <v>0.29880478087649376</v>
      </c>
      <c r="EA124" s="180">
        <f t="shared" si="148"/>
        <v>0.4980079681274896</v>
      </c>
      <c r="EB124" s="180">
        <f t="shared" si="148"/>
        <v>0.69721115537848544</v>
      </c>
      <c r="EC124" s="180">
        <f t="shared" si="148"/>
        <v>0.79681274900398336</v>
      </c>
      <c r="ED124" s="180">
        <f t="shared" si="148"/>
        <v>0.59582919563057057</v>
      </c>
      <c r="EE124" s="180">
        <f t="shared" si="148"/>
        <v>0.69375619425171564</v>
      </c>
      <c r="EF124" s="180">
        <f t="shared" si="148"/>
        <v>0.89020771513352859</v>
      </c>
      <c r="EG124" s="180">
        <f t="shared" si="148"/>
        <v>0.88932806324109048</v>
      </c>
      <c r="EH124" s="180">
        <f t="shared" si="148"/>
        <v>3.1589338598223105</v>
      </c>
      <c r="EI124" s="180">
        <f t="shared" si="148"/>
        <v>3.0511811023622215</v>
      </c>
      <c r="EJ124" s="180">
        <f t="shared" si="148"/>
        <v>3.1372549019607954</v>
      </c>
      <c r="EK124" s="180">
        <f t="shared" si="148"/>
        <v>3.52595494613126</v>
      </c>
      <c r="EL124" s="180">
        <f t="shared" si="148"/>
        <v>1.5311004784688942</v>
      </c>
      <c r="EM124" s="180">
        <f t="shared" si="148"/>
        <v>1.4326647564469885</v>
      </c>
      <c r="EN124" s="180">
        <f t="shared" si="148"/>
        <v>1.0456273764258395</v>
      </c>
      <c r="EO124" s="180">
        <f t="shared" si="148"/>
        <v>0.66225165562914245</v>
      </c>
      <c r="EP124" s="180">
        <f t="shared" si="148"/>
        <v>0.2827521206409056</v>
      </c>
      <c r="EQ124" s="188">
        <f t="shared" si="148"/>
        <v>0.18832391713747842</v>
      </c>
      <c r="ER124" s="180">
        <f t="shared" si="148"/>
        <v>9.4073377234260569E-2</v>
      </c>
      <c r="ES124" s="180">
        <f t="shared" si="139"/>
        <v>0</v>
      </c>
      <c r="ET124" s="180">
        <f t="shared" si="107"/>
        <v>0</v>
      </c>
      <c r="EU124" s="180">
        <f t="shared" si="98"/>
        <v>0.2</v>
      </c>
      <c r="EV124" s="180">
        <f t="shared" si="99"/>
        <v>-0.8</v>
      </c>
      <c r="EW124" s="180">
        <f t="shared" si="118"/>
        <v>-0.9</v>
      </c>
      <c r="EX124" s="180">
        <f t="shared" si="108"/>
        <v>-0.8</v>
      </c>
      <c r="EY124" s="180">
        <f t="shared" si="109"/>
        <v>-1</v>
      </c>
      <c r="EZ124" s="180">
        <f t="shared" si="110"/>
        <v>0</v>
      </c>
      <c r="FA124" s="180">
        <f t="shared" si="111"/>
        <v>0</v>
      </c>
      <c r="FB124" s="180">
        <f t="shared" si="140"/>
        <v>0.20000000000000018</v>
      </c>
      <c r="FC124" s="180">
        <f t="shared" si="140"/>
        <v>9.9800399201588341E-2</v>
      </c>
      <c r="FD124" s="180">
        <f t="shared" si="140"/>
        <v>0</v>
      </c>
      <c r="FE124" s="180">
        <f t="shared" si="140"/>
        <v>9.9700897308085956E-2</v>
      </c>
      <c r="FF124" s="180">
        <f t="shared" si="140"/>
        <v>0.57270916334661859</v>
      </c>
      <c r="FG124" s="180">
        <f t="shared" si="140"/>
        <v>0.76751671205743666</v>
      </c>
      <c r="FH124" s="180">
        <f t="shared" si="140"/>
        <v>3.2186732186732181</v>
      </c>
      <c r="FI124" s="180">
        <f t="shared" si="140"/>
        <v>1.1663889550107109</v>
      </c>
      <c r="FJ124" s="180">
        <f t="shared" si="112"/>
        <v>0.1</v>
      </c>
      <c r="FK124" s="180">
        <f t="shared" si="112"/>
        <v>-0.4</v>
      </c>
      <c r="FL124" s="180">
        <f t="shared" si="113"/>
        <v>-0.5</v>
      </c>
      <c r="FM124" s="225">
        <f t="shared" si="114"/>
        <v>-0.42383049225790614</v>
      </c>
      <c r="FN124" s="225">
        <f t="shared" si="114"/>
        <v>-0.47103417801436365</v>
      </c>
    </row>
    <row r="125" spans="1:170" s="213" customFormat="1" ht="24.95" customHeight="1" x14ac:dyDescent="0.25">
      <c r="A125" s="141">
        <v>123</v>
      </c>
      <c r="B125" s="208"/>
      <c r="C125" s="208" t="s">
        <v>165</v>
      </c>
      <c r="D125" s="209">
        <v>86902</v>
      </c>
      <c r="E125" s="210" t="s">
        <v>269</v>
      </c>
      <c r="F125" s="211">
        <v>0.1</v>
      </c>
      <c r="G125" s="180">
        <v>0.1</v>
      </c>
      <c r="H125" s="180">
        <v>100</v>
      </c>
      <c r="I125" s="180">
        <v>100</v>
      </c>
      <c r="J125" s="180">
        <v>100</v>
      </c>
      <c r="K125" s="180">
        <v>100</v>
      </c>
      <c r="L125" s="180">
        <v>100</v>
      </c>
      <c r="M125" s="180">
        <v>100</v>
      </c>
      <c r="N125" s="180">
        <v>100</v>
      </c>
      <c r="O125" s="180">
        <v>100</v>
      </c>
      <c r="P125" s="180">
        <v>100</v>
      </c>
      <c r="Q125" s="180">
        <v>100</v>
      </c>
      <c r="R125" s="180">
        <v>100</v>
      </c>
      <c r="S125" s="180">
        <v>100</v>
      </c>
      <c r="T125" s="180">
        <v>100</v>
      </c>
      <c r="U125" s="180">
        <v>100</v>
      </c>
      <c r="V125" s="180">
        <v>100</v>
      </c>
      <c r="W125" s="180">
        <v>100</v>
      </c>
      <c r="X125" s="180">
        <v>100</v>
      </c>
      <c r="Y125" s="180">
        <v>100.3</v>
      </c>
      <c r="Z125" s="180">
        <v>100.3</v>
      </c>
      <c r="AA125" s="180">
        <v>100.3</v>
      </c>
      <c r="AB125" s="180">
        <v>101.2</v>
      </c>
      <c r="AC125" s="180">
        <v>101.4</v>
      </c>
      <c r="AD125" s="180">
        <v>101.4</v>
      </c>
      <c r="AE125" s="180">
        <v>101.7</v>
      </c>
      <c r="AF125" s="180">
        <v>101.7</v>
      </c>
      <c r="AG125" s="180">
        <v>102.5</v>
      </c>
      <c r="AH125" s="180">
        <v>102.5</v>
      </c>
      <c r="AI125" s="180">
        <v>103.7</v>
      </c>
      <c r="AJ125" s="180">
        <v>104.8</v>
      </c>
      <c r="AK125" s="180">
        <v>104.8</v>
      </c>
      <c r="AL125" s="180">
        <v>104.8</v>
      </c>
      <c r="AM125" s="180">
        <v>105.1</v>
      </c>
      <c r="AN125" s="180">
        <v>106.4</v>
      </c>
      <c r="AO125" s="180">
        <v>106</v>
      </c>
      <c r="AP125" s="180">
        <v>106.1</v>
      </c>
      <c r="AQ125" s="180">
        <v>106.1</v>
      </c>
      <c r="AR125" s="180">
        <v>106.2</v>
      </c>
      <c r="AS125" s="180">
        <v>106.2</v>
      </c>
      <c r="AT125" s="180">
        <v>106.2</v>
      </c>
      <c r="AU125" s="180">
        <v>106.2</v>
      </c>
      <c r="AV125" s="225">
        <v>106.5</v>
      </c>
      <c r="AW125" s="225">
        <v>107.2</v>
      </c>
      <c r="AX125" s="225">
        <v>107.4</v>
      </c>
      <c r="AY125" s="225">
        <v>107.4</v>
      </c>
      <c r="AZ125" s="225">
        <v>107.4</v>
      </c>
      <c r="BA125" s="225">
        <v>106.9</v>
      </c>
      <c r="BB125" s="225">
        <v>107</v>
      </c>
      <c r="BC125" s="225">
        <f>VLOOKUP($D125,'[3]Q4 2021'!$D$8:$N$167,11,0)</f>
        <v>107</v>
      </c>
      <c r="BD125" s="181">
        <f t="shared" si="119"/>
        <v>100</v>
      </c>
      <c r="BE125" s="181">
        <f t="shared" si="120"/>
        <v>100</v>
      </c>
      <c r="BF125" s="181">
        <f t="shared" si="121"/>
        <v>100</v>
      </c>
      <c r="BG125" s="181">
        <f t="shared" si="122"/>
        <v>100</v>
      </c>
      <c r="BH125" s="181">
        <f t="shared" si="123"/>
        <v>100.22500000000001</v>
      </c>
      <c r="BI125" s="181">
        <f t="shared" si="124"/>
        <v>101.425</v>
      </c>
      <c r="BJ125" s="181">
        <f t="shared" si="125"/>
        <v>102.6</v>
      </c>
      <c r="BK125" s="181">
        <f t="shared" si="126"/>
        <v>104.875</v>
      </c>
      <c r="BL125" s="181">
        <f t="shared" si="94"/>
        <v>106.15</v>
      </c>
      <c r="BM125" s="181">
        <f t="shared" si="95"/>
        <v>106.2</v>
      </c>
      <c r="BN125" s="225">
        <f t="shared" si="100"/>
        <v>107.1</v>
      </c>
      <c r="BO125" s="225">
        <f t="shared" si="101"/>
        <v>107.1</v>
      </c>
      <c r="BP125" s="182"/>
      <c r="BQ125" s="180">
        <f t="shared" si="147"/>
        <v>0</v>
      </c>
      <c r="BR125" s="180">
        <f t="shared" si="147"/>
        <v>0</v>
      </c>
      <c r="BS125" s="180">
        <f t="shared" si="147"/>
        <v>0</v>
      </c>
      <c r="BT125" s="180">
        <f t="shared" si="147"/>
        <v>0</v>
      </c>
      <c r="BU125" s="180">
        <f t="shared" si="147"/>
        <v>0</v>
      </c>
      <c r="BV125" s="180">
        <f t="shared" si="147"/>
        <v>0</v>
      </c>
      <c r="BW125" s="180">
        <f t="shared" si="147"/>
        <v>0</v>
      </c>
      <c r="BX125" s="180">
        <f t="shared" si="147"/>
        <v>0</v>
      </c>
      <c r="BY125" s="180">
        <f t="shared" si="147"/>
        <v>0</v>
      </c>
      <c r="BZ125" s="180">
        <f t="shared" si="147"/>
        <v>0</v>
      </c>
      <c r="CA125" s="180">
        <f t="shared" si="147"/>
        <v>0</v>
      </c>
      <c r="CB125" s="180">
        <f t="shared" si="147"/>
        <v>0</v>
      </c>
      <c r="CC125" s="180">
        <f t="shared" si="147"/>
        <v>0</v>
      </c>
      <c r="CD125" s="180">
        <f t="shared" si="147"/>
        <v>0.29999999999998916</v>
      </c>
      <c r="CE125" s="180">
        <f t="shared" si="147"/>
        <v>0</v>
      </c>
      <c r="CF125" s="180">
        <f t="shared" si="147"/>
        <v>0</v>
      </c>
      <c r="CG125" s="180">
        <f t="shared" si="147"/>
        <v>0.89730807577268479</v>
      </c>
      <c r="CH125" s="180">
        <f t="shared" si="147"/>
        <v>0.19762845849802257</v>
      </c>
      <c r="CI125" s="180">
        <f t="shared" si="147"/>
        <v>0</v>
      </c>
      <c r="CJ125" s="180">
        <f t="shared" si="147"/>
        <v>0.29585798816567088</v>
      </c>
      <c r="CK125" s="180">
        <f t="shared" si="147"/>
        <v>0</v>
      </c>
      <c r="CL125" s="180">
        <f t="shared" si="147"/>
        <v>0.78662733529990536</v>
      </c>
      <c r="CM125" s="180">
        <f t="shared" si="147"/>
        <v>0</v>
      </c>
      <c r="CN125" s="180">
        <f t="shared" si="147"/>
        <v>1.1707317073170742</v>
      </c>
      <c r="CO125" s="180">
        <f t="shared" si="147"/>
        <v>1.060752169720347</v>
      </c>
      <c r="CP125" s="180">
        <f t="shared" si="147"/>
        <v>0</v>
      </c>
      <c r="CQ125" s="180">
        <f t="shared" si="147"/>
        <v>0</v>
      </c>
      <c r="CR125" s="180">
        <f t="shared" si="147"/>
        <v>0.28625954198473469</v>
      </c>
      <c r="CS125" s="180">
        <f t="shared" si="147"/>
        <v>1.2369172216936342</v>
      </c>
      <c r="CT125" s="180">
        <f t="shared" si="147"/>
        <v>-0.37593984962406291</v>
      </c>
      <c r="CU125" s="180">
        <f t="shared" si="147"/>
        <v>9.4339622641514964E-2</v>
      </c>
      <c r="CV125" s="180">
        <f t="shared" si="147"/>
        <v>0</v>
      </c>
      <c r="CW125" s="180">
        <f t="shared" si="147"/>
        <v>9.425070688031667E-2</v>
      </c>
      <c r="CX125" s="180">
        <f t="shared" si="147"/>
        <v>0</v>
      </c>
      <c r="CY125" s="180">
        <f t="shared" si="147"/>
        <v>0</v>
      </c>
      <c r="CZ125" s="180">
        <f t="shared" si="145"/>
        <v>0</v>
      </c>
      <c r="DA125" s="180">
        <f t="shared" si="115"/>
        <v>0.3</v>
      </c>
      <c r="DB125" s="180">
        <f t="shared" si="96"/>
        <v>0.7</v>
      </c>
      <c r="DC125" s="180">
        <f t="shared" si="102"/>
        <v>0.2</v>
      </c>
      <c r="DD125" s="180">
        <f t="shared" si="97"/>
        <v>0</v>
      </c>
      <c r="DE125" s="180">
        <f t="shared" si="103"/>
        <v>0</v>
      </c>
      <c r="DF125" s="180">
        <f t="shared" si="104"/>
        <v>-0.5</v>
      </c>
      <c r="DG125" s="180">
        <f t="shared" si="105"/>
        <v>0.1</v>
      </c>
      <c r="DH125" s="180">
        <f t="shared" si="106"/>
        <v>0</v>
      </c>
      <c r="DI125" s="183"/>
      <c r="DJ125" s="180">
        <f t="shared" si="148"/>
        <v>0</v>
      </c>
      <c r="DK125" s="180">
        <f t="shared" si="148"/>
        <v>0</v>
      </c>
      <c r="DL125" s="180">
        <f t="shared" si="148"/>
        <v>0</v>
      </c>
      <c r="DM125" s="180">
        <f t="shared" si="148"/>
        <v>0</v>
      </c>
      <c r="DN125" s="180">
        <f t="shared" si="148"/>
        <v>0</v>
      </c>
      <c r="DO125" s="180">
        <f t="shared" si="148"/>
        <v>0</v>
      </c>
      <c r="DP125" s="180">
        <f t="shared" si="148"/>
        <v>0</v>
      </c>
      <c r="DQ125" s="180">
        <f t="shared" si="148"/>
        <v>0</v>
      </c>
      <c r="DR125" s="180">
        <f t="shared" si="148"/>
        <v>0</v>
      </c>
      <c r="DS125" s="180">
        <f t="shared" si="148"/>
        <v>0</v>
      </c>
      <c r="DT125" s="180">
        <f t="shared" si="148"/>
        <v>0</v>
      </c>
      <c r="DU125" s="180">
        <f t="shared" si="148"/>
        <v>0</v>
      </c>
      <c r="DV125" s="180">
        <f t="shared" si="148"/>
        <v>0</v>
      </c>
      <c r="DW125" s="180">
        <f t="shared" si="148"/>
        <v>0.29999999999998916</v>
      </c>
      <c r="DX125" s="180">
        <f t="shared" si="148"/>
        <v>0.29999999999998916</v>
      </c>
      <c r="DY125" s="180">
        <f t="shared" si="148"/>
        <v>0.29999999999998916</v>
      </c>
      <c r="DZ125" s="180">
        <f t="shared" si="148"/>
        <v>1.2000000000000011</v>
      </c>
      <c r="EA125" s="180">
        <f t="shared" si="148"/>
        <v>1.0967098703888345</v>
      </c>
      <c r="EB125" s="180">
        <f t="shared" si="148"/>
        <v>1.0967098703888345</v>
      </c>
      <c r="EC125" s="180">
        <f t="shared" si="148"/>
        <v>1.3958125623130702</v>
      </c>
      <c r="ED125" s="180">
        <f t="shared" si="148"/>
        <v>0.49407114624506754</v>
      </c>
      <c r="EE125" s="180">
        <f t="shared" si="148"/>
        <v>1.0848126232741562</v>
      </c>
      <c r="EF125" s="180">
        <f t="shared" si="148"/>
        <v>1.0848126232741562</v>
      </c>
      <c r="EG125" s="180">
        <f t="shared" si="148"/>
        <v>1.9665683382497523</v>
      </c>
      <c r="EH125" s="180">
        <f t="shared" si="148"/>
        <v>3.0481809242871138</v>
      </c>
      <c r="EI125" s="180">
        <f t="shared" si="148"/>
        <v>2.2439024390243922</v>
      </c>
      <c r="EJ125" s="180">
        <f t="shared" si="148"/>
        <v>2.2439024390243922</v>
      </c>
      <c r="EK125" s="180">
        <f t="shared" si="148"/>
        <v>1.3500482160077043</v>
      </c>
      <c r="EL125" s="180">
        <f t="shared" si="148"/>
        <v>1.5267175572519109</v>
      </c>
      <c r="EM125" s="180">
        <f t="shared" si="148"/>
        <v>1.1450381679389388</v>
      </c>
      <c r="EN125" s="180">
        <f t="shared" si="148"/>
        <v>1.2404580152671763</v>
      </c>
      <c r="EO125" s="180">
        <f t="shared" si="148"/>
        <v>0.95147478591817158</v>
      </c>
      <c r="EP125" s="180">
        <f t="shared" si="148"/>
        <v>-0.187969924812037</v>
      </c>
      <c r="EQ125" s="188">
        <f t="shared" si="148"/>
        <v>0.18867924528302993</v>
      </c>
      <c r="ER125" s="180">
        <f t="shared" si="148"/>
        <v>9.425070688031667E-2</v>
      </c>
      <c r="ES125" s="180">
        <f t="shared" si="139"/>
        <v>9.425070688031667E-2</v>
      </c>
      <c r="ET125" s="180">
        <f t="shared" si="107"/>
        <v>0.3</v>
      </c>
      <c r="EU125" s="180">
        <f t="shared" si="98"/>
        <v>0.9</v>
      </c>
      <c r="EV125" s="180">
        <f t="shared" si="99"/>
        <v>1.1000000000000001</v>
      </c>
      <c r="EW125" s="180">
        <f t="shared" si="118"/>
        <v>1.1000000000000001</v>
      </c>
      <c r="EX125" s="180">
        <f t="shared" si="108"/>
        <v>0.8</v>
      </c>
      <c r="EY125" s="180">
        <f t="shared" si="109"/>
        <v>-0.3</v>
      </c>
      <c r="EZ125" s="180">
        <f t="shared" si="110"/>
        <v>-0.4</v>
      </c>
      <c r="FA125" s="180">
        <f t="shared" si="111"/>
        <v>-0.4</v>
      </c>
      <c r="FB125" s="180">
        <f t="shared" si="140"/>
        <v>0</v>
      </c>
      <c r="FC125" s="180">
        <f t="shared" si="140"/>
        <v>0</v>
      </c>
      <c r="FD125" s="180">
        <f t="shared" si="140"/>
        <v>0</v>
      </c>
      <c r="FE125" s="180">
        <f t="shared" si="140"/>
        <v>0.22500000000000853</v>
      </c>
      <c r="FF125" s="180">
        <f t="shared" si="140"/>
        <v>1.1973060613619246</v>
      </c>
      <c r="FG125" s="180">
        <f t="shared" si="140"/>
        <v>1.1584914961794368</v>
      </c>
      <c r="FH125" s="180">
        <f t="shared" si="140"/>
        <v>2.2173489278752401</v>
      </c>
      <c r="FI125" s="180">
        <f t="shared" si="140"/>
        <v>1.2157330154946466</v>
      </c>
      <c r="FJ125" s="180">
        <f t="shared" si="112"/>
        <v>0</v>
      </c>
      <c r="FK125" s="180">
        <f t="shared" si="112"/>
        <v>0.8</v>
      </c>
      <c r="FL125" s="180">
        <f t="shared" si="113"/>
        <v>0</v>
      </c>
      <c r="FM125" s="225">
        <f t="shared" si="114"/>
        <v>0.3759411754380011</v>
      </c>
      <c r="FN125" s="225">
        <f t="shared" si="114"/>
        <v>0.3759411754380011</v>
      </c>
    </row>
    <row r="126" spans="1:170" s="165" customFormat="1" ht="24.95" customHeight="1" x14ac:dyDescent="0.25">
      <c r="A126" s="131">
        <v>124</v>
      </c>
      <c r="B126" s="158" t="s">
        <v>270</v>
      </c>
      <c r="C126" s="158" t="s">
        <v>159</v>
      </c>
      <c r="D126" s="159" t="s">
        <v>270</v>
      </c>
      <c r="E126" s="160" t="s">
        <v>271</v>
      </c>
      <c r="F126" s="161">
        <v>7.7</v>
      </c>
      <c r="G126" s="190">
        <v>4.9000000000000004</v>
      </c>
      <c r="H126" s="162">
        <v>100</v>
      </c>
      <c r="I126" s="162">
        <v>100</v>
      </c>
      <c r="J126" s="162">
        <v>100</v>
      </c>
      <c r="K126" s="162">
        <v>100</v>
      </c>
      <c r="L126" s="190">
        <v>101</v>
      </c>
      <c r="M126" s="190">
        <v>102.2</v>
      </c>
      <c r="N126" s="190">
        <v>103.3</v>
      </c>
      <c r="O126" s="190">
        <v>104.1</v>
      </c>
      <c r="P126" s="190">
        <v>104</v>
      </c>
      <c r="Q126" s="190">
        <v>103.7</v>
      </c>
      <c r="R126" s="190">
        <v>102.7</v>
      </c>
      <c r="S126" s="190">
        <v>101.2</v>
      </c>
      <c r="T126" s="190">
        <v>101.1</v>
      </c>
      <c r="U126" s="190">
        <v>100.6</v>
      </c>
      <c r="V126" s="190">
        <v>101.2</v>
      </c>
      <c r="W126" s="190">
        <v>102</v>
      </c>
      <c r="X126" s="190">
        <v>101.5</v>
      </c>
      <c r="Y126" s="190">
        <v>100.9</v>
      </c>
      <c r="Z126" s="190">
        <v>100.5</v>
      </c>
      <c r="AA126" s="190">
        <v>100.3</v>
      </c>
      <c r="AB126" s="190">
        <v>100.7</v>
      </c>
      <c r="AC126" s="190">
        <v>101.4</v>
      </c>
      <c r="AD126" s="190">
        <v>102.1</v>
      </c>
      <c r="AE126" s="190">
        <v>102.4</v>
      </c>
      <c r="AF126" s="190">
        <v>101.8</v>
      </c>
      <c r="AG126" s="190">
        <v>101.7</v>
      </c>
      <c r="AH126" s="162">
        <v>100.9</v>
      </c>
      <c r="AI126" s="162">
        <v>99</v>
      </c>
      <c r="AJ126" s="162">
        <v>98.9</v>
      </c>
      <c r="AK126" s="162">
        <v>99.4</v>
      </c>
      <c r="AL126" s="162">
        <v>98.9</v>
      </c>
      <c r="AM126" s="162">
        <v>99.9</v>
      </c>
      <c r="AN126" s="162">
        <v>100.2</v>
      </c>
      <c r="AO126" s="162">
        <v>100.2</v>
      </c>
      <c r="AP126" s="163">
        <v>100.7</v>
      </c>
      <c r="AQ126" s="162">
        <v>101</v>
      </c>
      <c r="AR126" s="162">
        <v>100.8</v>
      </c>
      <c r="AS126" s="162">
        <v>101.3</v>
      </c>
      <c r="AT126" s="163">
        <v>100.2</v>
      </c>
      <c r="AU126" s="164">
        <v>100.1</v>
      </c>
      <c r="AV126" s="218">
        <v>100.1</v>
      </c>
      <c r="AW126" s="218">
        <v>100.1</v>
      </c>
      <c r="AX126" s="219">
        <v>98.8</v>
      </c>
      <c r="AY126" s="220">
        <v>97.9</v>
      </c>
      <c r="AZ126" s="220">
        <v>98.9</v>
      </c>
      <c r="BA126" s="220">
        <v>100</v>
      </c>
      <c r="BB126" s="220">
        <v>99.9</v>
      </c>
      <c r="BC126" s="220">
        <f>VLOOKUP($D126,'[3]Q4 2021'!$D$8:$N$167,11,0)</f>
        <v>97.7</v>
      </c>
      <c r="BD126" s="163">
        <f t="shared" si="119"/>
        <v>100</v>
      </c>
      <c r="BE126" s="163">
        <f t="shared" si="120"/>
        <v>102.65</v>
      </c>
      <c r="BF126" s="163">
        <f t="shared" si="121"/>
        <v>102.89999999999999</v>
      </c>
      <c r="BG126" s="163">
        <f t="shared" si="122"/>
        <v>101.22499999999999</v>
      </c>
      <c r="BH126" s="163">
        <f t="shared" si="123"/>
        <v>100.8</v>
      </c>
      <c r="BI126" s="163">
        <f t="shared" si="124"/>
        <v>101.65</v>
      </c>
      <c r="BJ126" s="163">
        <f t="shared" si="125"/>
        <v>100.85</v>
      </c>
      <c r="BK126" s="163">
        <f t="shared" si="126"/>
        <v>99.275000000000006</v>
      </c>
      <c r="BL126" s="163">
        <f t="shared" si="94"/>
        <v>100.52500000000001</v>
      </c>
      <c r="BM126" s="163">
        <f t="shared" si="95"/>
        <v>100.6</v>
      </c>
      <c r="BN126" s="220">
        <f t="shared" si="100"/>
        <v>99.2</v>
      </c>
      <c r="BO126" s="220">
        <f t="shared" si="101"/>
        <v>99.1</v>
      </c>
      <c r="BP126" s="136"/>
      <c r="BQ126" s="162">
        <f t="shared" si="147"/>
        <v>1.0000000000000009</v>
      </c>
      <c r="BR126" s="162">
        <f t="shared" si="147"/>
        <v>1.1881188118811892</v>
      </c>
      <c r="BS126" s="162">
        <f t="shared" si="147"/>
        <v>1.0763209393346296</v>
      </c>
      <c r="BT126" s="162">
        <f t="shared" si="147"/>
        <v>0.77444336882865894</v>
      </c>
      <c r="BU126" s="162">
        <f t="shared" si="147"/>
        <v>-9.6061479346776224E-2</v>
      </c>
      <c r="BV126" s="162">
        <f t="shared" si="147"/>
        <v>-0.28846153846153744</v>
      </c>
      <c r="BW126" s="162">
        <f t="shared" si="147"/>
        <v>-0.96432015429122053</v>
      </c>
      <c r="BX126" s="162">
        <f t="shared" si="147"/>
        <v>-1.4605647517039966</v>
      </c>
      <c r="BY126" s="162">
        <f t="shared" si="147"/>
        <v>-9.8814229249022389E-2</v>
      </c>
      <c r="BZ126" s="162">
        <f t="shared" si="147"/>
        <v>-0.49455984174084922</v>
      </c>
      <c r="CA126" s="162">
        <f t="shared" si="147"/>
        <v>0.59642147117298094</v>
      </c>
      <c r="CB126" s="162">
        <f t="shared" si="147"/>
        <v>0.7905138339920903</v>
      </c>
      <c r="CC126" s="162">
        <f t="shared" si="147"/>
        <v>-0.49019607843137081</v>
      </c>
      <c r="CD126" s="162">
        <f t="shared" si="147"/>
        <v>-0.59113300492610321</v>
      </c>
      <c r="CE126" s="162">
        <f t="shared" si="147"/>
        <v>-0.3964321110009994</v>
      </c>
      <c r="CF126" s="162">
        <f t="shared" si="147"/>
        <v>-0.19900497512438386</v>
      </c>
      <c r="CG126" s="162">
        <f t="shared" si="147"/>
        <v>0.39880358923229942</v>
      </c>
      <c r="CH126" s="162">
        <f t="shared" si="147"/>
        <v>0.69513406156902491</v>
      </c>
      <c r="CI126" s="162">
        <f t="shared" si="147"/>
        <v>0.69033530571991353</v>
      </c>
      <c r="CJ126" s="162">
        <f t="shared" si="147"/>
        <v>0.29382957884427352</v>
      </c>
      <c r="CK126" s="162">
        <f t="shared" si="147"/>
        <v>-0.5859375000000111</v>
      </c>
      <c r="CL126" s="162">
        <f t="shared" si="147"/>
        <v>-9.8231827111983083E-2</v>
      </c>
      <c r="CM126" s="162">
        <f t="shared" si="147"/>
        <v>-0.78662733529989426</v>
      </c>
      <c r="CN126" s="162">
        <f t="shared" si="147"/>
        <v>-1.8830525272547138</v>
      </c>
      <c r="CO126" s="162">
        <f t="shared" si="147"/>
        <v>-0.10101010101009056</v>
      </c>
      <c r="CP126" s="162">
        <f t="shared" si="147"/>
        <v>0.50556117290192493</v>
      </c>
      <c r="CQ126" s="162">
        <f t="shared" si="147"/>
        <v>-0.50301810865190921</v>
      </c>
      <c r="CR126" s="162">
        <f t="shared" si="147"/>
        <v>1.0111223458038499</v>
      </c>
      <c r="CS126" s="162">
        <f t="shared" si="147"/>
        <v>0.30030030030030463</v>
      </c>
      <c r="CT126" s="162">
        <f t="shared" si="147"/>
        <v>0</v>
      </c>
      <c r="CU126" s="162">
        <f t="shared" si="147"/>
        <v>0.49900199600798611</v>
      </c>
      <c r="CV126" s="162">
        <f t="shared" si="147"/>
        <v>0.29791459781529639</v>
      </c>
      <c r="CW126" s="162">
        <f t="shared" si="147"/>
        <v>-0.1980198019801982</v>
      </c>
      <c r="CX126" s="162">
        <f t="shared" si="147"/>
        <v>0.49603174603174427</v>
      </c>
      <c r="CY126" s="162">
        <f t="shared" si="147"/>
        <v>-1.0858835143139123</v>
      </c>
      <c r="CZ126" s="162">
        <f t="shared" si="145"/>
        <v>-9.9800399201610546E-2</v>
      </c>
      <c r="DA126" s="164">
        <f t="shared" si="115"/>
        <v>0</v>
      </c>
      <c r="DB126" s="162">
        <f t="shared" si="96"/>
        <v>0</v>
      </c>
      <c r="DC126" s="162">
        <f t="shared" si="102"/>
        <v>-1.3</v>
      </c>
      <c r="DD126" s="162">
        <f t="shared" si="97"/>
        <v>-0.9</v>
      </c>
      <c r="DE126" s="164">
        <f t="shared" si="103"/>
        <v>1</v>
      </c>
      <c r="DF126" s="162">
        <f t="shared" si="104"/>
        <v>1.1000000000000001</v>
      </c>
      <c r="DG126" s="162">
        <f t="shared" si="105"/>
        <v>-0.1</v>
      </c>
      <c r="DH126" s="162">
        <f t="shared" si="106"/>
        <v>-2.2000000000000002</v>
      </c>
      <c r="DI126" s="137"/>
      <c r="DJ126" s="162">
        <f t="shared" si="148"/>
        <v>1.0000000000000009</v>
      </c>
      <c r="DK126" s="162">
        <f t="shared" si="148"/>
        <v>2.200000000000002</v>
      </c>
      <c r="DL126" s="162">
        <f t="shared" si="148"/>
        <v>3.2999999999999918</v>
      </c>
      <c r="DM126" s="162">
        <f t="shared" si="148"/>
        <v>4.0999999999999925</v>
      </c>
      <c r="DN126" s="162">
        <f t="shared" si="148"/>
        <v>2.9702970297029729</v>
      </c>
      <c r="DO126" s="162">
        <f t="shared" si="148"/>
        <v>1.4677103718199636</v>
      </c>
      <c r="DP126" s="162">
        <f t="shared" si="148"/>
        <v>-0.58083252662148865</v>
      </c>
      <c r="DQ126" s="162">
        <f t="shared" si="148"/>
        <v>-2.7857829010566659</v>
      </c>
      <c r="DR126" s="162">
        <f t="shared" si="148"/>
        <v>-2.7884615384615397</v>
      </c>
      <c r="DS126" s="162">
        <f t="shared" si="148"/>
        <v>-2.9893924783027992</v>
      </c>
      <c r="DT126" s="162">
        <f t="shared" si="148"/>
        <v>-1.4605647517039966</v>
      </c>
      <c r="DU126" s="162">
        <f t="shared" si="148"/>
        <v>0.7905138339920903</v>
      </c>
      <c r="DV126" s="162">
        <f t="shared" si="148"/>
        <v>0.39564787339267937</v>
      </c>
      <c r="DW126" s="162">
        <f t="shared" si="148"/>
        <v>0.29821073558649047</v>
      </c>
      <c r="DX126" s="162">
        <f t="shared" si="148"/>
        <v>-0.69169960474309011</v>
      </c>
      <c r="DY126" s="162">
        <f t="shared" si="148"/>
        <v>-1.6666666666666718</v>
      </c>
      <c r="DZ126" s="162">
        <f t="shared" si="148"/>
        <v>-0.78817733990147465</v>
      </c>
      <c r="EA126" s="162">
        <f t="shared" si="148"/>
        <v>0.49554013875123815</v>
      </c>
      <c r="EB126" s="162">
        <f t="shared" si="148"/>
        <v>1.5920398009950265</v>
      </c>
      <c r="EC126" s="162">
        <f t="shared" si="148"/>
        <v>2.0937188434696052</v>
      </c>
      <c r="ED126" s="162">
        <f t="shared" si="148"/>
        <v>1.0923535253227312</v>
      </c>
      <c r="EE126" s="162">
        <f t="shared" si="148"/>
        <v>0.29585798816567088</v>
      </c>
      <c r="EF126" s="162">
        <f t="shared" si="148"/>
        <v>-1.1753183153770719</v>
      </c>
      <c r="EG126" s="162">
        <f t="shared" si="148"/>
        <v>-3.3203125</v>
      </c>
      <c r="EH126" s="162">
        <f t="shared" si="148"/>
        <v>-2.8487229862475316</v>
      </c>
      <c r="EI126" s="162">
        <f t="shared" si="148"/>
        <v>-2.2615535889872196</v>
      </c>
      <c r="EJ126" s="162">
        <f t="shared" si="148"/>
        <v>-1.9821605550049526</v>
      </c>
      <c r="EK126" s="162">
        <f t="shared" si="148"/>
        <v>0.90909090909090384</v>
      </c>
      <c r="EL126" s="162">
        <f t="shared" si="148"/>
        <v>1.3144590495449915</v>
      </c>
      <c r="EM126" s="162">
        <f t="shared" si="148"/>
        <v>0.80482897384306362</v>
      </c>
      <c r="EN126" s="162">
        <f t="shared" si="148"/>
        <v>1.8200202224469164</v>
      </c>
      <c r="EO126" s="162">
        <f t="shared" si="148"/>
        <v>1.1011011011010874</v>
      </c>
      <c r="EP126" s="162">
        <f t="shared" si="148"/>
        <v>0.59880239520957446</v>
      </c>
      <c r="EQ126" s="162">
        <f t="shared" si="148"/>
        <v>1.0978043912175606</v>
      </c>
      <c r="ER126" s="162">
        <f t="shared" si="148"/>
        <v>-0.49652432969214955</v>
      </c>
      <c r="ES126" s="162">
        <f t="shared" si="139"/>
        <v>-0.89108910891089188</v>
      </c>
      <c r="ET126" s="162">
        <f t="shared" si="107"/>
        <v>-0.7</v>
      </c>
      <c r="EU126" s="162">
        <f t="shared" si="98"/>
        <v>-1.2</v>
      </c>
      <c r="EV126" s="162">
        <f t="shared" si="99"/>
        <v>-1.4</v>
      </c>
      <c r="EW126" s="162">
        <f t="shared" si="118"/>
        <v>-2.2000000000000002</v>
      </c>
      <c r="EX126" s="162">
        <f t="shared" si="108"/>
        <v>-1.2</v>
      </c>
      <c r="EY126" s="162">
        <f t="shared" si="109"/>
        <v>-0.1</v>
      </c>
      <c r="EZ126" s="162">
        <f t="shared" si="110"/>
        <v>1.1000000000000001</v>
      </c>
      <c r="FA126" s="162">
        <f t="shared" si="111"/>
        <v>-0.2</v>
      </c>
      <c r="FB126" s="162">
        <f t="shared" si="140"/>
        <v>2.6499999999999968</v>
      </c>
      <c r="FC126" s="162">
        <f t="shared" si="140"/>
        <v>0.24354603019969279</v>
      </c>
      <c r="FD126" s="162">
        <f t="shared" si="140"/>
        <v>-1.6277939747327497</v>
      </c>
      <c r="FE126" s="162">
        <f t="shared" si="140"/>
        <v>-0.41985675475425532</v>
      </c>
      <c r="FF126" s="162">
        <f t="shared" si="140"/>
        <v>0.84325396825397636</v>
      </c>
      <c r="FG126" s="162">
        <f t="shared" si="140"/>
        <v>-0.7870142646335565</v>
      </c>
      <c r="FH126" s="162">
        <f t="shared" si="140"/>
        <v>-1.5617253346554172</v>
      </c>
      <c r="FI126" s="162">
        <f t="shared" si="140"/>
        <v>1.2591286829513937</v>
      </c>
      <c r="FJ126" s="162">
        <f t="shared" si="112"/>
        <v>0.1</v>
      </c>
      <c r="FK126" s="162">
        <f t="shared" si="112"/>
        <v>-1.4</v>
      </c>
      <c r="FL126" s="162">
        <f t="shared" si="113"/>
        <v>-0.1</v>
      </c>
      <c r="FM126" s="460">
        <f t="shared" si="114"/>
        <v>-0.14981281820489301</v>
      </c>
      <c r="FN126" s="218">
        <f t="shared" si="114"/>
        <v>-1.2060742745802173</v>
      </c>
    </row>
    <row r="127" spans="1:170" s="174" customFormat="1" ht="24.95" customHeight="1" x14ac:dyDescent="0.25">
      <c r="A127" s="131">
        <v>125</v>
      </c>
      <c r="B127" s="166"/>
      <c r="C127" s="166" t="s">
        <v>160</v>
      </c>
      <c r="D127" s="167">
        <v>92</v>
      </c>
      <c r="E127" s="168" t="s">
        <v>272</v>
      </c>
      <c r="F127" s="169">
        <v>6.8</v>
      </c>
      <c r="G127" s="193">
        <v>4.0999999999999996</v>
      </c>
      <c r="H127" s="179">
        <v>100</v>
      </c>
      <c r="I127" s="179">
        <v>100</v>
      </c>
      <c r="J127" s="179">
        <v>100</v>
      </c>
      <c r="K127" s="179">
        <v>100</v>
      </c>
      <c r="L127" s="186">
        <v>101</v>
      </c>
      <c r="M127" s="186">
        <v>102.4</v>
      </c>
      <c r="N127" s="186">
        <v>103.7</v>
      </c>
      <c r="O127" s="186">
        <v>104.6</v>
      </c>
      <c r="P127" s="186">
        <v>104.4</v>
      </c>
      <c r="Q127" s="186">
        <v>104.1</v>
      </c>
      <c r="R127" s="186">
        <v>102.9</v>
      </c>
      <c r="S127" s="186">
        <v>101.2</v>
      </c>
      <c r="T127" s="186">
        <v>101.1</v>
      </c>
      <c r="U127" s="186">
        <v>100.6</v>
      </c>
      <c r="V127" s="186">
        <v>101.2</v>
      </c>
      <c r="W127" s="186">
        <v>102.2</v>
      </c>
      <c r="X127" s="186">
        <v>101.5</v>
      </c>
      <c r="Y127" s="186">
        <v>100.8</v>
      </c>
      <c r="Z127" s="186">
        <v>100.3</v>
      </c>
      <c r="AA127" s="186">
        <v>100</v>
      </c>
      <c r="AB127" s="186">
        <v>100.4</v>
      </c>
      <c r="AC127" s="186">
        <v>101.1</v>
      </c>
      <c r="AD127" s="186">
        <v>101.8</v>
      </c>
      <c r="AE127" s="186">
        <v>102.2</v>
      </c>
      <c r="AF127" s="186">
        <v>101.4</v>
      </c>
      <c r="AG127" s="186">
        <v>101.3</v>
      </c>
      <c r="AH127" s="170">
        <v>100.4</v>
      </c>
      <c r="AI127" s="170">
        <v>98.2</v>
      </c>
      <c r="AJ127" s="171">
        <v>98</v>
      </c>
      <c r="AK127" s="171">
        <v>98.5</v>
      </c>
      <c r="AL127" s="171">
        <v>98</v>
      </c>
      <c r="AM127" s="171">
        <v>99.1</v>
      </c>
      <c r="AN127" s="170">
        <v>100.2</v>
      </c>
      <c r="AO127" s="170">
        <v>100.2</v>
      </c>
      <c r="AP127" s="172">
        <v>100.7</v>
      </c>
      <c r="AQ127" s="170">
        <v>101.2</v>
      </c>
      <c r="AR127" s="170">
        <v>100.8</v>
      </c>
      <c r="AS127" s="170">
        <v>101.4</v>
      </c>
      <c r="AT127" s="172">
        <v>100.1</v>
      </c>
      <c r="AU127" s="170">
        <v>100</v>
      </c>
      <c r="AV127" s="221">
        <v>100</v>
      </c>
      <c r="AW127" s="221">
        <v>99.9</v>
      </c>
      <c r="AX127" s="222">
        <v>98.5</v>
      </c>
      <c r="AY127" s="221">
        <v>97.3</v>
      </c>
      <c r="AZ127" s="221">
        <v>98.5</v>
      </c>
      <c r="BA127" s="221">
        <v>99.8</v>
      </c>
      <c r="BB127" s="221">
        <v>99.5</v>
      </c>
      <c r="BC127" s="221">
        <f>VLOOKUP($D127,'[3]Q4 2021'!$D$8:$N$167,11,0)</f>
        <v>96.9</v>
      </c>
      <c r="BD127" s="181">
        <f t="shared" si="119"/>
        <v>100</v>
      </c>
      <c r="BE127" s="181">
        <f t="shared" si="120"/>
        <v>102.92500000000001</v>
      </c>
      <c r="BF127" s="181">
        <f t="shared" si="121"/>
        <v>103.14999999999999</v>
      </c>
      <c r="BG127" s="181">
        <f t="shared" si="122"/>
        <v>101.27499999999999</v>
      </c>
      <c r="BH127" s="181">
        <f t="shared" si="123"/>
        <v>100.65</v>
      </c>
      <c r="BI127" s="181">
        <f t="shared" si="124"/>
        <v>101.375</v>
      </c>
      <c r="BJ127" s="173">
        <f t="shared" si="125"/>
        <v>100.325</v>
      </c>
      <c r="BK127" s="173">
        <f t="shared" si="126"/>
        <v>98.4</v>
      </c>
      <c r="BL127" s="173">
        <f t="shared" si="94"/>
        <v>100.575</v>
      </c>
      <c r="BM127" s="173">
        <f t="shared" si="95"/>
        <v>100.57499999999999</v>
      </c>
      <c r="BN127" s="221">
        <f t="shared" si="100"/>
        <v>98.9</v>
      </c>
      <c r="BO127" s="221">
        <f>ROUND((AVERAGE(AZ127:BC127)),1)</f>
        <v>98.7</v>
      </c>
      <c r="BP127" s="136"/>
      <c r="BQ127" s="180">
        <f t="shared" si="147"/>
        <v>1.0000000000000009</v>
      </c>
      <c r="BR127" s="180">
        <f t="shared" si="147"/>
        <v>1.3861386138613874</v>
      </c>
      <c r="BS127" s="180">
        <f t="shared" si="147"/>
        <v>1.26953125</v>
      </c>
      <c r="BT127" s="180">
        <f t="shared" si="147"/>
        <v>0.86788813886209404</v>
      </c>
      <c r="BU127" s="180">
        <f t="shared" si="147"/>
        <v>-0.19120458891012104</v>
      </c>
      <c r="BV127" s="180">
        <f t="shared" si="147"/>
        <v>-0.28735632183909399</v>
      </c>
      <c r="BW127" s="180">
        <f t="shared" si="147"/>
        <v>-1.1527377521613702</v>
      </c>
      <c r="BX127" s="180">
        <f t="shared" si="147"/>
        <v>-1.6520894071914483</v>
      </c>
      <c r="BY127" s="180">
        <f t="shared" si="147"/>
        <v>-9.8814229249022389E-2</v>
      </c>
      <c r="BZ127" s="180">
        <f t="shared" si="147"/>
        <v>-0.49455984174084922</v>
      </c>
      <c r="CA127" s="180">
        <f t="shared" si="147"/>
        <v>0.59642147117298094</v>
      </c>
      <c r="CB127" s="180">
        <f t="shared" si="147"/>
        <v>0.98814229249011287</v>
      </c>
      <c r="CC127" s="180">
        <f t="shared" si="147"/>
        <v>-0.68493150684931781</v>
      </c>
      <c r="CD127" s="180">
        <f t="shared" si="147"/>
        <v>-0.68965517241379448</v>
      </c>
      <c r="CE127" s="180">
        <f t="shared" si="147"/>
        <v>-0.49603174603174427</v>
      </c>
      <c r="CF127" s="180">
        <f t="shared" si="147"/>
        <v>-0.29910269192422456</v>
      </c>
      <c r="CG127" s="180">
        <f t="shared" si="147"/>
        <v>0.40000000000000036</v>
      </c>
      <c r="CH127" s="180">
        <f t="shared" si="147"/>
        <v>0.69721115537848544</v>
      </c>
      <c r="CI127" s="180">
        <f t="shared" si="147"/>
        <v>0.6923837784371889</v>
      </c>
      <c r="CJ127" s="180">
        <f t="shared" si="147"/>
        <v>0.39292730844793233</v>
      </c>
      <c r="CK127" s="171">
        <f t="shared" si="147"/>
        <v>-0.78277886497064575</v>
      </c>
      <c r="CL127" s="171">
        <f t="shared" si="147"/>
        <v>-9.8619329388571764E-2</v>
      </c>
      <c r="CM127" s="171">
        <f t="shared" si="147"/>
        <v>-0.8884501480750151</v>
      </c>
      <c r="CN127" s="171">
        <f t="shared" si="147"/>
        <v>-2.1912350597609542</v>
      </c>
      <c r="CO127" s="171">
        <f t="shared" si="147"/>
        <v>-0.20366598778004397</v>
      </c>
      <c r="CP127" s="171">
        <f t="shared" si="147"/>
        <v>0.51020408163264808</v>
      </c>
      <c r="CQ127" s="171">
        <f t="shared" si="147"/>
        <v>-0.50761421319797106</v>
      </c>
      <c r="CR127" s="171">
        <f t="shared" si="147"/>
        <v>1.1224489795918391</v>
      </c>
      <c r="CS127" s="171">
        <f t="shared" si="147"/>
        <v>1.1099899091826515</v>
      </c>
      <c r="CT127" s="171">
        <f t="shared" si="147"/>
        <v>0</v>
      </c>
      <c r="CU127" s="171">
        <f t="shared" si="147"/>
        <v>0.49900199600798611</v>
      </c>
      <c r="CV127" s="171">
        <f t="shared" si="147"/>
        <v>0.49652432969216065</v>
      </c>
      <c r="CW127" s="171">
        <f t="shared" si="147"/>
        <v>-0.39525691699605625</v>
      </c>
      <c r="CX127" s="171">
        <f t="shared" si="147"/>
        <v>0.59523809523809312</v>
      </c>
      <c r="CY127" s="171">
        <f t="shared" si="147"/>
        <v>-1.2820512820512886</v>
      </c>
      <c r="CZ127" s="171">
        <f t="shared" si="145"/>
        <v>-9.9900099900096517E-2</v>
      </c>
      <c r="DA127" s="171">
        <f t="shared" si="115"/>
        <v>0</v>
      </c>
      <c r="DB127" s="171">
        <f t="shared" si="96"/>
        <v>-0.1</v>
      </c>
      <c r="DC127" s="171">
        <f t="shared" si="102"/>
        <v>-1.4</v>
      </c>
      <c r="DD127" s="171">
        <f t="shared" si="97"/>
        <v>-1.2</v>
      </c>
      <c r="DE127" s="171">
        <f t="shared" si="103"/>
        <v>1.2</v>
      </c>
      <c r="DF127" s="171">
        <f t="shared" si="104"/>
        <v>1.3</v>
      </c>
      <c r="DG127" s="171">
        <f t="shared" si="105"/>
        <v>-0.3</v>
      </c>
      <c r="DH127" s="171">
        <f t="shared" si="106"/>
        <v>-2.6</v>
      </c>
      <c r="DI127" s="137"/>
      <c r="DJ127" s="180">
        <f t="shared" si="148"/>
        <v>1.0000000000000009</v>
      </c>
      <c r="DK127" s="180">
        <f t="shared" si="148"/>
        <v>2.4000000000000021</v>
      </c>
      <c r="DL127" s="180">
        <f t="shared" si="148"/>
        <v>3.6999999999999922</v>
      </c>
      <c r="DM127" s="180">
        <f t="shared" si="148"/>
        <v>4.6000000000000041</v>
      </c>
      <c r="DN127" s="180">
        <f t="shared" si="148"/>
        <v>3.3663366336633693</v>
      </c>
      <c r="DO127" s="180">
        <f t="shared" si="148"/>
        <v>1.6601562499999778</v>
      </c>
      <c r="DP127" s="180">
        <f t="shared" si="148"/>
        <v>-0.77145612343297865</v>
      </c>
      <c r="DQ127" s="180">
        <f t="shared" si="148"/>
        <v>-3.2504780114722687</v>
      </c>
      <c r="DR127" s="180">
        <f t="shared" si="148"/>
        <v>-3.1609195402299006</v>
      </c>
      <c r="DS127" s="180">
        <f t="shared" si="148"/>
        <v>-3.3621517771373677</v>
      </c>
      <c r="DT127" s="180">
        <f t="shared" si="148"/>
        <v>-1.6520894071914483</v>
      </c>
      <c r="DU127" s="180">
        <f t="shared" si="148"/>
        <v>0.98814229249011287</v>
      </c>
      <c r="DV127" s="180">
        <f t="shared" si="148"/>
        <v>0.39564787339267937</v>
      </c>
      <c r="DW127" s="180">
        <f t="shared" si="148"/>
        <v>0.19880715705766772</v>
      </c>
      <c r="DX127" s="180">
        <f t="shared" si="148"/>
        <v>-0.88932806324111269</v>
      </c>
      <c r="DY127" s="180">
        <f t="shared" si="148"/>
        <v>-2.1526418786692814</v>
      </c>
      <c r="DZ127" s="180">
        <f t="shared" si="148"/>
        <v>-1.0837438423645263</v>
      </c>
      <c r="EA127" s="180">
        <f t="shared" si="148"/>
        <v>0.29761904761904656</v>
      </c>
      <c r="EB127" s="180">
        <f t="shared" si="148"/>
        <v>1.4955134596211339</v>
      </c>
      <c r="EC127" s="180">
        <f t="shared" si="148"/>
        <v>2.200000000000002</v>
      </c>
      <c r="ED127" s="171">
        <f t="shared" si="148"/>
        <v>0.9960159362549792</v>
      </c>
      <c r="EE127" s="171">
        <f t="shared" si="148"/>
        <v>0.19782393669633969</v>
      </c>
      <c r="EF127" s="171">
        <f t="shared" si="148"/>
        <v>-1.3752455795677743</v>
      </c>
      <c r="EG127" s="171">
        <f t="shared" si="148"/>
        <v>-3.9138943248532287</v>
      </c>
      <c r="EH127" s="171">
        <f t="shared" si="148"/>
        <v>-3.3530571992110514</v>
      </c>
      <c r="EI127" s="171">
        <f t="shared" si="148"/>
        <v>-2.7640671273445161</v>
      </c>
      <c r="EJ127" s="171">
        <f t="shared" si="148"/>
        <v>-2.3904382470119612</v>
      </c>
      <c r="EK127" s="171">
        <f t="shared" si="148"/>
        <v>0.91649694501017009</v>
      </c>
      <c r="EL127" s="171">
        <f t="shared" si="148"/>
        <v>2.2448979591836782</v>
      </c>
      <c r="EM127" s="171">
        <f t="shared" si="148"/>
        <v>1.7258883248731038</v>
      </c>
      <c r="EN127" s="171">
        <f t="shared" si="148"/>
        <v>2.7551020408163263</v>
      </c>
      <c r="EO127" s="171">
        <f t="shared" si="148"/>
        <v>2.1190716448032276</v>
      </c>
      <c r="EP127" s="171">
        <f t="shared" si="148"/>
        <v>0.59880239520957446</v>
      </c>
      <c r="EQ127" s="171">
        <f t="shared" si="148"/>
        <v>1.1976047904191711</v>
      </c>
      <c r="ER127" s="171">
        <f t="shared" si="148"/>
        <v>-0.59582919563059278</v>
      </c>
      <c r="ES127" s="171">
        <f t="shared" si="139"/>
        <v>-1.1857707509881465</v>
      </c>
      <c r="ET127" s="171">
        <f t="shared" si="107"/>
        <v>-0.8</v>
      </c>
      <c r="EU127" s="171">
        <f t="shared" si="98"/>
        <v>-1.5</v>
      </c>
      <c r="EV127" s="171">
        <f t="shared" si="99"/>
        <v>-1.6</v>
      </c>
      <c r="EW127" s="171">
        <f t="shared" si="118"/>
        <v>-2.7</v>
      </c>
      <c r="EX127" s="171">
        <f t="shared" si="108"/>
        <v>-1.5</v>
      </c>
      <c r="EY127" s="171">
        <f t="shared" si="109"/>
        <v>-0.1</v>
      </c>
      <c r="EZ127" s="171">
        <f t="shared" si="110"/>
        <v>1</v>
      </c>
      <c r="FA127" s="171">
        <f t="shared" si="111"/>
        <v>-0.4</v>
      </c>
      <c r="FB127" s="180">
        <f t="shared" si="140"/>
        <v>2.925000000000022</v>
      </c>
      <c r="FC127" s="180">
        <f t="shared" si="140"/>
        <v>0.21860578090839855</v>
      </c>
      <c r="FD127" s="180">
        <f t="shared" si="140"/>
        <v>-1.8177411536597243</v>
      </c>
      <c r="FE127" s="180">
        <f t="shared" si="140"/>
        <v>-0.61713157245123496</v>
      </c>
      <c r="FF127" s="171">
        <f t="shared" si="140"/>
        <v>0.72031793343267925</v>
      </c>
      <c r="FG127" s="171">
        <f t="shared" si="140"/>
        <v>-1.0357583230579448</v>
      </c>
      <c r="FH127" s="171">
        <f t="shared" si="140"/>
        <v>-1.9187640169449294</v>
      </c>
      <c r="FI127" s="171">
        <f t="shared" si="140"/>
        <v>2.2103658536585247</v>
      </c>
      <c r="FJ127" s="171">
        <f t="shared" si="112"/>
        <v>0</v>
      </c>
      <c r="FK127" s="171">
        <f t="shared" si="112"/>
        <v>-1.7</v>
      </c>
      <c r="FL127" s="171">
        <f t="shared" si="113"/>
        <v>-0.2</v>
      </c>
      <c r="FM127" s="224">
        <f t="shared" si="114"/>
        <v>-0.30015075207013808</v>
      </c>
      <c r="FN127" s="224">
        <f t="shared" si="114"/>
        <v>-1.5622023814022867</v>
      </c>
    </row>
    <row r="128" spans="1:170" s="184" customFormat="1" ht="24.95" customHeight="1" x14ac:dyDescent="0.25">
      <c r="A128" s="141">
        <v>126</v>
      </c>
      <c r="B128" s="175"/>
      <c r="C128" s="175" t="s">
        <v>151</v>
      </c>
      <c r="D128" s="176">
        <v>920</v>
      </c>
      <c r="E128" s="177" t="s">
        <v>272</v>
      </c>
      <c r="F128" s="178">
        <v>6.8</v>
      </c>
      <c r="G128" s="186">
        <v>4.0999999999999996</v>
      </c>
      <c r="H128" s="179">
        <v>100</v>
      </c>
      <c r="I128" s="179">
        <v>100</v>
      </c>
      <c r="J128" s="179">
        <v>100</v>
      </c>
      <c r="K128" s="179">
        <v>100</v>
      </c>
      <c r="L128" s="186">
        <v>101</v>
      </c>
      <c r="M128" s="186">
        <v>102.4</v>
      </c>
      <c r="N128" s="186">
        <v>103.7</v>
      </c>
      <c r="O128" s="186">
        <v>104.6</v>
      </c>
      <c r="P128" s="186">
        <v>104.4</v>
      </c>
      <c r="Q128" s="186">
        <v>104.1</v>
      </c>
      <c r="R128" s="186">
        <v>102.9</v>
      </c>
      <c r="S128" s="186">
        <v>101.2</v>
      </c>
      <c r="T128" s="186">
        <v>101.1</v>
      </c>
      <c r="U128" s="186">
        <v>100.6</v>
      </c>
      <c r="V128" s="186">
        <v>101.2</v>
      </c>
      <c r="W128" s="186">
        <v>102.2</v>
      </c>
      <c r="X128" s="186">
        <v>101.5</v>
      </c>
      <c r="Y128" s="186">
        <v>100.8</v>
      </c>
      <c r="Z128" s="186">
        <v>100.3</v>
      </c>
      <c r="AA128" s="186">
        <v>100</v>
      </c>
      <c r="AB128" s="186">
        <v>100.4</v>
      </c>
      <c r="AC128" s="186">
        <v>101.1</v>
      </c>
      <c r="AD128" s="186">
        <v>101.8</v>
      </c>
      <c r="AE128" s="186">
        <v>102.2</v>
      </c>
      <c r="AF128" s="186">
        <v>101.4</v>
      </c>
      <c r="AG128" s="186">
        <v>101.3</v>
      </c>
      <c r="AH128" s="179">
        <v>100.4</v>
      </c>
      <c r="AI128" s="179">
        <v>98.2</v>
      </c>
      <c r="AJ128" s="180">
        <v>98</v>
      </c>
      <c r="AK128" s="180">
        <v>98.5</v>
      </c>
      <c r="AL128" s="180">
        <v>98</v>
      </c>
      <c r="AM128" s="180">
        <v>99.1</v>
      </c>
      <c r="AN128" s="179">
        <v>100.2</v>
      </c>
      <c r="AO128" s="179">
        <v>100.2</v>
      </c>
      <c r="AP128" s="199">
        <v>100.7</v>
      </c>
      <c r="AQ128" s="179">
        <v>101.2</v>
      </c>
      <c r="AR128" s="179">
        <v>100.8</v>
      </c>
      <c r="AS128" s="179">
        <v>101.4</v>
      </c>
      <c r="AT128" s="199">
        <v>100.1</v>
      </c>
      <c r="AU128" s="179">
        <v>100</v>
      </c>
      <c r="AV128" s="223">
        <v>100</v>
      </c>
      <c r="AW128" s="223">
        <v>99.9</v>
      </c>
      <c r="AX128" s="226">
        <v>98.5</v>
      </c>
      <c r="AY128" s="223">
        <v>97.3</v>
      </c>
      <c r="AZ128" s="223">
        <v>98.5</v>
      </c>
      <c r="BA128" s="223">
        <v>99.8</v>
      </c>
      <c r="BB128" s="223">
        <v>99.5</v>
      </c>
      <c r="BC128" s="223">
        <f>VLOOKUP($D128,'[3]Q4 2021'!$D$8:$N$167,11,0)</f>
        <v>96.9</v>
      </c>
      <c r="BD128" s="181">
        <f t="shared" si="119"/>
        <v>100</v>
      </c>
      <c r="BE128" s="181">
        <f t="shared" si="120"/>
        <v>102.92500000000001</v>
      </c>
      <c r="BF128" s="181">
        <f t="shared" si="121"/>
        <v>103.14999999999999</v>
      </c>
      <c r="BG128" s="181">
        <f t="shared" si="122"/>
        <v>101.27499999999999</v>
      </c>
      <c r="BH128" s="181">
        <f t="shared" si="123"/>
        <v>100.65</v>
      </c>
      <c r="BI128" s="181">
        <f t="shared" si="124"/>
        <v>101.375</v>
      </c>
      <c r="BJ128" s="181">
        <f t="shared" si="125"/>
        <v>100.325</v>
      </c>
      <c r="BK128" s="181">
        <f t="shared" si="126"/>
        <v>98.4</v>
      </c>
      <c r="BL128" s="181">
        <f t="shared" si="94"/>
        <v>100.575</v>
      </c>
      <c r="BM128" s="181">
        <f t="shared" si="95"/>
        <v>100.57499999999999</v>
      </c>
      <c r="BN128" s="223">
        <f t="shared" si="100"/>
        <v>98.9</v>
      </c>
      <c r="BO128" s="223">
        <f t="shared" si="101"/>
        <v>98.7</v>
      </c>
      <c r="BP128" s="182"/>
      <c r="BQ128" s="180">
        <f t="shared" si="147"/>
        <v>1.0000000000000009</v>
      </c>
      <c r="BR128" s="180">
        <f t="shared" si="147"/>
        <v>1.3861386138613874</v>
      </c>
      <c r="BS128" s="180">
        <f t="shared" si="147"/>
        <v>1.26953125</v>
      </c>
      <c r="BT128" s="180">
        <f t="shared" si="147"/>
        <v>0.86788813886209404</v>
      </c>
      <c r="BU128" s="180">
        <f t="shared" si="147"/>
        <v>-0.19120458891012104</v>
      </c>
      <c r="BV128" s="180">
        <f t="shared" si="147"/>
        <v>-0.28735632183909399</v>
      </c>
      <c r="BW128" s="180">
        <f t="shared" si="147"/>
        <v>-1.1527377521613702</v>
      </c>
      <c r="BX128" s="180">
        <f t="shared" si="147"/>
        <v>-1.6520894071914483</v>
      </c>
      <c r="BY128" s="180">
        <f t="shared" si="147"/>
        <v>-9.8814229249022389E-2</v>
      </c>
      <c r="BZ128" s="180">
        <f t="shared" si="147"/>
        <v>-0.49455984174084922</v>
      </c>
      <c r="CA128" s="180">
        <f t="shared" si="147"/>
        <v>0.59642147117298094</v>
      </c>
      <c r="CB128" s="180">
        <f t="shared" si="147"/>
        <v>0.98814229249011287</v>
      </c>
      <c r="CC128" s="180">
        <f t="shared" si="147"/>
        <v>-0.68493150684931781</v>
      </c>
      <c r="CD128" s="180">
        <f t="shared" si="147"/>
        <v>-0.68965517241379448</v>
      </c>
      <c r="CE128" s="180">
        <f t="shared" si="147"/>
        <v>-0.49603174603174427</v>
      </c>
      <c r="CF128" s="180">
        <f t="shared" si="147"/>
        <v>-0.29910269192422456</v>
      </c>
      <c r="CG128" s="180">
        <f t="shared" si="147"/>
        <v>0.40000000000000036</v>
      </c>
      <c r="CH128" s="180">
        <f t="shared" si="147"/>
        <v>0.69721115537848544</v>
      </c>
      <c r="CI128" s="180">
        <f t="shared" si="147"/>
        <v>0.6923837784371889</v>
      </c>
      <c r="CJ128" s="180">
        <f t="shared" si="147"/>
        <v>0.39292730844793233</v>
      </c>
      <c r="CK128" s="180">
        <f t="shared" si="147"/>
        <v>-0.78277886497064575</v>
      </c>
      <c r="CL128" s="180">
        <f t="shared" si="147"/>
        <v>-9.8619329388571764E-2</v>
      </c>
      <c r="CM128" s="180">
        <f t="shared" si="147"/>
        <v>-0.8884501480750151</v>
      </c>
      <c r="CN128" s="180">
        <f t="shared" si="147"/>
        <v>-2.1912350597609542</v>
      </c>
      <c r="CO128" s="180">
        <f t="shared" si="147"/>
        <v>-0.20366598778004397</v>
      </c>
      <c r="CP128" s="180">
        <f t="shared" si="147"/>
        <v>0.51020408163264808</v>
      </c>
      <c r="CQ128" s="180">
        <f t="shared" si="147"/>
        <v>-0.50761421319797106</v>
      </c>
      <c r="CR128" s="180">
        <f t="shared" si="147"/>
        <v>1.1224489795918391</v>
      </c>
      <c r="CS128" s="180">
        <f t="shared" si="147"/>
        <v>1.1099899091826515</v>
      </c>
      <c r="CT128" s="180">
        <f t="shared" si="147"/>
        <v>0</v>
      </c>
      <c r="CU128" s="180">
        <f t="shared" si="147"/>
        <v>0.49900199600798611</v>
      </c>
      <c r="CV128" s="180">
        <f t="shared" si="147"/>
        <v>0.49652432969216065</v>
      </c>
      <c r="CW128" s="180">
        <f t="shared" si="147"/>
        <v>-0.39525691699605625</v>
      </c>
      <c r="CX128" s="180">
        <f t="shared" si="147"/>
        <v>0.59523809523809312</v>
      </c>
      <c r="CY128" s="180">
        <f t="shared" si="147"/>
        <v>-1.2820512820512886</v>
      </c>
      <c r="CZ128" s="180">
        <f t="shared" si="145"/>
        <v>-9.9900099900096517E-2</v>
      </c>
      <c r="DA128" s="180">
        <f t="shared" si="115"/>
        <v>0</v>
      </c>
      <c r="DB128" s="180">
        <f t="shared" si="96"/>
        <v>-0.1</v>
      </c>
      <c r="DC128" s="180">
        <f t="shared" si="102"/>
        <v>-1.4</v>
      </c>
      <c r="DD128" s="180">
        <f t="shared" si="97"/>
        <v>-1.2</v>
      </c>
      <c r="DE128" s="180">
        <f t="shared" si="103"/>
        <v>1.2</v>
      </c>
      <c r="DF128" s="180">
        <f t="shared" si="104"/>
        <v>1.3</v>
      </c>
      <c r="DG128" s="180">
        <f t="shared" si="105"/>
        <v>-0.3</v>
      </c>
      <c r="DH128" s="180">
        <f t="shared" si="106"/>
        <v>-2.6</v>
      </c>
      <c r="DI128" s="183"/>
      <c r="DJ128" s="180">
        <f t="shared" si="148"/>
        <v>1.0000000000000009</v>
      </c>
      <c r="DK128" s="180">
        <f t="shared" si="148"/>
        <v>2.4000000000000021</v>
      </c>
      <c r="DL128" s="180">
        <f t="shared" si="148"/>
        <v>3.6999999999999922</v>
      </c>
      <c r="DM128" s="180">
        <f t="shared" si="148"/>
        <v>4.6000000000000041</v>
      </c>
      <c r="DN128" s="180">
        <f t="shared" si="148"/>
        <v>3.3663366336633693</v>
      </c>
      <c r="DO128" s="180">
        <f t="shared" si="148"/>
        <v>1.6601562499999778</v>
      </c>
      <c r="DP128" s="180">
        <f t="shared" si="148"/>
        <v>-0.77145612343297865</v>
      </c>
      <c r="DQ128" s="180">
        <f t="shared" si="148"/>
        <v>-3.2504780114722687</v>
      </c>
      <c r="DR128" s="180">
        <f t="shared" si="148"/>
        <v>-3.1609195402299006</v>
      </c>
      <c r="DS128" s="180">
        <f t="shared" si="148"/>
        <v>-3.3621517771373677</v>
      </c>
      <c r="DT128" s="180">
        <f t="shared" si="148"/>
        <v>-1.6520894071914483</v>
      </c>
      <c r="DU128" s="180">
        <f t="shared" si="148"/>
        <v>0.98814229249011287</v>
      </c>
      <c r="DV128" s="180">
        <f t="shared" si="148"/>
        <v>0.39564787339267937</v>
      </c>
      <c r="DW128" s="180">
        <f t="shared" si="148"/>
        <v>0.19880715705766772</v>
      </c>
      <c r="DX128" s="180">
        <f t="shared" si="148"/>
        <v>-0.88932806324111269</v>
      </c>
      <c r="DY128" s="180">
        <f t="shared" si="148"/>
        <v>-2.1526418786692814</v>
      </c>
      <c r="DZ128" s="180">
        <f t="shared" si="148"/>
        <v>-1.0837438423645263</v>
      </c>
      <c r="EA128" s="180">
        <f t="shared" si="148"/>
        <v>0.29761904761904656</v>
      </c>
      <c r="EB128" s="180">
        <f t="shared" si="148"/>
        <v>1.4955134596211339</v>
      </c>
      <c r="EC128" s="180">
        <f t="shared" si="148"/>
        <v>2.200000000000002</v>
      </c>
      <c r="ED128" s="180">
        <f t="shared" si="148"/>
        <v>0.9960159362549792</v>
      </c>
      <c r="EE128" s="180">
        <f t="shared" si="148"/>
        <v>0.19782393669633969</v>
      </c>
      <c r="EF128" s="180">
        <f t="shared" si="148"/>
        <v>-1.3752455795677743</v>
      </c>
      <c r="EG128" s="180">
        <f t="shared" si="148"/>
        <v>-3.9138943248532287</v>
      </c>
      <c r="EH128" s="180">
        <f t="shared" si="148"/>
        <v>-3.3530571992110514</v>
      </c>
      <c r="EI128" s="180">
        <f t="shared" si="148"/>
        <v>-2.7640671273445161</v>
      </c>
      <c r="EJ128" s="180">
        <f t="shared" si="148"/>
        <v>-2.3904382470119612</v>
      </c>
      <c r="EK128" s="180">
        <f t="shared" si="148"/>
        <v>0.91649694501017009</v>
      </c>
      <c r="EL128" s="180">
        <f t="shared" si="148"/>
        <v>2.2448979591836782</v>
      </c>
      <c r="EM128" s="180">
        <f t="shared" si="148"/>
        <v>1.7258883248731038</v>
      </c>
      <c r="EN128" s="180">
        <f t="shared" si="148"/>
        <v>2.7551020408163263</v>
      </c>
      <c r="EO128" s="180">
        <f t="shared" si="148"/>
        <v>2.1190716448032276</v>
      </c>
      <c r="EP128" s="180">
        <f t="shared" si="148"/>
        <v>0.59880239520957446</v>
      </c>
      <c r="EQ128" s="180">
        <f t="shared" si="148"/>
        <v>1.1976047904191711</v>
      </c>
      <c r="ER128" s="180">
        <f t="shared" si="148"/>
        <v>-0.59582919563059278</v>
      </c>
      <c r="ES128" s="180">
        <f t="shared" si="139"/>
        <v>-1.1857707509881465</v>
      </c>
      <c r="ET128" s="180">
        <f t="shared" si="107"/>
        <v>-0.8</v>
      </c>
      <c r="EU128" s="180">
        <f t="shared" si="98"/>
        <v>-1.5</v>
      </c>
      <c r="EV128" s="180">
        <f t="shared" si="99"/>
        <v>-1.6</v>
      </c>
      <c r="EW128" s="180">
        <f t="shared" si="118"/>
        <v>-2.7</v>
      </c>
      <c r="EX128" s="180">
        <f t="shared" si="108"/>
        <v>-1.5</v>
      </c>
      <c r="EY128" s="180">
        <f t="shared" si="109"/>
        <v>-0.1</v>
      </c>
      <c r="EZ128" s="180">
        <f t="shared" si="110"/>
        <v>1</v>
      </c>
      <c r="FA128" s="180">
        <f t="shared" si="111"/>
        <v>-0.4</v>
      </c>
      <c r="FB128" s="180">
        <f t="shared" si="140"/>
        <v>2.925000000000022</v>
      </c>
      <c r="FC128" s="180">
        <f t="shared" si="140"/>
        <v>0.21860578090839855</v>
      </c>
      <c r="FD128" s="180">
        <f t="shared" si="140"/>
        <v>-1.8177411536597243</v>
      </c>
      <c r="FE128" s="180">
        <f t="shared" si="140"/>
        <v>-0.61713157245123496</v>
      </c>
      <c r="FF128" s="180">
        <f t="shared" si="140"/>
        <v>0.72031793343267925</v>
      </c>
      <c r="FG128" s="180">
        <f t="shared" si="140"/>
        <v>-1.0357583230579448</v>
      </c>
      <c r="FH128" s="180">
        <f t="shared" si="140"/>
        <v>-1.9187640169449294</v>
      </c>
      <c r="FI128" s="180">
        <f t="shared" si="140"/>
        <v>2.2103658536585247</v>
      </c>
      <c r="FJ128" s="180">
        <f t="shared" si="112"/>
        <v>0</v>
      </c>
      <c r="FK128" s="180">
        <f t="shared" si="112"/>
        <v>-1.7</v>
      </c>
      <c r="FL128" s="180">
        <f t="shared" si="113"/>
        <v>-0.2</v>
      </c>
      <c r="FM128" s="461">
        <f t="shared" si="114"/>
        <v>-0.30015075207013808</v>
      </c>
      <c r="FN128" s="225">
        <f t="shared" si="114"/>
        <v>-1.5622023814022867</v>
      </c>
    </row>
    <row r="129" spans="1:170" s="184" customFormat="1" ht="24.95" customHeight="1" x14ac:dyDescent="0.25">
      <c r="A129" s="131">
        <v>127</v>
      </c>
      <c r="B129" s="175"/>
      <c r="C129" s="175" t="s">
        <v>163</v>
      </c>
      <c r="D129" s="176">
        <v>9200</v>
      </c>
      <c r="E129" s="177" t="s">
        <v>272</v>
      </c>
      <c r="F129" s="178">
        <v>6.8</v>
      </c>
      <c r="G129" s="186">
        <v>4.0999999999999996</v>
      </c>
      <c r="H129" s="179">
        <v>100</v>
      </c>
      <c r="I129" s="179">
        <v>100</v>
      </c>
      <c r="J129" s="179">
        <v>100</v>
      </c>
      <c r="K129" s="179">
        <v>100</v>
      </c>
      <c r="L129" s="186">
        <v>101</v>
      </c>
      <c r="M129" s="186">
        <v>102.4</v>
      </c>
      <c r="N129" s="186">
        <v>103.7</v>
      </c>
      <c r="O129" s="186">
        <v>104.6</v>
      </c>
      <c r="P129" s="186">
        <v>104.4</v>
      </c>
      <c r="Q129" s="186">
        <v>104.1</v>
      </c>
      <c r="R129" s="186">
        <v>102.9</v>
      </c>
      <c r="S129" s="186">
        <v>101.2</v>
      </c>
      <c r="T129" s="186">
        <v>101.1</v>
      </c>
      <c r="U129" s="186">
        <v>100.6</v>
      </c>
      <c r="V129" s="186">
        <v>101.2</v>
      </c>
      <c r="W129" s="186">
        <v>102.2</v>
      </c>
      <c r="X129" s="186">
        <v>101.5</v>
      </c>
      <c r="Y129" s="186">
        <v>100.8</v>
      </c>
      <c r="Z129" s="186">
        <v>100.3</v>
      </c>
      <c r="AA129" s="186">
        <v>100</v>
      </c>
      <c r="AB129" s="186">
        <v>100.4</v>
      </c>
      <c r="AC129" s="186">
        <v>101.1</v>
      </c>
      <c r="AD129" s="186">
        <v>101.8</v>
      </c>
      <c r="AE129" s="186">
        <v>102.2</v>
      </c>
      <c r="AF129" s="186">
        <v>101.4</v>
      </c>
      <c r="AG129" s="186">
        <v>101.3</v>
      </c>
      <c r="AH129" s="179">
        <v>100.4</v>
      </c>
      <c r="AI129" s="179">
        <v>98.2</v>
      </c>
      <c r="AJ129" s="180">
        <v>98</v>
      </c>
      <c r="AK129" s="180">
        <v>98.5</v>
      </c>
      <c r="AL129" s="180">
        <v>98</v>
      </c>
      <c r="AM129" s="180">
        <v>99.1</v>
      </c>
      <c r="AN129" s="179">
        <v>100.2</v>
      </c>
      <c r="AO129" s="179">
        <v>100.2</v>
      </c>
      <c r="AP129" s="199">
        <v>100.7</v>
      </c>
      <c r="AQ129" s="179">
        <v>101.2</v>
      </c>
      <c r="AR129" s="179">
        <v>100.8</v>
      </c>
      <c r="AS129" s="179">
        <v>101.4</v>
      </c>
      <c r="AT129" s="199">
        <v>100.1</v>
      </c>
      <c r="AU129" s="179">
        <v>100</v>
      </c>
      <c r="AV129" s="223">
        <v>100</v>
      </c>
      <c r="AW129" s="223">
        <v>99.9</v>
      </c>
      <c r="AX129" s="226">
        <v>98.5</v>
      </c>
      <c r="AY129" s="223">
        <v>97.3</v>
      </c>
      <c r="AZ129" s="223">
        <v>98.5</v>
      </c>
      <c r="BA129" s="223">
        <v>99.8</v>
      </c>
      <c r="BB129" s="223">
        <v>99.5</v>
      </c>
      <c r="BC129" s="223">
        <f>VLOOKUP($D129,'[3]Q4 2021'!$D$8:$N$167,11,0)</f>
        <v>96.9</v>
      </c>
      <c r="BD129" s="181">
        <f t="shared" si="119"/>
        <v>100</v>
      </c>
      <c r="BE129" s="181">
        <f t="shared" si="120"/>
        <v>102.92500000000001</v>
      </c>
      <c r="BF129" s="181">
        <f t="shared" si="121"/>
        <v>103.14999999999999</v>
      </c>
      <c r="BG129" s="181">
        <f t="shared" si="122"/>
        <v>101.27499999999999</v>
      </c>
      <c r="BH129" s="181">
        <f t="shared" si="123"/>
        <v>100.65</v>
      </c>
      <c r="BI129" s="181">
        <f t="shared" si="124"/>
        <v>101.375</v>
      </c>
      <c r="BJ129" s="181">
        <f t="shared" si="125"/>
        <v>100.325</v>
      </c>
      <c r="BK129" s="181">
        <f t="shared" si="126"/>
        <v>98.4</v>
      </c>
      <c r="BL129" s="181">
        <f t="shared" si="94"/>
        <v>100.575</v>
      </c>
      <c r="BM129" s="181">
        <f t="shared" si="95"/>
        <v>100.57499999999999</v>
      </c>
      <c r="BN129" s="223">
        <f t="shared" si="100"/>
        <v>98.9</v>
      </c>
      <c r="BO129" s="223">
        <f t="shared" si="101"/>
        <v>98.7</v>
      </c>
      <c r="BP129" s="182"/>
      <c r="BQ129" s="180">
        <f t="shared" si="147"/>
        <v>1.0000000000000009</v>
      </c>
      <c r="BR129" s="180">
        <f t="shared" si="147"/>
        <v>1.3861386138613874</v>
      </c>
      <c r="BS129" s="180">
        <f t="shared" si="147"/>
        <v>1.26953125</v>
      </c>
      <c r="BT129" s="180">
        <f t="shared" si="147"/>
        <v>0.86788813886209404</v>
      </c>
      <c r="BU129" s="180">
        <f t="shared" si="147"/>
        <v>-0.19120458891012104</v>
      </c>
      <c r="BV129" s="180">
        <f t="shared" si="147"/>
        <v>-0.28735632183909399</v>
      </c>
      <c r="BW129" s="180">
        <f t="shared" si="147"/>
        <v>-1.1527377521613702</v>
      </c>
      <c r="BX129" s="180">
        <f t="shared" si="147"/>
        <v>-1.6520894071914483</v>
      </c>
      <c r="BY129" s="180">
        <f t="shared" si="147"/>
        <v>-9.8814229249022389E-2</v>
      </c>
      <c r="BZ129" s="180">
        <f t="shared" si="147"/>
        <v>-0.49455984174084922</v>
      </c>
      <c r="CA129" s="180">
        <f t="shared" si="147"/>
        <v>0.59642147117298094</v>
      </c>
      <c r="CB129" s="180">
        <f t="shared" si="147"/>
        <v>0.98814229249011287</v>
      </c>
      <c r="CC129" s="180">
        <f t="shared" si="147"/>
        <v>-0.68493150684931781</v>
      </c>
      <c r="CD129" s="180">
        <f t="shared" si="147"/>
        <v>-0.68965517241379448</v>
      </c>
      <c r="CE129" s="180">
        <f t="shared" si="147"/>
        <v>-0.49603174603174427</v>
      </c>
      <c r="CF129" s="180">
        <f t="shared" si="147"/>
        <v>-0.29910269192422456</v>
      </c>
      <c r="CG129" s="180">
        <f t="shared" si="147"/>
        <v>0.40000000000000036</v>
      </c>
      <c r="CH129" s="180">
        <f t="shared" si="147"/>
        <v>0.69721115537848544</v>
      </c>
      <c r="CI129" s="180">
        <f t="shared" si="147"/>
        <v>0.6923837784371889</v>
      </c>
      <c r="CJ129" s="180">
        <f t="shared" si="147"/>
        <v>0.39292730844793233</v>
      </c>
      <c r="CK129" s="180">
        <f t="shared" si="147"/>
        <v>-0.78277886497064575</v>
      </c>
      <c r="CL129" s="180">
        <f t="shared" si="147"/>
        <v>-9.8619329388571764E-2</v>
      </c>
      <c r="CM129" s="180">
        <f t="shared" si="147"/>
        <v>-0.8884501480750151</v>
      </c>
      <c r="CN129" s="180">
        <f t="shared" si="147"/>
        <v>-2.1912350597609542</v>
      </c>
      <c r="CO129" s="180">
        <f t="shared" si="147"/>
        <v>-0.20366598778004397</v>
      </c>
      <c r="CP129" s="180">
        <f t="shared" si="147"/>
        <v>0.51020408163264808</v>
      </c>
      <c r="CQ129" s="180">
        <f t="shared" si="147"/>
        <v>-0.50761421319797106</v>
      </c>
      <c r="CR129" s="180">
        <f t="shared" si="147"/>
        <v>1.1224489795918391</v>
      </c>
      <c r="CS129" s="180">
        <f t="shared" si="147"/>
        <v>1.1099899091826515</v>
      </c>
      <c r="CT129" s="180">
        <f t="shared" si="147"/>
        <v>0</v>
      </c>
      <c r="CU129" s="180">
        <f t="shared" si="147"/>
        <v>0.49900199600798611</v>
      </c>
      <c r="CV129" s="180">
        <f t="shared" si="147"/>
        <v>0.49652432969216065</v>
      </c>
      <c r="CW129" s="180">
        <f t="shared" si="147"/>
        <v>-0.39525691699605625</v>
      </c>
      <c r="CX129" s="180">
        <f t="shared" si="147"/>
        <v>0.59523809523809312</v>
      </c>
      <c r="CY129" s="180">
        <f t="shared" si="147"/>
        <v>-1.2820512820512886</v>
      </c>
      <c r="CZ129" s="180">
        <f t="shared" si="145"/>
        <v>-9.9900099900096517E-2</v>
      </c>
      <c r="DA129" s="180">
        <f t="shared" si="115"/>
        <v>0</v>
      </c>
      <c r="DB129" s="180">
        <f t="shared" si="96"/>
        <v>-0.1</v>
      </c>
      <c r="DC129" s="180">
        <f t="shared" si="102"/>
        <v>-1.4</v>
      </c>
      <c r="DD129" s="180">
        <f t="shared" si="97"/>
        <v>-1.2</v>
      </c>
      <c r="DE129" s="180">
        <f t="shared" si="103"/>
        <v>1.2</v>
      </c>
      <c r="DF129" s="180">
        <f t="shared" si="104"/>
        <v>1.3</v>
      </c>
      <c r="DG129" s="180">
        <f t="shared" si="105"/>
        <v>-0.3</v>
      </c>
      <c r="DH129" s="180">
        <f t="shared" si="106"/>
        <v>-2.6</v>
      </c>
      <c r="DI129" s="183"/>
      <c r="DJ129" s="180">
        <f t="shared" si="148"/>
        <v>1.0000000000000009</v>
      </c>
      <c r="DK129" s="180">
        <f t="shared" si="148"/>
        <v>2.4000000000000021</v>
      </c>
      <c r="DL129" s="180">
        <f t="shared" si="148"/>
        <v>3.6999999999999922</v>
      </c>
      <c r="DM129" s="180">
        <f t="shared" si="148"/>
        <v>4.6000000000000041</v>
      </c>
      <c r="DN129" s="180">
        <f t="shared" si="148"/>
        <v>3.3663366336633693</v>
      </c>
      <c r="DO129" s="180">
        <f t="shared" si="148"/>
        <v>1.6601562499999778</v>
      </c>
      <c r="DP129" s="180">
        <f t="shared" si="148"/>
        <v>-0.77145612343297865</v>
      </c>
      <c r="DQ129" s="180">
        <f t="shared" si="148"/>
        <v>-3.2504780114722687</v>
      </c>
      <c r="DR129" s="180">
        <f t="shared" si="148"/>
        <v>-3.1609195402299006</v>
      </c>
      <c r="DS129" s="180">
        <f t="shared" si="148"/>
        <v>-3.3621517771373677</v>
      </c>
      <c r="DT129" s="180">
        <f t="shared" si="148"/>
        <v>-1.6520894071914483</v>
      </c>
      <c r="DU129" s="180">
        <f t="shared" si="148"/>
        <v>0.98814229249011287</v>
      </c>
      <c r="DV129" s="180">
        <f t="shared" si="148"/>
        <v>0.39564787339267937</v>
      </c>
      <c r="DW129" s="180">
        <f t="shared" si="148"/>
        <v>0.19880715705766772</v>
      </c>
      <c r="DX129" s="180">
        <f t="shared" si="148"/>
        <v>-0.88932806324111269</v>
      </c>
      <c r="DY129" s="180">
        <f t="shared" si="148"/>
        <v>-2.1526418786692814</v>
      </c>
      <c r="DZ129" s="180">
        <f t="shared" si="148"/>
        <v>-1.0837438423645263</v>
      </c>
      <c r="EA129" s="180">
        <f t="shared" si="148"/>
        <v>0.29761904761904656</v>
      </c>
      <c r="EB129" s="180">
        <f t="shared" si="148"/>
        <v>1.4955134596211339</v>
      </c>
      <c r="EC129" s="180">
        <f t="shared" si="148"/>
        <v>2.200000000000002</v>
      </c>
      <c r="ED129" s="180">
        <f t="shared" si="148"/>
        <v>0.9960159362549792</v>
      </c>
      <c r="EE129" s="180">
        <f t="shared" si="148"/>
        <v>0.19782393669633969</v>
      </c>
      <c r="EF129" s="180">
        <f t="shared" si="148"/>
        <v>-1.3752455795677743</v>
      </c>
      <c r="EG129" s="180">
        <f t="shared" si="148"/>
        <v>-3.9138943248532287</v>
      </c>
      <c r="EH129" s="180">
        <f t="shared" si="148"/>
        <v>-3.3530571992110514</v>
      </c>
      <c r="EI129" s="180">
        <f t="shared" si="148"/>
        <v>-2.7640671273445161</v>
      </c>
      <c r="EJ129" s="180">
        <f t="shared" si="148"/>
        <v>-2.3904382470119612</v>
      </c>
      <c r="EK129" s="180">
        <f t="shared" si="148"/>
        <v>0.91649694501017009</v>
      </c>
      <c r="EL129" s="180">
        <f t="shared" si="148"/>
        <v>2.2448979591836782</v>
      </c>
      <c r="EM129" s="180">
        <f t="shared" si="148"/>
        <v>1.7258883248731038</v>
      </c>
      <c r="EN129" s="180">
        <f t="shared" si="148"/>
        <v>2.7551020408163263</v>
      </c>
      <c r="EO129" s="180">
        <f t="shared" si="148"/>
        <v>2.1190716448032276</v>
      </c>
      <c r="EP129" s="180">
        <f t="shared" si="148"/>
        <v>0.59880239520957446</v>
      </c>
      <c r="EQ129" s="180">
        <f t="shared" si="148"/>
        <v>1.1976047904191711</v>
      </c>
      <c r="ER129" s="180">
        <f t="shared" si="148"/>
        <v>-0.59582919563059278</v>
      </c>
      <c r="ES129" s="180">
        <f t="shared" si="139"/>
        <v>-1.1857707509881465</v>
      </c>
      <c r="ET129" s="180">
        <f t="shared" si="107"/>
        <v>-0.8</v>
      </c>
      <c r="EU129" s="180">
        <f t="shared" si="98"/>
        <v>-1.5</v>
      </c>
      <c r="EV129" s="180">
        <f t="shared" si="99"/>
        <v>-1.6</v>
      </c>
      <c r="EW129" s="180">
        <f t="shared" si="118"/>
        <v>-2.7</v>
      </c>
      <c r="EX129" s="180">
        <f t="shared" si="108"/>
        <v>-1.5</v>
      </c>
      <c r="EY129" s="180">
        <f t="shared" si="109"/>
        <v>-0.1</v>
      </c>
      <c r="EZ129" s="180">
        <f t="shared" si="110"/>
        <v>1</v>
      </c>
      <c r="FA129" s="180">
        <f t="shared" si="111"/>
        <v>-0.4</v>
      </c>
      <c r="FB129" s="180">
        <f t="shared" si="140"/>
        <v>2.925000000000022</v>
      </c>
      <c r="FC129" s="180">
        <f t="shared" si="140"/>
        <v>0.21860578090839855</v>
      </c>
      <c r="FD129" s="180">
        <f t="shared" si="140"/>
        <v>-1.8177411536597243</v>
      </c>
      <c r="FE129" s="180">
        <f t="shared" si="140"/>
        <v>-0.61713157245123496</v>
      </c>
      <c r="FF129" s="180">
        <f t="shared" si="140"/>
        <v>0.72031793343267925</v>
      </c>
      <c r="FG129" s="180">
        <f t="shared" si="140"/>
        <v>-1.0357583230579448</v>
      </c>
      <c r="FH129" s="180">
        <f t="shared" si="140"/>
        <v>-1.9187640169449294</v>
      </c>
      <c r="FI129" s="180">
        <f t="shared" si="140"/>
        <v>2.2103658536585247</v>
      </c>
      <c r="FJ129" s="180">
        <f t="shared" si="112"/>
        <v>0</v>
      </c>
      <c r="FK129" s="180">
        <f t="shared" si="112"/>
        <v>-1.7</v>
      </c>
      <c r="FL129" s="180">
        <f t="shared" si="113"/>
        <v>-0.2</v>
      </c>
      <c r="FM129" s="225">
        <f t="shared" si="114"/>
        <v>-0.30015075207013808</v>
      </c>
      <c r="FN129" s="225">
        <f t="shared" si="114"/>
        <v>-1.5622023814022867</v>
      </c>
    </row>
    <row r="130" spans="1:170" s="184" customFormat="1" ht="24.95" customHeight="1" x14ac:dyDescent="0.25">
      <c r="A130" s="131">
        <v>128</v>
      </c>
      <c r="B130" s="175"/>
      <c r="C130" s="175" t="s">
        <v>165</v>
      </c>
      <c r="D130" s="176">
        <v>92000</v>
      </c>
      <c r="E130" s="185" t="s">
        <v>273</v>
      </c>
      <c r="F130" s="178">
        <v>6.8</v>
      </c>
      <c r="G130" s="179">
        <v>4.0999999999999996</v>
      </c>
      <c r="H130" s="179">
        <v>100</v>
      </c>
      <c r="I130" s="179">
        <v>100</v>
      </c>
      <c r="J130" s="179">
        <v>100</v>
      </c>
      <c r="K130" s="179">
        <v>100</v>
      </c>
      <c r="L130" s="179">
        <v>101</v>
      </c>
      <c r="M130" s="179">
        <v>102.4</v>
      </c>
      <c r="N130" s="179">
        <v>103.7</v>
      </c>
      <c r="O130" s="179">
        <v>104.6</v>
      </c>
      <c r="P130" s="179">
        <v>104.4</v>
      </c>
      <c r="Q130" s="179">
        <v>104.1</v>
      </c>
      <c r="R130" s="179">
        <v>102.9</v>
      </c>
      <c r="S130" s="179">
        <v>101.2</v>
      </c>
      <c r="T130" s="179">
        <v>101.1</v>
      </c>
      <c r="U130" s="179">
        <v>100.6</v>
      </c>
      <c r="V130" s="179">
        <v>101.2</v>
      </c>
      <c r="W130" s="179">
        <v>102.2</v>
      </c>
      <c r="X130" s="179">
        <v>101.5</v>
      </c>
      <c r="Y130" s="179">
        <v>100.8</v>
      </c>
      <c r="Z130" s="179">
        <v>100.3</v>
      </c>
      <c r="AA130" s="179">
        <v>100</v>
      </c>
      <c r="AB130" s="179">
        <v>100.4</v>
      </c>
      <c r="AC130" s="179">
        <v>101.1</v>
      </c>
      <c r="AD130" s="179">
        <v>101.8</v>
      </c>
      <c r="AE130" s="179">
        <v>102.2</v>
      </c>
      <c r="AF130" s="179">
        <v>101.4</v>
      </c>
      <c r="AG130" s="179">
        <v>101.3</v>
      </c>
      <c r="AH130" s="179">
        <v>100.4</v>
      </c>
      <c r="AI130" s="179">
        <v>98.2</v>
      </c>
      <c r="AJ130" s="180">
        <v>98</v>
      </c>
      <c r="AK130" s="180">
        <v>98.5</v>
      </c>
      <c r="AL130" s="180">
        <v>98</v>
      </c>
      <c r="AM130" s="180">
        <v>99.01</v>
      </c>
      <c r="AN130" s="179">
        <v>100.2</v>
      </c>
      <c r="AO130" s="179">
        <v>100.2</v>
      </c>
      <c r="AP130" s="179">
        <v>100.7</v>
      </c>
      <c r="AQ130" s="179">
        <v>101.2</v>
      </c>
      <c r="AR130" s="179">
        <v>100.8</v>
      </c>
      <c r="AS130" s="179">
        <v>101.4</v>
      </c>
      <c r="AT130" s="179">
        <v>100.1</v>
      </c>
      <c r="AU130" s="179">
        <v>100</v>
      </c>
      <c r="AV130" s="223">
        <v>100</v>
      </c>
      <c r="AW130" s="223">
        <v>99.9</v>
      </c>
      <c r="AX130" s="223">
        <v>98.5</v>
      </c>
      <c r="AY130" s="223">
        <v>97.3</v>
      </c>
      <c r="AZ130" s="223">
        <v>98.5</v>
      </c>
      <c r="BA130" s="223">
        <v>99.8</v>
      </c>
      <c r="BB130" s="223">
        <v>99.5</v>
      </c>
      <c r="BC130" s="223">
        <f>VLOOKUP($D130,'[3]Q4 2021'!$D$8:$N$167,11,0)</f>
        <v>96.9</v>
      </c>
      <c r="BD130" s="181">
        <f t="shared" si="119"/>
        <v>100</v>
      </c>
      <c r="BE130" s="181">
        <f t="shared" si="120"/>
        <v>102.92500000000001</v>
      </c>
      <c r="BF130" s="181">
        <f t="shared" si="121"/>
        <v>103.14999999999999</v>
      </c>
      <c r="BG130" s="181">
        <f t="shared" si="122"/>
        <v>101.27499999999999</v>
      </c>
      <c r="BH130" s="181">
        <f t="shared" si="123"/>
        <v>100.65</v>
      </c>
      <c r="BI130" s="181">
        <f t="shared" si="124"/>
        <v>101.375</v>
      </c>
      <c r="BJ130" s="181">
        <f t="shared" si="125"/>
        <v>100.325</v>
      </c>
      <c r="BK130" s="181">
        <f t="shared" si="126"/>
        <v>98.377499999999998</v>
      </c>
      <c r="BL130" s="181">
        <f t="shared" si="94"/>
        <v>100.575</v>
      </c>
      <c r="BM130" s="181">
        <f t="shared" si="95"/>
        <v>100.57499999999999</v>
      </c>
      <c r="BN130" s="223">
        <f t="shared" si="100"/>
        <v>98.9</v>
      </c>
      <c r="BO130" s="223">
        <f t="shared" si="101"/>
        <v>98.7</v>
      </c>
      <c r="BP130" s="182"/>
      <c r="BQ130" s="180">
        <f t="shared" si="147"/>
        <v>1.0000000000000009</v>
      </c>
      <c r="BR130" s="180">
        <f t="shared" si="147"/>
        <v>1.3861386138613874</v>
      </c>
      <c r="BS130" s="180">
        <f t="shared" si="147"/>
        <v>1.26953125</v>
      </c>
      <c r="BT130" s="180">
        <f t="shared" si="147"/>
        <v>0.86788813886209404</v>
      </c>
      <c r="BU130" s="180">
        <f t="shared" si="147"/>
        <v>-0.19120458891012104</v>
      </c>
      <c r="BV130" s="180">
        <f t="shared" si="147"/>
        <v>-0.28735632183909399</v>
      </c>
      <c r="BW130" s="180">
        <f t="shared" si="147"/>
        <v>-1.1527377521613702</v>
      </c>
      <c r="BX130" s="180">
        <f t="shared" si="147"/>
        <v>-1.6520894071914483</v>
      </c>
      <c r="BY130" s="180">
        <f t="shared" si="147"/>
        <v>-9.8814229249022389E-2</v>
      </c>
      <c r="BZ130" s="180">
        <f t="shared" si="147"/>
        <v>-0.49455984174084922</v>
      </c>
      <c r="CA130" s="180">
        <f t="shared" si="147"/>
        <v>0.59642147117298094</v>
      </c>
      <c r="CB130" s="180">
        <f t="shared" si="147"/>
        <v>0.98814229249011287</v>
      </c>
      <c r="CC130" s="180">
        <f t="shared" si="147"/>
        <v>-0.68493150684931781</v>
      </c>
      <c r="CD130" s="180">
        <f t="shared" si="147"/>
        <v>-0.68965517241379448</v>
      </c>
      <c r="CE130" s="180">
        <f t="shared" si="147"/>
        <v>-0.49603174603174427</v>
      </c>
      <c r="CF130" s="180">
        <f t="shared" si="147"/>
        <v>-0.29910269192422456</v>
      </c>
      <c r="CG130" s="180">
        <f t="shared" si="147"/>
        <v>0.40000000000000036</v>
      </c>
      <c r="CH130" s="180">
        <f t="shared" si="147"/>
        <v>0.69721115537848544</v>
      </c>
      <c r="CI130" s="180">
        <f t="shared" si="147"/>
        <v>0.6923837784371889</v>
      </c>
      <c r="CJ130" s="180">
        <f t="shared" si="147"/>
        <v>0.39292730844793233</v>
      </c>
      <c r="CK130" s="180">
        <f t="shared" si="147"/>
        <v>-0.78277886497064575</v>
      </c>
      <c r="CL130" s="180">
        <f t="shared" si="147"/>
        <v>-9.8619329388571764E-2</v>
      </c>
      <c r="CM130" s="180">
        <f t="shared" si="147"/>
        <v>-0.8884501480750151</v>
      </c>
      <c r="CN130" s="180">
        <f t="shared" si="147"/>
        <v>-2.1912350597609542</v>
      </c>
      <c r="CO130" s="180">
        <f t="shared" si="147"/>
        <v>-0.20366598778004397</v>
      </c>
      <c r="CP130" s="180">
        <f t="shared" si="147"/>
        <v>0.51020408163264808</v>
      </c>
      <c r="CQ130" s="180">
        <f t="shared" si="147"/>
        <v>-0.50761421319797106</v>
      </c>
      <c r="CR130" s="180">
        <f t="shared" si="147"/>
        <v>1.0306122448979549</v>
      </c>
      <c r="CS130" s="180">
        <f t="shared" si="147"/>
        <v>1.2018987981011975</v>
      </c>
      <c r="CT130" s="180">
        <f t="shared" si="147"/>
        <v>0</v>
      </c>
      <c r="CU130" s="180">
        <f t="shared" si="147"/>
        <v>0.49900199600798611</v>
      </c>
      <c r="CV130" s="180">
        <f t="shared" si="147"/>
        <v>0.49652432969216065</v>
      </c>
      <c r="CW130" s="180">
        <f t="shared" si="147"/>
        <v>-0.39525691699605625</v>
      </c>
      <c r="CX130" s="180">
        <f t="shared" si="147"/>
        <v>0.59523809523809312</v>
      </c>
      <c r="CY130" s="180">
        <f t="shared" si="147"/>
        <v>-1.2820512820512886</v>
      </c>
      <c r="CZ130" s="180">
        <f t="shared" si="145"/>
        <v>-9.9900099900096517E-2</v>
      </c>
      <c r="DA130" s="180">
        <f t="shared" si="115"/>
        <v>0</v>
      </c>
      <c r="DB130" s="180">
        <f t="shared" si="96"/>
        <v>-0.1</v>
      </c>
      <c r="DC130" s="180">
        <f t="shared" si="102"/>
        <v>-1.4</v>
      </c>
      <c r="DD130" s="180">
        <f t="shared" si="97"/>
        <v>-1.2</v>
      </c>
      <c r="DE130" s="180">
        <f t="shared" si="103"/>
        <v>1.2</v>
      </c>
      <c r="DF130" s="180">
        <f t="shared" si="104"/>
        <v>1.3</v>
      </c>
      <c r="DG130" s="180">
        <f t="shared" si="105"/>
        <v>-0.3</v>
      </c>
      <c r="DH130" s="180">
        <f t="shared" si="106"/>
        <v>-2.6</v>
      </c>
      <c r="DI130" s="183"/>
      <c r="DJ130" s="180">
        <f t="shared" si="148"/>
        <v>1.0000000000000009</v>
      </c>
      <c r="DK130" s="180">
        <f t="shared" si="148"/>
        <v>2.4000000000000021</v>
      </c>
      <c r="DL130" s="180">
        <f t="shared" si="148"/>
        <v>3.6999999999999922</v>
      </c>
      <c r="DM130" s="180">
        <f t="shared" si="148"/>
        <v>4.6000000000000041</v>
      </c>
      <c r="DN130" s="180">
        <f t="shared" si="148"/>
        <v>3.3663366336633693</v>
      </c>
      <c r="DO130" s="180">
        <f t="shared" si="148"/>
        <v>1.6601562499999778</v>
      </c>
      <c r="DP130" s="180">
        <f t="shared" si="148"/>
        <v>-0.77145612343297865</v>
      </c>
      <c r="DQ130" s="180">
        <f t="shared" si="148"/>
        <v>-3.2504780114722687</v>
      </c>
      <c r="DR130" s="180">
        <f t="shared" si="148"/>
        <v>-3.1609195402299006</v>
      </c>
      <c r="DS130" s="180">
        <f t="shared" si="148"/>
        <v>-3.3621517771373677</v>
      </c>
      <c r="DT130" s="180">
        <f t="shared" si="148"/>
        <v>-1.6520894071914483</v>
      </c>
      <c r="DU130" s="180">
        <f t="shared" si="148"/>
        <v>0.98814229249011287</v>
      </c>
      <c r="DV130" s="180">
        <f t="shared" si="148"/>
        <v>0.39564787339267937</v>
      </c>
      <c r="DW130" s="180">
        <f t="shared" si="148"/>
        <v>0.19880715705766772</v>
      </c>
      <c r="DX130" s="180">
        <f t="shared" si="148"/>
        <v>-0.88932806324111269</v>
      </c>
      <c r="DY130" s="180">
        <f t="shared" si="148"/>
        <v>-2.1526418786692814</v>
      </c>
      <c r="DZ130" s="180">
        <f t="shared" si="148"/>
        <v>-1.0837438423645263</v>
      </c>
      <c r="EA130" s="180">
        <f t="shared" si="148"/>
        <v>0.29761904761904656</v>
      </c>
      <c r="EB130" s="180">
        <f t="shared" si="148"/>
        <v>1.4955134596211339</v>
      </c>
      <c r="EC130" s="180">
        <f t="shared" si="148"/>
        <v>2.200000000000002</v>
      </c>
      <c r="ED130" s="180">
        <f t="shared" si="148"/>
        <v>0.9960159362549792</v>
      </c>
      <c r="EE130" s="180">
        <f t="shared" si="148"/>
        <v>0.19782393669633969</v>
      </c>
      <c r="EF130" s="180">
        <f t="shared" si="148"/>
        <v>-1.3752455795677743</v>
      </c>
      <c r="EG130" s="180">
        <f t="shared" si="148"/>
        <v>-3.9138943248532287</v>
      </c>
      <c r="EH130" s="180">
        <f t="shared" si="148"/>
        <v>-3.3530571992110514</v>
      </c>
      <c r="EI130" s="180">
        <f t="shared" si="148"/>
        <v>-2.7640671273445161</v>
      </c>
      <c r="EJ130" s="180">
        <f t="shared" si="148"/>
        <v>-2.3904382470119612</v>
      </c>
      <c r="EK130" s="180">
        <f t="shared" si="148"/>
        <v>0.82484725050917529</v>
      </c>
      <c r="EL130" s="180">
        <f t="shared" si="148"/>
        <v>2.2448979591836782</v>
      </c>
      <c r="EM130" s="180">
        <f t="shared" si="148"/>
        <v>1.7258883248731038</v>
      </c>
      <c r="EN130" s="180">
        <f t="shared" si="148"/>
        <v>2.7551020408163263</v>
      </c>
      <c r="EO130" s="180">
        <f t="shared" si="148"/>
        <v>2.2118977881022017</v>
      </c>
      <c r="EP130" s="180">
        <f t="shared" si="148"/>
        <v>0.59880239520957446</v>
      </c>
      <c r="EQ130" s="180">
        <f t="shared" si="148"/>
        <v>1.1976047904191711</v>
      </c>
      <c r="ER130" s="180">
        <f t="shared" si="148"/>
        <v>-0.59582919563059278</v>
      </c>
      <c r="ES130" s="180">
        <f t="shared" si="139"/>
        <v>-1.1857707509881465</v>
      </c>
      <c r="ET130" s="180">
        <f t="shared" si="107"/>
        <v>-0.8</v>
      </c>
      <c r="EU130" s="180">
        <f t="shared" si="98"/>
        <v>-1.5</v>
      </c>
      <c r="EV130" s="180">
        <f t="shared" si="99"/>
        <v>-1.6</v>
      </c>
      <c r="EW130" s="180">
        <f t="shared" si="118"/>
        <v>-2.7</v>
      </c>
      <c r="EX130" s="180">
        <f t="shared" si="108"/>
        <v>-1.5</v>
      </c>
      <c r="EY130" s="180">
        <f t="shared" si="109"/>
        <v>-0.1</v>
      </c>
      <c r="EZ130" s="180">
        <f t="shared" si="110"/>
        <v>1</v>
      </c>
      <c r="FA130" s="180">
        <f t="shared" si="111"/>
        <v>-0.4</v>
      </c>
      <c r="FB130" s="180">
        <f t="shared" ref="FB130:FD142" si="149">(((BE130/BD130)-1)*100)</f>
        <v>2.925000000000022</v>
      </c>
      <c r="FC130" s="180">
        <f t="shared" si="149"/>
        <v>0.21860578090839855</v>
      </c>
      <c r="FD130" s="180">
        <f t="shared" si="149"/>
        <v>-1.8177411536597243</v>
      </c>
      <c r="FE130" s="180">
        <f t="shared" ref="FE130:FI142" si="150">(((BH130/BG130)-1)*100)</f>
        <v>-0.61713157245123496</v>
      </c>
      <c r="FF130" s="180">
        <f t="shared" si="150"/>
        <v>0.72031793343267925</v>
      </c>
      <c r="FG130" s="180">
        <f t="shared" si="150"/>
        <v>-1.0357583230579448</v>
      </c>
      <c r="FH130" s="180">
        <f t="shared" si="150"/>
        <v>-1.9411911288312989</v>
      </c>
      <c r="FI130" s="180">
        <f t="shared" si="150"/>
        <v>2.2337424716017518</v>
      </c>
      <c r="FJ130" s="180">
        <f t="shared" si="112"/>
        <v>0</v>
      </c>
      <c r="FK130" s="180">
        <f t="shared" si="112"/>
        <v>-1.7</v>
      </c>
      <c r="FL130" s="180">
        <f t="shared" si="113"/>
        <v>-0.2</v>
      </c>
      <c r="FM130" s="225">
        <f t="shared" si="114"/>
        <v>-0.30015075207013808</v>
      </c>
      <c r="FN130" s="225">
        <f t="shared" si="114"/>
        <v>-1.5622023814022867</v>
      </c>
    </row>
    <row r="131" spans="1:170" s="174" customFormat="1" ht="36" x14ac:dyDescent="0.25">
      <c r="A131" s="141">
        <v>129</v>
      </c>
      <c r="B131" s="166"/>
      <c r="C131" s="166" t="s">
        <v>160</v>
      </c>
      <c r="D131" s="167">
        <v>93</v>
      </c>
      <c r="E131" s="168" t="s">
        <v>274</v>
      </c>
      <c r="F131" s="193">
        <v>1</v>
      </c>
      <c r="G131" s="170">
        <v>0.8</v>
      </c>
      <c r="H131" s="179">
        <v>100</v>
      </c>
      <c r="I131" s="179">
        <v>100</v>
      </c>
      <c r="J131" s="179">
        <v>100</v>
      </c>
      <c r="K131" s="179">
        <v>100</v>
      </c>
      <c r="L131" s="179">
        <v>100.7</v>
      </c>
      <c r="M131" s="179">
        <v>100.7</v>
      </c>
      <c r="N131" s="179">
        <v>100.8</v>
      </c>
      <c r="O131" s="179">
        <v>100.9</v>
      </c>
      <c r="P131" s="179">
        <v>100.9</v>
      </c>
      <c r="Q131" s="179">
        <v>100.9</v>
      </c>
      <c r="R131" s="179">
        <v>100.9</v>
      </c>
      <c r="S131" s="179">
        <v>100.9</v>
      </c>
      <c r="T131" s="179">
        <v>100.9</v>
      </c>
      <c r="U131" s="179">
        <v>100.9</v>
      </c>
      <c r="V131" s="179">
        <v>100.9</v>
      </c>
      <c r="W131" s="179">
        <v>100.9</v>
      </c>
      <c r="X131" s="179">
        <v>101.1</v>
      </c>
      <c r="Y131" s="179">
        <v>101.2</v>
      </c>
      <c r="Z131" s="179">
        <v>101.9</v>
      </c>
      <c r="AA131" s="179">
        <v>102.2</v>
      </c>
      <c r="AB131" s="179">
        <v>102.9</v>
      </c>
      <c r="AC131" s="179">
        <v>103.3</v>
      </c>
      <c r="AD131" s="179">
        <v>104.2</v>
      </c>
      <c r="AE131" s="179">
        <v>104.2</v>
      </c>
      <c r="AF131" s="179">
        <v>104.5</v>
      </c>
      <c r="AG131" s="179">
        <v>104.5</v>
      </c>
      <c r="AH131" s="170">
        <v>104.6</v>
      </c>
      <c r="AI131" s="170">
        <v>104.8</v>
      </c>
      <c r="AJ131" s="171">
        <v>105.4</v>
      </c>
      <c r="AK131" s="171">
        <v>105.7</v>
      </c>
      <c r="AL131" s="171">
        <v>105.7</v>
      </c>
      <c r="AM131" s="171">
        <v>105.8</v>
      </c>
      <c r="AN131" s="170">
        <v>106.3</v>
      </c>
      <c r="AO131" s="170">
        <v>106.5</v>
      </c>
      <c r="AP131" s="170">
        <v>106.5</v>
      </c>
      <c r="AQ131" s="170">
        <v>106.4</v>
      </c>
      <c r="AR131" s="170">
        <v>106.4</v>
      </c>
      <c r="AS131" s="170">
        <v>106.5</v>
      </c>
      <c r="AT131" s="170">
        <v>106.6</v>
      </c>
      <c r="AU131" s="170">
        <v>106.6</v>
      </c>
      <c r="AV131" s="221">
        <v>106.6</v>
      </c>
      <c r="AW131" s="221">
        <v>106.7</v>
      </c>
      <c r="AX131" s="221">
        <v>106.6</v>
      </c>
      <c r="AY131" s="221">
        <v>106.6</v>
      </c>
      <c r="AZ131" s="221">
        <v>107.2</v>
      </c>
      <c r="BA131" s="221">
        <v>107.4</v>
      </c>
      <c r="BB131" s="221">
        <v>107.8</v>
      </c>
      <c r="BC131" s="221">
        <f>VLOOKUP($D131,'[3]Q4 2021'!$D$8:$N$167,11,0)</f>
        <v>107.8</v>
      </c>
      <c r="BD131" s="181">
        <f t="shared" si="119"/>
        <v>100</v>
      </c>
      <c r="BE131" s="181">
        <f t="shared" si="120"/>
        <v>100.77500000000001</v>
      </c>
      <c r="BF131" s="181">
        <f t="shared" si="121"/>
        <v>100.9</v>
      </c>
      <c r="BG131" s="181">
        <f t="shared" si="122"/>
        <v>100.9</v>
      </c>
      <c r="BH131" s="181">
        <f t="shared" si="123"/>
        <v>101.60000000000001</v>
      </c>
      <c r="BI131" s="181">
        <f t="shared" si="124"/>
        <v>103.64999999999999</v>
      </c>
      <c r="BJ131" s="173">
        <f t="shared" si="125"/>
        <v>104.60000000000001</v>
      </c>
      <c r="BK131" s="173">
        <f t="shared" si="126"/>
        <v>105.65</v>
      </c>
      <c r="BL131" s="173">
        <f t="shared" si="94"/>
        <v>106.42500000000001</v>
      </c>
      <c r="BM131" s="173">
        <f t="shared" si="95"/>
        <v>106.52500000000001</v>
      </c>
      <c r="BN131" s="221">
        <f t="shared" si="100"/>
        <v>106.6</v>
      </c>
      <c r="BO131" s="221">
        <f t="shared" si="101"/>
        <v>107.6</v>
      </c>
      <c r="BP131" s="136"/>
      <c r="BQ131" s="180">
        <f t="shared" si="147"/>
        <v>0.70000000000001172</v>
      </c>
      <c r="BR131" s="180">
        <f t="shared" si="147"/>
        <v>0</v>
      </c>
      <c r="BS131" s="180">
        <f t="shared" si="147"/>
        <v>9.930486593843213E-2</v>
      </c>
      <c r="BT131" s="180">
        <f t="shared" si="147"/>
        <v>9.9206349206348854E-2</v>
      </c>
      <c r="BU131" s="180">
        <f t="shared" si="147"/>
        <v>0</v>
      </c>
      <c r="BV131" s="180">
        <f t="shared" si="147"/>
        <v>0</v>
      </c>
      <c r="BW131" s="180">
        <f t="shared" si="147"/>
        <v>0</v>
      </c>
      <c r="BX131" s="180">
        <f t="shared" si="147"/>
        <v>0</v>
      </c>
      <c r="BY131" s="180">
        <f t="shared" si="147"/>
        <v>0</v>
      </c>
      <c r="BZ131" s="180">
        <f t="shared" si="147"/>
        <v>0</v>
      </c>
      <c r="CA131" s="180">
        <f t="shared" ref="CA131:CY142" si="151">(((V131/U131)-1)*100)</f>
        <v>0</v>
      </c>
      <c r="CB131" s="180">
        <f t="shared" si="151"/>
        <v>0</v>
      </c>
      <c r="CC131" s="180">
        <f t="shared" si="151"/>
        <v>0.19821605550047749</v>
      </c>
      <c r="CD131" s="180">
        <f t="shared" si="151"/>
        <v>9.8911968348169843E-2</v>
      </c>
      <c r="CE131" s="180">
        <f t="shared" si="151"/>
        <v>0.69169960474309011</v>
      </c>
      <c r="CF131" s="180">
        <f t="shared" si="151"/>
        <v>0.29440628066732533</v>
      </c>
      <c r="CG131" s="180">
        <f t="shared" si="151"/>
        <v>0.68493150684931781</v>
      </c>
      <c r="CH131" s="180">
        <f t="shared" si="151"/>
        <v>0.38872691933915515</v>
      </c>
      <c r="CI131" s="180">
        <f t="shared" si="151"/>
        <v>0.87124878993223298</v>
      </c>
      <c r="CJ131" s="180">
        <f t="shared" si="151"/>
        <v>0</v>
      </c>
      <c r="CK131" s="171">
        <f t="shared" si="151"/>
        <v>0.28790786948176272</v>
      </c>
      <c r="CL131" s="171">
        <f t="shared" si="151"/>
        <v>0</v>
      </c>
      <c r="CM131" s="171">
        <f t="shared" si="151"/>
        <v>9.5693779904304499E-2</v>
      </c>
      <c r="CN131" s="171">
        <f t="shared" si="151"/>
        <v>0.19120458891013214</v>
      </c>
      <c r="CO131" s="171">
        <f t="shared" si="151"/>
        <v>0.57251908396946938</v>
      </c>
      <c r="CP131" s="171">
        <f t="shared" si="151"/>
        <v>0.28462998102467552</v>
      </c>
      <c r="CQ131" s="171">
        <f t="shared" si="151"/>
        <v>0</v>
      </c>
      <c r="CR131" s="171">
        <f t="shared" si="151"/>
        <v>9.4607379375588607E-2</v>
      </c>
      <c r="CS131" s="171">
        <f t="shared" si="151"/>
        <v>0.4725897920604849</v>
      </c>
      <c r="CT131" s="171">
        <f t="shared" si="151"/>
        <v>0.18814675446849893</v>
      </c>
      <c r="CU131" s="171">
        <f t="shared" si="151"/>
        <v>0</v>
      </c>
      <c r="CV131" s="171">
        <f t="shared" si="151"/>
        <v>-9.3896713615015948E-2</v>
      </c>
      <c r="CW131" s="171">
        <f t="shared" si="151"/>
        <v>0</v>
      </c>
      <c r="CX131" s="171">
        <f t="shared" si="151"/>
        <v>9.3984962406001848E-2</v>
      </c>
      <c r="CY131" s="171">
        <f t="shared" si="151"/>
        <v>9.3896713615015948E-2</v>
      </c>
      <c r="CZ131" s="171">
        <f t="shared" si="145"/>
        <v>0</v>
      </c>
      <c r="DA131" s="171">
        <f t="shared" si="115"/>
        <v>0</v>
      </c>
      <c r="DB131" s="171">
        <f t="shared" si="96"/>
        <v>0.1</v>
      </c>
      <c r="DC131" s="171">
        <f t="shared" si="102"/>
        <v>-0.1</v>
      </c>
      <c r="DD131" s="171">
        <f t="shared" si="97"/>
        <v>0</v>
      </c>
      <c r="DE131" s="171">
        <f t="shared" si="103"/>
        <v>0.6</v>
      </c>
      <c r="DF131" s="171">
        <f t="shared" si="104"/>
        <v>0.2</v>
      </c>
      <c r="DG131" s="171">
        <f t="shared" si="105"/>
        <v>0.4</v>
      </c>
      <c r="DH131" s="171">
        <f t="shared" si="106"/>
        <v>0</v>
      </c>
      <c r="DI131" s="137"/>
      <c r="DJ131" s="180">
        <f t="shared" si="148"/>
        <v>0.70000000000001172</v>
      </c>
      <c r="DK131" s="180">
        <f t="shared" si="148"/>
        <v>0.70000000000001172</v>
      </c>
      <c r="DL131" s="180">
        <f t="shared" si="148"/>
        <v>0.80000000000000071</v>
      </c>
      <c r="DM131" s="180">
        <f t="shared" si="148"/>
        <v>0.9000000000000119</v>
      </c>
      <c r="DN131" s="180">
        <f t="shared" si="148"/>
        <v>0.19860973187686426</v>
      </c>
      <c r="DO131" s="180">
        <f t="shared" si="148"/>
        <v>0.19860973187686426</v>
      </c>
      <c r="DP131" s="180">
        <f t="shared" si="148"/>
        <v>9.9206349206348854E-2</v>
      </c>
      <c r="DQ131" s="180">
        <f t="shared" si="148"/>
        <v>0</v>
      </c>
      <c r="DR131" s="180">
        <f t="shared" si="148"/>
        <v>0</v>
      </c>
      <c r="DS131" s="180">
        <f t="shared" si="148"/>
        <v>0</v>
      </c>
      <c r="DT131" s="180">
        <f t="shared" ref="DT131:ES142" si="152">(((V131/R131)-1)*100)</f>
        <v>0</v>
      </c>
      <c r="DU131" s="180">
        <f t="shared" si="152"/>
        <v>0</v>
      </c>
      <c r="DV131" s="180">
        <f t="shared" si="152"/>
        <v>0.19821605550047749</v>
      </c>
      <c r="DW131" s="180">
        <f t="shared" si="152"/>
        <v>0.29732408325073845</v>
      </c>
      <c r="DX131" s="180">
        <f t="shared" si="152"/>
        <v>0.99108027750247629</v>
      </c>
      <c r="DY131" s="180">
        <f t="shared" si="152"/>
        <v>1.2884043607532147</v>
      </c>
      <c r="DZ131" s="180">
        <f t="shared" si="152"/>
        <v>1.7804154302670794</v>
      </c>
      <c r="EA131" s="180">
        <f t="shared" si="152"/>
        <v>2.0750988142292481</v>
      </c>
      <c r="EB131" s="180">
        <f t="shared" si="152"/>
        <v>2.2571148184494572</v>
      </c>
      <c r="EC131" s="180">
        <f t="shared" si="152"/>
        <v>1.9569471624266255</v>
      </c>
      <c r="ED131" s="171">
        <f t="shared" si="152"/>
        <v>1.5549076773566428</v>
      </c>
      <c r="EE131" s="171">
        <f t="shared" si="152"/>
        <v>1.1616650532429773</v>
      </c>
      <c r="EF131" s="171">
        <f t="shared" si="152"/>
        <v>0.38387715930900956</v>
      </c>
      <c r="EG131" s="171">
        <f t="shared" si="152"/>
        <v>0.57581573896352545</v>
      </c>
      <c r="EH131" s="171">
        <f t="shared" si="152"/>
        <v>0.8612440191387627</v>
      </c>
      <c r="EI131" s="171">
        <f t="shared" si="152"/>
        <v>1.1483253588516762</v>
      </c>
      <c r="EJ131" s="171">
        <f t="shared" si="152"/>
        <v>1.051625239005749</v>
      </c>
      <c r="EK131" s="171">
        <f t="shared" si="152"/>
        <v>0.95419847328244156</v>
      </c>
      <c r="EL131" s="171">
        <f t="shared" si="152"/>
        <v>0.85388994307400434</v>
      </c>
      <c r="EM131" s="171">
        <f t="shared" si="152"/>
        <v>0.75685903500473106</v>
      </c>
      <c r="EN131" s="171">
        <f t="shared" si="152"/>
        <v>0.75685903500473106</v>
      </c>
      <c r="EO131" s="171">
        <f t="shared" si="152"/>
        <v>0.56710775047259521</v>
      </c>
      <c r="EP131" s="171">
        <f t="shared" si="152"/>
        <v>9.4073377234260569E-2</v>
      </c>
      <c r="EQ131" s="171">
        <f t="shared" si="152"/>
        <v>0</v>
      </c>
      <c r="ER131" s="171">
        <f t="shared" si="152"/>
        <v>9.3896713615015948E-2</v>
      </c>
      <c r="ES131" s="171">
        <f t="shared" si="152"/>
        <v>0.1879699248120259</v>
      </c>
      <c r="ET131" s="171">
        <f t="shared" si="107"/>
        <v>0.2</v>
      </c>
      <c r="EU131" s="171">
        <f t="shared" si="98"/>
        <v>0.2</v>
      </c>
      <c r="EV131" s="171">
        <f t="shared" si="99"/>
        <v>0</v>
      </c>
      <c r="EW131" s="171">
        <f t="shared" si="118"/>
        <v>0</v>
      </c>
      <c r="EX131" s="171">
        <f t="shared" si="108"/>
        <v>0.6</v>
      </c>
      <c r="EY131" s="171">
        <f t="shared" si="109"/>
        <v>0.7</v>
      </c>
      <c r="EZ131" s="171">
        <f t="shared" si="110"/>
        <v>1.1000000000000001</v>
      </c>
      <c r="FA131" s="171">
        <f t="shared" si="111"/>
        <v>1.1000000000000001</v>
      </c>
      <c r="FB131" s="180">
        <f t="shared" si="149"/>
        <v>0.77500000000001457</v>
      </c>
      <c r="FC131" s="180">
        <f t="shared" si="149"/>
        <v>0.12403870007442475</v>
      </c>
      <c r="FD131" s="180">
        <f t="shared" si="149"/>
        <v>0</v>
      </c>
      <c r="FE131" s="180">
        <f t="shared" si="150"/>
        <v>0.69375619425173785</v>
      </c>
      <c r="FF131" s="171">
        <f t="shared" si="150"/>
        <v>2.0177165354330562</v>
      </c>
      <c r="FG131" s="171">
        <f t="shared" si="150"/>
        <v>0.91654606849977949</v>
      </c>
      <c r="FH131" s="171">
        <f t="shared" si="150"/>
        <v>1.0038240917781938</v>
      </c>
      <c r="FI131" s="171">
        <f t="shared" si="150"/>
        <v>0.73355418835778785</v>
      </c>
      <c r="FJ131" s="171">
        <f t="shared" si="112"/>
        <v>0.1</v>
      </c>
      <c r="FK131" s="171">
        <f t="shared" si="112"/>
        <v>0.1</v>
      </c>
      <c r="FL131" s="171">
        <f t="shared" si="113"/>
        <v>0.9</v>
      </c>
      <c r="FM131" s="224">
        <f t="shared" si="114"/>
        <v>0.56127662511448762</v>
      </c>
      <c r="FN131" s="224">
        <f t="shared" si="114"/>
        <v>0.56127662511448762</v>
      </c>
    </row>
    <row r="132" spans="1:170" s="184" customFormat="1" ht="24.95" customHeight="1" x14ac:dyDescent="0.25">
      <c r="A132" s="131">
        <v>130</v>
      </c>
      <c r="B132" s="175"/>
      <c r="C132" s="175" t="s">
        <v>151</v>
      </c>
      <c r="D132" s="176">
        <v>931</v>
      </c>
      <c r="E132" s="177" t="s">
        <v>275</v>
      </c>
      <c r="F132" s="178">
        <v>0.5</v>
      </c>
      <c r="G132" s="179">
        <v>0.5</v>
      </c>
      <c r="H132" s="179">
        <v>100</v>
      </c>
      <c r="I132" s="179">
        <v>100</v>
      </c>
      <c r="J132" s="179">
        <v>100</v>
      </c>
      <c r="K132" s="179">
        <v>100</v>
      </c>
      <c r="L132" s="179">
        <v>100.8</v>
      </c>
      <c r="M132" s="179">
        <v>100.7</v>
      </c>
      <c r="N132" s="179">
        <v>100.8</v>
      </c>
      <c r="O132" s="179">
        <v>101</v>
      </c>
      <c r="P132" s="179">
        <v>101</v>
      </c>
      <c r="Q132" s="179">
        <v>101</v>
      </c>
      <c r="R132" s="179">
        <v>101</v>
      </c>
      <c r="S132" s="179">
        <v>101</v>
      </c>
      <c r="T132" s="179">
        <v>101</v>
      </c>
      <c r="U132" s="179">
        <v>101</v>
      </c>
      <c r="V132" s="179">
        <v>101</v>
      </c>
      <c r="W132" s="179">
        <v>101</v>
      </c>
      <c r="X132" s="179">
        <v>101.3</v>
      </c>
      <c r="Y132" s="179">
        <v>101.5</v>
      </c>
      <c r="Z132" s="179">
        <v>102.6</v>
      </c>
      <c r="AA132" s="179">
        <v>102.9</v>
      </c>
      <c r="AB132" s="179">
        <v>103.7</v>
      </c>
      <c r="AC132" s="179">
        <v>104.2</v>
      </c>
      <c r="AD132" s="179">
        <v>104.1</v>
      </c>
      <c r="AE132" s="179">
        <v>104.1</v>
      </c>
      <c r="AF132" s="179">
        <v>104.6</v>
      </c>
      <c r="AG132" s="179">
        <v>104.6</v>
      </c>
      <c r="AH132" s="179">
        <v>104.7</v>
      </c>
      <c r="AI132" s="179">
        <v>104.9</v>
      </c>
      <c r="AJ132" s="180">
        <v>105.4</v>
      </c>
      <c r="AK132" s="180">
        <v>105.7</v>
      </c>
      <c r="AL132" s="180">
        <v>105.7</v>
      </c>
      <c r="AM132" s="180">
        <v>105.8</v>
      </c>
      <c r="AN132" s="179">
        <v>105.5</v>
      </c>
      <c r="AO132" s="179">
        <v>105.6</v>
      </c>
      <c r="AP132" s="179">
        <v>105.5</v>
      </c>
      <c r="AQ132" s="179">
        <v>105.5</v>
      </c>
      <c r="AR132" s="179">
        <v>105.4</v>
      </c>
      <c r="AS132" s="179">
        <v>105.5</v>
      </c>
      <c r="AT132" s="179">
        <v>105.6</v>
      </c>
      <c r="AU132" s="179">
        <v>105.5</v>
      </c>
      <c r="AV132" s="223">
        <v>105.5</v>
      </c>
      <c r="AW132" s="223">
        <v>105.7</v>
      </c>
      <c r="AX132" s="223">
        <v>105.8</v>
      </c>
      <c r="AY132" s="223">
        <v>105.9</v>
      </c>
      <c r="AZ132" s="223">
        <v>106.7</v>
      </c>
      <c r="BA132" s="223">
        <v>106.7</v>
      </c>
      <c r="BB132" s="223">
        <v>106.8</v>
      </c>
      <c r="BC132" s="223">
        <f>VLOOKUP($D132,'[3]Q4 2021'!$D$8:$N$167,11,0)</f>
        <v>106.9</v>
      </c>
      <c r="BD132" s="181">
        <f t="shared" si="119"/>
        <v>100</v>
      </c>
      <c r="BE132" s="181">
        <f t="shared" si="120"/>
        <v>100.825</v>
      </c>
      <c r="BF132" s="181">
        <f t="shared" si="121"/>
        <v>101</v>
      </c>
      <c r="BG132" s="181">
        <f t="shared" si="122"/>
        <v>101</v>
      </c>
      <c r="BH132" s="181">
        <f t="shared" si="123"/>
        <v>102.07499999999999</v>
      </c>
      <c r="BI132" s="181">
        <f t="shared" si="124"/>
        <v>104.02500000000001</v>
      </c>
      <c r="BJ132" s="181">
        <f t="shared" si="125"/>
        <v>104.69999999999999</v>
      </c>
      <c r="BK132" s="181">
        <f t="shared" si="126"/>
        <v>105.65</v>
      </c>
      <c r="BL132" s="181">
        <f t="shared" si="94"/>
        <v>105.52500000000001</v>
      </c>
      <c r="BM132" s="181">
        <f t="shared" si="95"/>
        <v>105.5</v>
      </c>
      <c r="BN132" s="223">
        <f t="shared" si="100"/>
        <v>105.7</v>
      </c>
      <c r="BO132" s="223">
        <f t="shared" si="101"/>
        <v>106.8</v>
      </c>
      <c r="BP132" s="182"/>
      <c r="BQ132" s="180">
        <f t="shared" ref="BQ132:CS140" si="153">(((L132/K132)-1)*100)</f>
        <v>0.80000000000000071</v>
      </c>
      <c r="BR132" s="180">
        <f t="shared" si="153"/>
        <v>-9.9206349206348854E-2</v>
      </c>
      <c r="BS132" s="180">
        <f t="shared" si="153"/>
        <v>9.930486593843213E-2</v>
      </c>
      <c r="BT132" s="180">
        <f t="shared" si="153"/>
        <v>0.19841269841269771</v>
      </c>
      <c r="BU132" s="180">
        <f t="shared" si="153"/>
        <v>0</v>
      </c>
      <c r="BV132" s="180">
        <f t="shared" si="153"/>
        <v>0</v>
      </c>
      <c r="BW132" s="180">
        <f t="shared" si="153"/>
        <v>0</v>
      </c>
      <c r="BX132" s="180">
        <f t="shared" si="153"/>
        <v>0</v>
      </c>
      <c r="BY132" s="180">
        <f t="shared" si="153"/>
        <v>0</v>
      </c>
      <c r="BZ132" s="180">
        <f t="shared" si="153"/>
        <v>0</v>
      </c>
      <c r="CA132" s="180">
        <f t="shared" si="153"/>
        <v>0</v>
      </c>
      <c r="CB132" s="180">
        <f t="shared" si="153"/>
        <v>0</v>
      </c>
      <c r="CC132" s="180">
        <f t="shared" si="153"/>
        <v>0.29702970297029729</v>
      </c>
      <c r="CD132" s="180">
        <f t="shared" si="153"/>
        <v>0.19743336623889718</v>
      </c>
      <c r="CE132" s="180">
        <f t="shared" si="153"/>
        <v>1.0837438423645374</v>
      </c>
      <c r="CF132" s="180">
        <f t="shared" si="153"/>
        <v>0.29239766081872176</v>
      </c>
      <c r="CG132" s="180">
        <f t="shared" si="153"/>
        <v>0.77745383867833251</v>
      </c>
      <c r="CH132" s="180">
        <f t="shared" si="153"/>
        <v>0.48216007714561027</v>
      </c>
      <c r="CI132" s="180">
        <f t="shared" si="153"/>
        <v>-9.5969289827257942E-2</v>
      </c>
      <c r="CJ132" s="180">
        <f t="shared" si="153"/>
        <v>0</v>
      </c>
      <c r="CK132" s="180">
        <f t="shared" si="153"/>
        <v>0.48030739673390332</v>
      </c>
      <c r="CL132" s="180">
        <f t="shared" si="153"/>
        <v>0</v>
      </c>
      <c r="CM132" s="180">
        <f t="shared" si="153"/>
        <v>9.5602294455066072E-2</v>
      </c>
      <c r="CN132" s="180">
        <f t="shared" si="153"/>
        <v>0.19102196752627254</v>
      </c>
      <c r="CO132" s="180">
        <f t="shared" si="153"/>
        <v>0.47664442326025291</v>
      </c>
      <c r="CP132" s="180">
        <f t="shared" si="153"/>
        <v>0.28462998102467552</v>
      </c>
      <c r="CQ132" s="180">
        <f t="shared" si="153"/>
        <v>0</v>
      </c>
      <c r="CR132" s="180">
        <f t="shared" si="153"/>
        <v>9.4607379375588607E-2</v>
      </c>
      <c r="CS132" s="180">
        <f t="shared" si="153"/>
        <v>-0.2835538752362976</v>
      </c>
      <c r="CT132" s="180">
        <f t="shared" si="151"/>
        <v>9.4786729857809782E-2</v>
      </c>
      <c r="CU132" s="180">
        <f t="shared" si="151"/>
        <v>-9.4696969696961286E-2</v>
      </c>
      <c r="CV132" s="180">
        <f t="shared" si="151"/>
        <v>0</v>
      </c>
      <c r="CW132" s="180">
        <f t="shared" si="151"/>
        <v>-9.4786729857809782E-2</v>
      </c>
      <c r="CX132" s="180">
        <f t="shared" si="151"/>
        <v>9.4876660341558505E-2</v>
      </c>
      <c r="CY132" s="180">
        <f t="shared" si="151"/>
        <v>9.4786729857809782E-2</v>
      </c>
      <c r="CZ132" s="180">
        <f t="shared" si="145"/>
        <v>-9.4696969696961286E-2</v>
      </c>
      <c r="DA132" s="180">
        <f t="shared" si="115"/>
        <v>0</v>
      </c>
      <c r="DB132" s="180">
        <f t="shared" si="96"/>
        <v>0.2</v>
      </c>
      <c r="DC132" s="180">
        <f t="shared" si="102"/>
        <v>0.1</v>
      </c>
      <c r="DD132" s="180">
        <f t="shared" si="97"/>
        <v>0.1</v>
      </c>
      <c r="DE132" s="180">
        <f t="shared" si="103"/>
        <v>0.8</v>
      </c>
      <c r="DF132" s="180">
        <f t="shared" si="104"/>
        <v>0</v>
      </c>
      <c r="DG132" s="180">
        <f t="shared" si="105"/>
        <v>0.1</v>
      </c>
      <c r="DH132" s="180">
        <f t="shared" si="106"/>
        <v>0.1</v>
      </c>
      <c r="DI132" s="183"/>
      <c r="DJ132" s="180">
        <f t="shared" ref="DJ132:ER139" si="154">(((L132/H132)-1)*100)</f>
        <v>0.80000000000000071</v>
      </c>
      <c r="DK132" s="180">
        <f t="shared" si="154"/>
        <v>0.70000000000001172</v>
      </c>
      <c r="DL132" s="180">
        <f t="shared" si="154"/>
        <v>0.80000000000000071</v>
      </c>
      <c r="DM132" s="180">
        <f t="shared" si="154"/>
        <v>1.0000000000000009</v>
      </c>
      <c r="DN132" s="180">
        <f t="shared" si="154"/>
        <v>0.19841269841269771</v>
      </c>
      <c r="DO132" s="180">
        <f t="shared" si="154"/>
        <v>0.29791459781529639</v>
      </c>
      <c r="DP132" s="180">
        <f t="shared" si="154"/>
        <v>0.19841269841269771</v>
      </c>
      <c r="DQ132" s="180">
        <f t="shared" si="154"/>
        <v>0</v>
      </c>
      <c r="DR132" s="180">
        <f t="shared" si="154"/>
        <v>0</v>
      </c>
      <c r="DS132" s="180">
        <f t="shared" si="154"/>
        <v>0</v>
      </c>
      <c r="DT132" s="180">
        <f t="shared" si="154"/>
        <v>0</v>
      </c>
      <c r="DU132" s="180">
        <f t="shared" si="154"/>
        <v>0</v>
      </c>
      <c r="DV132" s="180">
        <f t="shared" si="154"/>
        <v>0.29702970297029729</v>
      </c>
      <c r="DW132" s="180">
        <f t="shared" si="154"/>
        <v>0.49504950495049549</v>
      </c>
      <c r="DX132" s="180">
        <f t="shared" si="154"/>
        <v>1.5841584158415856</v>
      </c>
      <c r="DY132" s="180">
        <f t="shared" si="154"/>
        <v>1.8811881188118829</v>
      </c>
      <c r="DZ132" s="180">
        <f t="shared" si="154"/>
        <v>2.3692003948667439</v>
      </c>
      <c r="EA132" s="180">
        <f t="shared" si="154"/>
        <v>2.6600985221674867</v>
      </c>
      <c r="EB132" s="180">
        <f t="shared" si="154"/>
        <v>1.4619883040935644</v>
      </c>
      <c r="EC132" s="180">
        <f t="shared" si="154"/>
        <v>1.1661807580174877</v>
      </c>
      <c r="ED132" s="180">
        <f t="shared" si="154"/>
        <v>0.86788813886209404</v>
      </c>
      <c r="EE132" s="180">
        <f t="shared" si="154"/>
        <v>0.38387715930900956</v>
      </c>
      <c r="EF132" s="180">
        <f t="shared" si="154"/>
        <v>0.57636887608070175</v>
      </c>
      <c r="EG132" s="180">
        <f t="shared" si="154"/>
        <v>0.76849183477427641</v>
      </c>
      <c r="EH132" s="180">
        <f t="shared" si="154"/>
        <v>0.76481835564055078</v>
      </c>
      <c r="EI132" s="180">
        <f t="shared" si="154"/>
        <v>1.051625239005749</v>
      </c>
      <c r="EJ132" s="180">
        <f t="shared" si="154"/>
        <v>0.95510983763131829</v>
      </c>
      <c r="EK132" s="180">
        <f t="shared" si="154"/>
        <v>0.85795996186843748</v>
      </c>
      <c r="EL132" s="180">
        <f t="shared" si="154"/>
        <v>9.4876660341558505E-2</v>
      </c>
      <c r="EM132" s="180">
        <f t="shared" si="154"/>
        <v>-9.4607379375599709E-2</v>
      </c>
      <c r="EN132" s="180">
        <f t="shared" si="154"/>
        <v>-0.18921475875118832</v>
      </c>
      <c r="EO132" s="180">
        <f t="shared" si="154"/>
        <v>-0.2835538752362976</v>
      </c>
      <c r="EP132" s="180">
        <f t="shared" si="154"/>
        <v>-9.4786729857809782E-2</v>
      </c>
      <c r="EQ132" s="180">
        <f t="shared" si="154"/>
        <v>-9.4696969696961286E-2</v>
      </c>
      <c r="ER132" s="180">
        <f t="shared" si="154"/>
        <v>9.4786729857809782E-2</v>
      </c>
      <c r="ES132" s="180">
        <f t="shared" si="152"/>
        <v>0</v>
      </c>
      <c r="ET132" s="180">
        <f t="shared" si="107"/>
        <v>0.1</v>
      </c>
      <c r="EU132" s="180">
        <f t="shared" si="98"/>
        <v>0.2</v>
      </c>
      <c r="EV132" s="180">
        <f t="shared" si="99"/>
        <v>0.2</v>
      </c>
      <c r="EW132" s="180">
        <f t="shared" si="118"/>
        <v>0.4</v>
      </c>
      <c r="EX132" s="180">
        <f t="shared" si="108"/>
        <v>1.1000000000000001</v>
      </c>
      <c r="EY132" s="180">
        <f t="shared" si="109"/>
        <v>0.9</v>
      </c>
      <c r="EZ132" s="180">
        <f t="shared" si="110"/>
        <v>0.9</v>
      </c>
      <c r="FA132" s="180">
        <f t="shared" si="111"/>
        <v>0.9</v>
      </c>
      <c r="FB132" s="180">
        <f t="shared" si="149"/>
        <v>0.82500000000000906</v>
      </c>
      <c r="FC132" s="180">
        <f t="shared" si="149"/>
        <v>0.17356806347632592</v>
      </c>
      <c r="FD132" s="180">
        <f t="shared" si="149"/>
        <v>0</v>
      </c>
      <c r="FE132" s="180">
        <f t="shared" si="150"/>
        <v>1.0643564356435542</v>
      </c>
      <c r="FF132" s="180">
        <f t="shared" si="150"/>
        <v>1.910360029390179</v>
      </c>
      <c r="FG132" s="180">
        <f t="shared" si="150"/>
        <v>0.64888248017302974</v>
      </c>
      <c r="FH132" s="180">
        <f t="shared" si="150"/>
        <v>0.90735434574977791</v>
      </c>
      <c r="FI132" s="180">
        <f t="shared" si="150"/>
        <v>-0.11831519167061488</v>
      </c>
      <c r="FJ132" s="180">
        <f t="shared" si="112"/>
        <v>0</v>
      </c>
      <c r="FK132" s="180">
        <f t="shared" si="112"/>
        <v>0.2</v>
      </c>
      <c r="FL132" s="180">
        <f t="shared" si="113"/>
        <v>1</v>
      </c>
      <c r="FM132" s="461">
        <f t="shared" si="114"/>
        <v>0.566576771989034</v>
      </c>
      <c r="FN132" s="225">
        <f t="shared" si="114"/>
        <v>0.66132038574176022</v>
      </c>
    </row>
    <row r="133" spans="1:170" s="184" customFormat="1" ht="36" x14ac:dyDescent="0.25">
      <c r="A133" s="131">
        <v>131</v>
      </c>
      <c r="B133" s="175"/>
      <c r="C133" s="175" t="s">
        <v>163</v>
      </c>
      <c r="D133" s="176">
        <v>9311</v>
      </c>
      <c r="E133" s="185" t="s">
        <v>276</v>
      </c>
      <c r="F133" s="178">
        <v>0.5</v>
      </c>
      <c r="G133" s="179">
        <v>0.5</v>
      </c>
      <c r="H133" s="179">
        <v>100</v>
      </c>
      <c r="I133" s="179">
        <v>100</v>
      </c>
      <c r="J133" s="179">
        <v>100</v>
      </c>
      <c r="K133" s="179">
        <v>100</v>
      </c>
      <c r="L133" s="179">
        <v>100.8</v>
      </c>
      <c r="M133" s="179">
        <v>100.7</v>
      </c>
      <c r="N133" s="179">
        <v>100.8</v>
      </c>
      <c r="O133" s="179">
        <v>101</v>
      </c>
      <c r="P133" s="179">
        <v>101</v>
      </c>
      <c r="Q133" s="179">
        <v>101</v>
      </c>
      <c r="R133" s="179">
        <v>101</v>
      </c>
      <c r="S133" s="179">
        <v>101</v>
      </c>
      <c r="T133" s="179">
        <v>101</v>
      </c>
      <c r="U133" s="179">
        <v>101</v>
      </c>
      <c r="V133" s="179">
        <v>101</v>
      </c>
      <c r="W133" s="179">
        <v>101</v>
      </c>
      <c r="X133" s="179">
        <v>101.3</v>
      </c>
      <c r="Y133" s="179">
        <v>101.5</v>
      </c>
      <c r="Z133" s="179">
        <v>102.6</v>
      </c>
      <c r="AA133" s="179">
        <v>102.9</v>
      </c>
      <c r="AB133" s="179">
        <v>103.7</v>
      </c>
      <c r="AC133" s="179">
        <v>104.2</v>
      </c>
      <c r="AD133" s="179">
        <v>104.1</v>
      </c>
      <c r="AE133" s="179">
        <v>104.1</v>
      </c>
      <c r="AF133" s="179">
        <v>104.6</v>
      </c>
      <c r="AG133" s="179">
        <v>104.6</v>
      </c>
      <c r="AH133" s="179">
        <v>104.7</v>
      </c>
      <c r="AI133" s="179">
        <v>104.9</v>
      </c>
      <c r="AJ133" s="180">
        <v>105.4</v>
      </c>
      <c r="AK133" s="180">
        <v>105.7</v>
      </c>
      <c r="AL133" s="180">
        <v>105.7</v>
      </c>
      <c r="AM133" s="180">
        <v>105.8</v>
      </c>
      <c r="AN133" s="179">
        <v>105.5</v>
      </c>
      <c r="AO133" s="179">
        <v>105.6</v>
      </c>
      <c r="AP133" s="179">
        <v>105.5</v>
      </c>
      <c r="AQ133" s="179">
        <v>105.5</v>
      </c>
      <c r="AR133" s="179">
        <v>105.4</v>
      </c>
      <c r="AS133" s="179">
        <v>105.5</v>
      </c>
      <c r="AT133" s="179">
        <v>105.6</v>
      </c>
      <c r="AU133" s="179">
        <v>105.5</v>
      </c>
      <c r="AV133" s="223">
        <v>105.5</v>
      </c>
      <c r="AW133" s="223">
        <v>105.7</v>
      </c>
      <c r="AX133" s="223">
        <v>105.8</v>
      </c>
      <c r="AY133" s="223">
        <v>105.9</v>
      </c>
      <c r="AZ133" s="223">
        <v>106.7</v>
      </c>
      <c r="BA133" s="223">
        <v>106.7</v>
      </c>
      <c r="BB133" s="223">
        <v>106.8</v>
      </c>
      <c r="BC133" s="223">
        <f>VLOOKUP($D133,'[3]Q4 2021'!$D$8:$N$167,11,0)</f>
        <v>106.9</v>
      </c>
      <c r="BD133" s="181">
        <f t="shared" si="119"/>
        <v>100</v>
      </c>
      <c r="BE133" s="181">
        <f t="shared" si="120"/>
        <v>100.825</v>
      </c>
      <c r="BF133" s="181">
        <f t="shared" si="121"/>
        <v>101</v>
      </c>
      <c r="BG133" s="181">
        <f t="shared" si="122"/>
        <v>101</v>
      </c>
      <c r="BH133" s="181">
        <f t="shared" si="123"/>
        <v>102.07499999999999</v>
      </c>
      <c r="BI133" s="181">
        <f t="shared" si="124"/>
        <v>104.02500000000001</v>
      </c>
      <c r="BJ133" s="181">
        <f t="shared" si="125"/>
        <v>104.69999999999999</v>
      </c>
      <c r="BK133" s="181">
        <f t="shared" si="126"/>
        <v>105.65</v>
      </c>
      <c r="BL133" s="181">
        <f t="shared" si="94"/>
        <v>105.52500000000001</v>
      </c>
      <c r="BM133" s="181">
        <f t="shared" si="95"/>
        <v>105.5</v>
      </c>
      <c r="BN133" s="223">
        <f t="shared" si="100"/>
        <v>105.7</v>
      </c>
      <c r="BO133" s="223">
        <f t="shared" si="101"/>
        <v>106.8</v>
      </c>
      <c r="BP133" s="182"/>
      <c r="BQ133" s="180">
        <f t="shared" si="153"/>
        <v>0.80000000000000071</v>
      </c>
      <c r="BR133" s="180">
        <f t="shared" si="153"/>
        <v>-9.9206349206348854E-2</v>
      </c>
      <c r="BS133" s="180">
        <f t="shared" si="153"/>
        <v>9.930486593843213E-2</v>
      </c>
      <c r="BT133" s="180">
        <f t="shared" si="153"/>
        <v>0.19841269841269771</v>
      </c>
      <c r="BU133" s="180">
        <f t="shared" si="153"/>
        <v>0</v>
      </c>
      <c r="BV133" s="180">
        <f t="shared" si="153"/>
        <v>0</v>
      </c>
      <c r="BW133" s="180">
        <f t="shared" si="153"/>
        <v>0</v>
      </c>
      <c r="BX133" s="180">
        <f t="shared" si="153"/>
        <v>0</v>
      </c>
      <c r="BY133" s="180">
        <f t="shared" si="153"/>
        <v>0</v>
      </c>
      <c r="BZ133" s="180">
        <f t="shared" si="153"/>
        <v>0</v>
      </c>
      <c r="CA133" s="180">
        <f t="shared" si="153"/>
        <v>0</v>
      </c>
      <c r="CB133" s="180">
        <f t="shared" si="153"/>
        <v>0</v>
      </c>
      <c r="CC133" s="180">
        <f t="shared" si="153"/>
        <v>0.29702970297029729</v>
      </c>
      <c r="CD133" s="180">
        <f t="shared" si="153"/>
        <v>0.19743336623889718</v>
      </c>
      <c r="CE133" s="180">
        <f t="shared" si="153"/>
        <v>1.0837438423645374</v>
      </c>
      <c r="CF133" s="180">
        <f t="shared" si="153"/>
        <v>0.29239766081872176</v>
      </c>
      <c r="CG133" s="180">
        <f t="shared" si="153"/>
        <v>0.77745383867833251</v>
      </c>
      <c r="CH133" s="180">
        <f t="shared" si="153"/>
        <v>0.48216007714561027</v>
      </c>
      <c r="CI133" s="180">
        <f t="shared" si="153"/>
        <v>-9.5969289827257942E-2</v>
      </c>
      <c r="CJ133" s="180">
        <f t="shared" si="153"/>
        <v>0</v>
      </c>
      <c r="CK133" s="180">
        <f t="shared" si="153"/>
        <v>0.48030739673390332</v>
      </c>
      <c r="CL133" s="180">
        <f t="shared" si="153"/>
        <v>0</v>
      </c>
      <c r="CM133" s="180">
        <f t="shared" si="153"/>
        <v>9.5602294455066072E-2</v>
      </c>
      <c r="CN133" s="180">
        <f t="shared" si="153"/>
        <v>0.19102196752627254</v>
      </c>
      <c r="CO133" s="180">
        <f t="shared" si="153"/>
        <v>0.47664442326025291</v>
      </c>
      <c r="CP133" s="180">
        <f t="shared" si="153"/>
        <v>0.28462998102467552</v>
      </c>
      <c r="CQ133" s="180">
        <f t="shared" si="153"/>
        <v>0</v>
      </c>
      <c r="CR133" s="180">
        <f t="shared" si="153"/>
        <v>9.4607379375588607E-2</v>
      </c>
      <c r="CS133" s="180">
        <f t="shared" si="153"/>
        <v>-0.2835538752362976</v>
      </c>
      <c r="CT133" s="180">
        <f t="shared" si="151"/>
        <v>9.4786729857809782E-2</v>
      </c>
      <c r="CU133" s="180">
        <f t="shared" si="151"/>
        <v>-9.4696969696961286E-2</v>
      </c>
      <c r="CV133" s="180">
        <f t="shared" si="151"/>
        <v>0</v>
      </c>
      <c r="CW133" s="180">
        <f t="shared" si="151"/>
        <v>-9.4786729857809782E-2</v>
      </c>
      <c r="CX133" s="180">
        <f t="shared" si="151"/>
        <v>9.4876660341558505E-2</v>
      </c>
      <c r="CY133" s="180">
        <f t="shared" si="151"/>
        <v>9.4786729857809782E-2</v>
      </c>
      <c r="CZ133" s="180">
        <f t="shared" si="145"/>
        <v>-9.4696969696961286E-2</v>
      </c>
      <c r="DA133" s="180">
        <f t="shared" si="115"/>
        <v>0</v>
      </c>
      <c r="DB133" s="180">
        <f t="shared" si="96"/>
        <v>0.2</v>
      </c>
      <c r="DC133" s="180">
        <f t="shared" si="102"/>
        <v>0.1</v>
      </c>
      <c r="DD133" s="180">
        <f t="shared" si="97"/>
        <v>0.1</v>
      </c>
      <c r="DE133" s="180">
        <f t="shared" si="103"/>
        <v>0.8</v>
      </c>
      <c r="DF133" s="180">
        <f t="shared" si="104"/>
        <v>0</v>
      </c>
      <c r="DG133" s="180">
        <f t="shared" si="105"/>
        <v>0.1</v>
      </c>
      <c r="DH133" s="180">
        <f t="shared" si="106"/>
        <v>0.1</v>
      </c>
      <c r="DI133" s="183"/>
      <c r="DJ133" s="180">
        <f t="shared" si="154"/>
        <v>0.80000000000000071</v>
      </c>
      <c r="DK133" s="180">
        <f t="shared" si="154"/>
        <v>0.70000000000001172</v>
      </c>
      <c r="DL133" s="180">
        <f t="shared" si="154"/>
        <v>0.80000000000000071</v>
      </c>
      <c r="DM133" s="180">
        <f t="shared" si="154"/>
        <v>1.0000000000000009</v>
      </c>
      <c r="DN133" s="180">
        <f t="shared" si="154"/>
        <v>0.19841269841269771</v>
      </c>
      <c r="DO133" s="180">
        <f t="shared" si="154"/>
        <v>0.29791459781529639</v>
      </c>
      <c r="DP133" s="180">
        <f t="shared" si="154"/>
        <v>0.19841269841269771</v>
      </c>
      <c r="DQ133" s="180">
        <f t="shared" si="154"/>
        <v>0</v>
      </c>
      <c r="DR133" s="180">
        <f t="shared" si="154"/>
        <v>0</v>
      </c>
      <c r="DS133" s="180">
        <f t="shared" si="154"/>
        <v>0</v>
      </c>
      <c r="DT133" s="180">
        <f t="shared" si="154"/>
        <v>0</v>
      </c>
      <c r="DU133" s="180">
        <f t="shared" si="154"/>
        <v>0</v>
      </c>
      <c r="DV133" s="180">
        <f t="shared" si="154"/>
        <v>0.29702970297029729</v>
      </c>
      <c r="DW133" s="180">
        <f t="shared" si="154"/>
        <v>0.49504950495049549</v>
      </c>
      <c r="DX133" s="180">
        <f t="shared" si="154"/>
        <v>1.5841584158415856</v>
      </c>
      <c r="DY133" s="180">
        <f t="shared" si="154"/>
        <v>1.8811881188118829</v>
      </c>
      <c r="DZ133" s="180">
        <f t="shared" si="154"/>
        <v>2.3692003948667439</v>
      </c>
      <c r="EA133" s="180">
        <f t="shared" si="154"/>
        <v>2.6600985221674867</v>
      </c>
      <c r="EB133" s="180">
        <f t="shared" si="154"/>
        <v>1.4619883040935644</v>
      </c>
      <c r="EC133" s="180">
        <f t="shared" si="154"/>
        <v>1.1661807580174877</v>
      </c>
      <c r="ED133" s="180">
        <f t="shared" si="154"/>
        <v>0.86788813886209404</v>
      </c>
      <c r="EE133" s="180">
        <f t="shared" si="154"/>
        <v>0.38387715930900956</v>
      </c>
      <c r="EF133" s="180">
        <f t="shared" si="154"/>
        <v>0.57636887608070175</v>
      </c>
      <c r="EG133" s="180">
        <f t="shared" si="154"/>
        <v>0.76849183477427641</v>
      </c>
      <c r="EH133" s="180">
        <f t="shared" si="154"/>
        <v>0.76481835564055078</v>
      </c>
      <c r="EI133" s="180">
        <f t="shared" si="154"/>
        <v>1.051625239005749</v>
      </c>
      <c r="EJ133" s="180">
        <f t="shared" si="154"/>
        <v>0.95510983763131829</v>
      </c>
      <c r="EK133" s="180">
        <f t="shared" si="154"/>
        <v>0.85795996186843748</v>
      </c>
      <c r="EL133" s="180">
        <f t="shared" si="154"/>
        <v>9.4876660341558505E-2</v>
      </c>
      <c r="EM133" s="180">
        <f t="shared" si="154"/>
        <v>-9.4607379375599709E-2</v>
      </c>
      <c r="EN133" s="180">
        <f t="shared" si="154"/>
        <v>-0.18921475875118832</v>
      </c>
      <c r="EO133" s="180">
        <f t="shared" si="154"/>
        <v>-0.2835538752362976</v>
      </c>
      <c r="EP133" s="180">
        <f t="shared" si="154"/>
        <v>-9.4786729857809782E-2</v>
      </c>
      <c r="EQ133" s="180">
        <f t="shared" si="154"/>
        <v>-9.4696969696961286E-2</v>
      </c>
      <c r="ER133" s="180">
        <f t="shared" si="154"/>
        <v>9.4786729857809782E-2</v>
      </c>
      <c r="ES133" s="180">
        <f t="shared" si="152"/>
        <v>0</v>
      </c>
      <c r="ET133" s="180">
        <f t="shared" si="107"/>
        <v>0.1</v>
      </c>
      <c r="EU133" s="180">
        <f t="shared" si="98"/>
        <v>0.2</v>
      </c>
      <c r="EV133" s="180">
        <f t="shared" si="99"/>
        <v>0.2</v>
      </c>
      <c r="EW133" s="180">
        <f t="shared" si="118"/>
        <v>0.4</v>
      </c>
      <c r="EX133" s="180">
        <f t="shared" si="108"/>
        <v>1.1000000000000001</v>
      </c>
      <c r="EY133" s="180">
        <f t="shared" si="109"/>
        <v>0.9</v>
      </c>
      <c r="EZ133" s="180">
        <f t="shared" si="110"/>
        <v>0.9</v>
      </c>
      <c r="FA133" s="180">
        <f t="shared" si="111"/>
        <v>0.9</v>
      </c>
      <c r="FB133" s="180">
        <f t="shared" si="149"/>
        <v>0.82500000000000906</v>
      </c>
      <c r="FC133" s="180">
        <f t="shared" si="149"/>
        <v>0.17356806347632592</v>
      </c>
      <c r="FD133" s="180">
        <f t="shared" si="149"/>
        <v>0</v>
      </c>
      <c r="FE133" s="180">
        <f t="shared" si="150"/>
        <v>1.0643564356435542</v>
      </c>
      <c r="FF133" s="180">
        <f t="shared" si="150"/>
        <v>1.910360029390179</v>
      </c>
      <c r="FG133" s="180">
        <f t="shared" si="150"/>
        <v>0.64888248017302974</v>
      </c>
      <c r="FH133" s="180">
        <f t="shared" si="150"/>
        <v>0.90735434574977791</v>
      </c>
      <c r="FI133" s="180">
        <f t="shared" si="150"/>
        <v>-0.11831519167061488</v>
      </c>
      <c r="FJ133" s="180">
        <f t="shared" si="112"/>
        <v>0</v>
      </c>
      <c r="FK133" s="180">
        <f t="shared" si="112"/>
        <v>0.2</v>
      </c>
      <c r="FL133" s="180">
        <f t="shared" si="113"/>
        <v>1</v>
      </c>
      <c r="FM133" s="225">
        <f t="shared" si="114"/>
        <v>0.566576771989034</v>
      </c>
      <c r="FN133" s="225">
        <f t="shared" si="114"/>
        <v>0.66132038574176022</v>
      </c>
    </row>
    <row r="134" spans="1:170" s="184" customFormat="1" ht="24.95" customHeight="1" x14ac:dyDescent="0.25">
      <c r="A134" s="141">
        <v>132</v>
      </c>
      <c r="B134" s="175"/>
      <c r="C134" s="175" t="s">
        <v>165</v>
      </c>
      <c r="D134" s="176">
        <v>93113</v>
      </c>
      <c r="E134" s="185" t="s">
        <v>277</v>
      </c>
      <c r="F134" s="178">
        <v>0.05</v>
      </c>
      <c r="G134" s="179">
        <v>0.03</v>
      </c>
      <c r="H134" s="179">
        <v>100</v>
      </c>
      <c r="I134" s="179">
        <v>100</v>
      </c>
      <c r="J134" s="179">
        <v>100</v>
      </c>
      <c r="K134" s="179">
        <v>100</v>
      </c>
      <c r="L134" s="179">
        <v>100</v>
      </c>
      <c r="M134" s="179">
        <v>100</v>
      </c>
      <c r="N134" s="179">
        <v>100</v>
      </c>
      <c r="O134" s="179">
        <v>100</v>
      </c>
      <c r="P134" s="179">
        <v>100</v>
      </c>
      <c r="Q134" s="179">
        <v>100</v>
      </c>
      <c r="R134" s="179">
        <v>100</v>
      </c>
      <c r="S134" s="179">
        <v>100</v>
      </c>
      <c r="T134" s="179">
        <v>100</v>
      </c>
      <c r="U134" s="179">
        <v>100</v>
      </c>
      <c r="V134" s="179">
        <v>100</v>
      </c>
      <c r="W134" s="179">
        <v>100</v>
      </c>
      <c r="X134" s="179">
        <v>100</v>
      </c>
      <c r="Y134" s="179">
        <v>102.4</v>
      </c>
      <c r="Z134" s="179">
        <v>102.4</v>
      </c>
      <c r="AA134" s="179">
        <v>102.4</v>
      </c>
      <c r="AB134" s="179">
        <v>107.9</v>
      </c>
      <c r="AC134" s="179">
        <v>107.9</v>
      </c>
      <c r="AD134" s="179">
        <v>107.9</v>
      </c>
      <c r="AE134" s="179">
        <v>108.3</v>
      </c>
      <c r="AF134" s="179">
        <v>108.3</v>
      </c>
      <c r="AG134" s="179">
        <v>108.3</v>
      </c>
      <c r="AH134" s="179">
        <v>108.3</v>
      </c>
      <c r="AI134" s="179">
        <v>108.3</v>
      </c>
      <c r="AJ134" s="180">
        <v>108.3</v>
      </c>
      <c r="AK134" s="180">
        <v>108.3</v>
      </c>
      <c r="AL134" s="180">
        <v>108.3</v>
      </c>
      <c r="AM134" s="180">
        <v>108.3</v>
      </c>
      <c r="AN134" s="179">
        <v>108.5</v>
      </c>
      <c r="AO134" s="179">
        <v>108.5</v>
      </c>
      <c r="AP134" s="179">
        <v>108.5</v>
      </c>
      <c r="AQ134" s="179">
        <v>108.6</v>
      </c>
      <c r="AR134" s="179">
        <v>108.6</v>
      </c>
      <c r="AS134" s="179">
        <v>108.6</v>
      </c>
      <c r="AT134" s="179">
        <v>108.6</v>
      </c>
      <c r="AU134" s="179">
        <v>108.6</v>
      </c>
      <c r="AV134" s="223">
        <v>108.6</v>
      </c>
      <c r="AW134" s="223">
        <v>109.4</v>
      </c>
      <c r="AX134" s="223">
        <v>109.4</v>
      </c>
      <c r="AY134" s="223">
        <v>109.4</v>
      </c>
      <c r="AZ134" s="223">
        <v>110.1</v>
      </c>
      <c r="BA134" s="223">
        <v>110.2</v>
      </c>
      <c r="BB134" s="223">
        <v>110.3</v>
      </c>
      <c r="BC134" s="223">
        <f>VLOOKUP($D134,'[3]Q4 2021'!$D$8:$N$167,11,0)</f>
        <v>110.3</v>
      </c>
      <c r="BD134" s="181">
        <f t="shared" si="119"/>
        <v>100</v>
      </c>
      <c r="BE134" s="181">
        <f t="shared" si="120"/>
        <v>100</v>
      </c>
      <c r="BF134" s="181">
        <f t="shared" si="121"/>
        <v>100</v>
      </c>
      <c r="BG134" s="181">
        <f t="shared" si="122"/>
        <v>100</v>
      </c>
      <c r="BH134" s="181">
        <f t="shared" si="123"/>
        <v>101.80000000000001</v>
      </c>
      <c r="BI134" s="181">
        <f t="shared" si="124"/>
        <v>108.00000000000001</v>
      </c>
      <c r="BJ134" s="181">
        <f t="shared" si="125"/>
        <v>108.3</v>
      </c>
      <c r="BK134" s="181">
        <f t="shared" si="126"/>
        <v>108.3</v>
      </c>
      <c r="BL134" s="181">
        <f t="shared" ref="BL134:BL142" si="155">AVERAGE(AN134:AQ134)</f>
        <v>108.52500000000001</v>
      </c>
      <c r="BM134" s="181">
        <f t="shared" ref="BM134:BM142" si="156">AVERAGE(AR134:AU134)</f>
        <v>108.6</v>
      </c>
      <c r="BN134" s="223">
        <f t="shared" si="100"/>
        <v>109.2</v>
      </c>
      <c r="BO134" s="223">
        <f t="shared" si="101"/>
        <v>110.2</v>
      </c>
      <c r="BP134" s="182"/>
      <c r="BQ134" s="180">
        <f t="shared" si="153"/>
        <v>0</v>
      </c>
      <c r="BR134" s="180">
        <f t="shared" si="153"/>
        <v>0</v>
      </c>
      <c r="BS134" s="180">
        <f t="shared" si="153"/>
        <v>0</v>
      </c>
      <c r="BT134" s="180">
        <f t="shared" si="153"/>
        <v>0</v>
      </c>
      <c r="BU134" s="180">
        <f t="shared" si="153"/>
        <v>0</v>
      </c>
      <c r="BV134" s="180">
        <f t="shared" si="153"/>
        <v>0</v>
      </c>
      <c r="BW134" s="180">
        <f t="shared" si="153"/>
        <v>0</v>
      </c>
      <c r="BX134" s="180">
        <f t="shared" si="153"/>
        <v>0</v>
      </c>
      <c r="BY134" s="180">
        <f t="shared" si="153"/>
        <v>0</v>
      </c>
      <c r="BZ134" s="180">
        <f t="shared" si="153"/>
        <v>0</v>
      </c>
      <c r="CA134" s="180">
        <f t="shared" si="153"/>
        <v>0</v>
      </c>
      <c r="CB134" s="180">
        <f t="shared" si="153"/>
        <v>0</v>
      </c>
      <c r="CC134" s="180">
        <f t="shared" si="153"/>
        <v>0</v>
      </c>
      <c r="CD134" s="180">
        <f t="shared" si="153"/>
        <v>2.4000000000000021</v>
      </c>
      <c r="CE134" s="180">
        <f t="shared" si="153"/>
        <v>0</v>
      </c>
      <c r="CF134" s="180">
        <f t="shared" si="153"/>
        <v>0</v>
      </c>
      <c r="CG134" s="180">
        <f t="shared" si="153"/>
        <v>5.37109375</v>
      </c>
      <c r="CH134" s="180">
        <f t="shared" si="153"/>
        <v>0</v>
      </c>
      <c r="CI134" s="180">
        <f t="shared" si="153"/>
        <v>0</v>
      </c>
      <c r="CJ134" s="180">
        <f t="shared" si="153"/>
        <v>0.3707136237256714</v>
      </c>
      <c r="CK134" s="180">
        <f t="shared" si="153"/>
        <v>0</v>
      </c>
      <c r="CL134" s="180">
        <f t="shared" si="153"/>
        <v>0</v>
      </c>
      <c r="CM134" s="180">
        <f t="shared" si="153"/>
        <v>0</v>
      </c>
      <c r="CN134" s="180">
        <f t="shared" si="153"/>
        <v>0</v>
      </c>
      <c r="CO134" s="180">
        <f t="shared" si="153"/>
        <v>0</v>
      </c>
      <c r="CP134" s="180">
        <f t="shared" si="153"/>
        <v>0</v>
      </c>
      <c r="CQ134" s="180">
        <f t="shared" si="153"/>
        <v>0</v>
      </c>
      <c r="CR134" s="180">
        <f t="shared" si="153"/>
        <v>0</v>
      </c>
      <c r="CS134" s="180">
        <f t="shared" si="153"/>
        <v>0.18467220683286989</v>
      </c>
      <c r="CT134" s="180">
        <f t="shared" si="151"/>
        <v>0</v>
      </c>
      <c r="CU134" s="180">
        <f t="shared" si="151"/>
        <v>0</v>
      </c>
      <c r="CV134" s="180">
        <f t="shared" si="151"/>
        <v>9.2165898617513342E-2</v>
      </c>
      <c r="CW134" s="180">
        <f t="shared" si="151"/>
        <v>0</v>
      </c>
      <c r="CX134" s="180">
        <f t="shared" si="151"/>
        <v>0</v>
      </c>
      <c r="CY134" s="180">
        <f t="shared" si="151"/>
        <v>0</v>
      </c>
      <c r="CZ134" s="180">
        <f t="shared" si="145"/>
        <v>0</v>
      </c>
      <c r="DA134" s="180">
        <f t="shared" si="115"/>
        <v>0</v>
      </c>
      <c r="DB134" s="180">
        <f t="shared" ref="DB134:DB142" si="157">ROUND(((((AW134/AV134)-1)*100)),1)</f>
        <v>0.7</v>
      </c>
      <c r="DC134" s="180">
        <f t="shared" si="102"/>
        <v>0</v>
      </c>
      <c r="DD134" s="180">
        <f t="shared" ref="DD134:DD142" si="158">ROUND(((((AY134/AX134)-1)*100)),1)</f>
        <v>0</v>
      </c>
      <c r="DE134" s="180">
        <f t="shared" si="103"/>
        <v>0.6</v>
      </c>
      <c r="DF134" s="180">
        <f t="shared" si="104"/>
        <v>0.1</v>
      </c>
      <c r="DG134" s="180">
        <f t="shared" si="105"/>
        <v>0.1</v>
      </c>
      <c r="DH134" s="180">
        <f t="shared" si="106"/>
        <v>0</v>
      </c>
      <c r="DI134" s="183"/>
      <c r="DJ134" s="180">
        <f t="shared" si="154"/>
        <v>0</v>
      </c>
      <c r="DK134" s="180">
        <f t="shared" si="154"/>
        <v>0</v>
      </c>
      <c r="DL134" s="180">
        <f t="shared" si="154"/>
        <v>0</v>
      </c>
      <c r="DM134" s="180">
        <f t="shared" si="154"/>
        <v>0</v>
      </c>
      <c r="DN134" s="180">
        <f t="shared" si="154"/>
        <v>0</v>
      </c>
      <c r="DO134" s="180">
        <f t="shared" si="154"/>
        <v>0</v>
      </c>
      <c r="DP134" s="180">
        <f t="shared" si="154"/>
        <v>0</v>
      </c>
      <c r="DQ134" s="180">
        <f t="shared" si="154"/>
        <v>0</v>
      </c>
      <c r="DR134" s="180">
        <f t="shared" si="154"/>
        <v>0</v>
      </c>
      <c r="DS134" s="180">
        <f t="shared" si="154"/>
        <v>0</v>
      </c>
      <c r="DT134" s="180">
        <f t="shared" si="154"/>
        <v>0</v>
      </c>
      <c r="DU134" s="180">
        <f t="shared" si="154"/>
        <v>0</v>
      </c>
      <c r="DV134" s="180">
        <f t="shared" si="154"/>
        <v>0</v>
      </c>
      <c r="DW134" s="180">
        <f t="shared" si="154"/>
        <v>2.4000000000000021</v>
      </c>
      <c r="DX134" s="180">
        <f t="shared" si="154"/>
        <v>2.4000000000000021</v>
      </c>
      <c r="DY134" s="180">
        <f t="shared" si="154"/>
        <v>2.4000000000000021</v>
      </c>
      <c r="DZ134" s="180">
        <f t="shared" si="154"/>
        <v>7.8999999999999959</v>
      </c>
      <c r="EA134" s="180">
        <f t="shared" si="154"/>
        <v>5.37109375</v>
      </c>
      <c r="EB134" s="180">
        <f t="shared" si="154"/>
        <v>5.37109375</v>
      </c>
      <c r="EC134" s="180">
        <f t="shared" si="154"/>
        <v>5.76171875</v>
      </c>
      <c r="ED134" s="180">
        <f t="shared" si="154"/>
        <v>0.3707136237256714</v>
      </c>
      <c r="EE134" s="180">
        <f t="shared" si="154"/>
        <v>0.3707136237256714</v>
      </c>
      <c r="EF134" s="180">
        <f t="shared" si="154"/>
        <v>0.3707136237256714</v>
      </c>
      <c r="EG134" s="180">
        <f t="shared" si="154"/>
        <v>0</v>
      </c>
      <c r="EH134" s="180">
        <f t="shared" si="154"/>
        <v>0</v>
      </c>
      <c r="EI134" s="180">
        <f t="shared" si="154"/>
        <v>0</v>
      </c>
      <c r="EJ134" s="180">
        <f t="shared" si="154"/>
        <v>0</v>
      </c>
      <c r="EK134" s="180">
        <f t="shared" si="154"/>
        <v>0</v>
      </c>
      <c r="EL134" s="180">
        <f t="shared" si="154"/>
        <v>0.18467220683286989</v>
      </c>
      <c r="EM134" s="180">
        <f t="shared" si="154"/>
        <v>0.18467220683286989</v>
      </c>
      <c r="EN134" s="180">
        <f t="shared" si="154"/>
        <v>0.18467220683286989</v>
      </c>
      <c r="EO134" s="180">
        <f t="shared" si="154"/>
        <v>0.27700831024930483</v>
      </c>
      <c r="EP134" s="180">
        <f t="shared" si="154"/>
        <v>9.2165898617513342E-2</v>
      </c>
      <c r="EQ134" s="180">
        <f t="shared" si="154"/>
        <v>9.2165898617513342E-2</v>
      </c>
      <c r="ER134" s="180">
        <f t="shared" si="154"/>
        <v>9.2165898617513342E-2</v>
      </c>
      <c r="ES134" s="180">
        <f t="shared" si="152"/>
        <v>0</v>
      </c>
      <c r="ET134" s="180">
        <f t="shared" si="107"/>
        <v>0</v>
      </c>
      <c r="EU134" s="180">
        <f t="shared" ref="EU134:EU142" si="159">ROUND(((((AW134/AS134)-1)*100)),1)</f>
        <v>0.7</v>
      </c>
      <c r="EV134" s="180">
        <f t="shared" ref="EV134:EV142" si="160">ROUND(((((AX134/AT134)-1)*100)),1)</f>
        <v>0.7</v>
      </c>
      <c r="EW134" s="180">
        <f t="shared" si="118"/>
        <v>0.7</v>
      </c>
      <c r="EX134" s="180">
        <f t="shared" si="108"/>
        <v>1.4</v>
      </c>
      <c r="EY134" s="180">
        <f t="shared" si="109"/>
        <v>0.7</v>
      </c>
      <c r="EZ134" s="180">
        <f t="shared" si="110"/>
        <v>0.8</v>
      </c>
      <c r="FA134" s="180">
        <f t="shared" si="111"/>
        <v>0.8</v>
      </c>
      <c r="FB134" s="180">
        <f t="shared" si="149"/>
        <v>0</v>
      </c>
      <c r="FC134" s="180">
        <f t="shared" si="149"/>
        <v>0</v>
      </c>
      <c r="FD134" s="180">
        <f t="shared" si="149"/>
        <v>0</v>
      </c>
      <c r="FE134" s="180">
        <f t="shared" si="150"/>
        <v>1.8000000000000016</v>
      </c>
      <c r="FF134" s="180">
        <f t="shared" si="150"/>
        <v>6.0903732809430178</v>
      </c>
      <c r="FG134" s="180">
        <f t="shared" si="150"/>
        <v>0.27777777777775459</v>
      </c>
      <c r="FH134" s="180">
        <f t="shared" si="150"/>
        <v>0</v>
      </c>
      <c r="FI134" s="180">
        <f t="shared" si="150"/>
        <v>0.20775623268698418</v>
      </c>
      <c r="FJ134" s="180">
        <f t="shared" si="112"/>
        <v>0.1</v>
      </c>
      <c r="FK134" s="180">
        <f t="shared" si="112"/>
        <v>0.6</v>
      </c>
      <c r="FL134" s="180">
        <f t="shared" si="113"/>
        <v>0.9</v>
      </c>
      <c r="FM134" s="225">
        <f t="shared" si="114"/>
        <v>0.77964949940457018</v>
      </c>
      <c r="FN134" s="225">
        <f t="shared" si="114"/>
        <v>0.77964949940457018</v>
      </c>
    </row>
    <row r="135" spans="1:170" s="184" customFormat="1" ht="24.95" customHeight="1" x14ac:dyDescent="0.25">
      <c r="A135" s="131">
        <v>133</v>
      </c>
      <c r="B135" s="175"/>
      <c r="C135" s="175" t="s">
        <v>165</v>
      </c>
      <c r="D135" s="176">
        <v>93116</v>
      </c>
      <c r="E135" s="185" t="s">
        <v>278</v>
      </c>
      <c r="F135" s="178">
        <v>0.4</v>
      </c>
      <c r="G135" s="179">
        <v>0.3</v>
      </c>
      <c r="H135" s="179">
        <v>100</v>
      </c>
      <c r="I135" s="179">
        <v>100</v>
      </c>
      <c r="J135" s="179">
        <v>100</v>
      </c>
      <c r="K135" s="179">
        <v>100</v>
      </c>
      <c r="L135" s="179">
        <v>100.9</v>
      </c>
      <c r="M135" s="179">
        <v>100.7</v>
      </c>
      <c r="N135" s="179">
        <v>100.8</v>
      </c>
      <c r="O135" s="179">
        <v>100.9</v>
      </c>
      <c r="P135" s="179">
        <v>100.9</v>
      </c>
      <c r="Q135" s="179">
        <v>100.9</v>
      </c>
      <c r="R135" s="179">
        <v>100.9</v>
      </c>
      <c r="S135" s="179">
        <v>100.9</v>
      </c>
      <c r="T135" s="179">
        <v>100.9</v>
      </c>
      <c r="U135" s="179">
        <v>100.9</v>
      </c>
      <c r="V135" s="179">
        <v>100.9</v>
      </c>
      <c r="W135" s="179">
        <v>100.9</v>
      </c>
      <c r="X135" s="179">
        <v>100.9</v>
      </c>
      <c r="Y135" s="179">
        <v>100.9</v>
      </c>
      <c r="Z135" s="179">
        <v>102.3</v>
      </c>
      <c r="AA135" s="179">
        <v>102.5</v>
      </c>
      <c r="AB135" s="179">
        <v>103</v>
      </c>
      <c r="AC135" s="179">
        <v>103.3</v>
      </c>
      <c r="AD135" s="179">
        <v>103.2</v>
      </c>
      <c r="AE135" s="179">
        <v>103.3</v>
      </c>
      <c r="AF135" s="179">
        <v>103.6</v>
      </c>
      <c r="AG135" s="179">
        <v>103.6</v>
      </c>
      <c r="AH135" s="179">
        <v>103.7</v>
      </c>
      <c r="AI135" s="179">
        <v>103.9</v>
      </c>
      <c r="AJ135" s="180">
        <v>104.5</v>
      </c>
      <c r="AK135" s="180">
        <v>104.8</v>
      </c>
      <c r="AL135" s="180">
        <v>104.8</v>
      </c>
      <c r="AM135" s="180">
        <v>104.8</v>
      </c>
      <c r="AN135" s="179">
        <v>104.6</v>
      </c>
      <c r="AO135" s="179">
        <v>104.7</v>
      </c>
      <c r="AP135" s="179">
        <v>104.6</v>
      </c>
      <c r="AQ135" s="179">
        <v>104.6</v>
      </c>
      <c r="AR135" s="179">
        <v>104.5</v>
      </c>
      <c r="AS135" s="179">
        <v>104.6</v>
      </c>
      <c r="AT135" s="179">
        <v>104.7</v>
      </c>
      <c r="AU135" s="179">
        <v>104.6</v>
      </c>
      <c r="AV135" s="223">
        <v>104.7</v>
      </c>
      <c r="AW135" s="223">
        <v>104.8</v>
      </c>
      <c r="AX135" s="223">
        <v>104.8</v>
      </c>
      <c r="AY135" s="223">
        <v>105</v>
      </c>
      <c r="AZ135" s="223">
        <v>106.1</v>
      </c>
      <c r="BA135" s="223">
        <v>106.1</v>
      </c>
      <c r="BB135" s="223">
        <v>106.2</v>
      </c>
      <c r="BC135" s="223">
        <f>VLOOKUP($D135,'[3]Q4 2021'!$D$8:$N$167,11,0)</f>
        <v>106.4</v>
      </c>
      <c r="BD135" s="181">
        <f t="shared" si="119"/>
        <v>100</v>
      </c>
      <c r="BE135" s="181">
        <f t="shared" si="120"/>
        <v>100.82500000000002</v>
      </c>
      <c r="BF135" s="181">
        <f t="shared" si="121"/>
        <v>100.9</v>
      </c>
      <c r="BG135" s="181">
        <f t="shared" si="122"/>
        <v>100.9</v>
      </c>
      <c r="BH135" s="181">
        <f t="shared" si="123"/>
        <v>101.65</v>
      </c>
      <c r="BI135" s="181">
        <f t="shared" si="124"/>
        <v>103.2</v>
      </c>
      <c r="BJ135" s="181">
        <f t="shared" si="125"/>
        <v>103.69999999999999</v>
      </c>
      <c r="BK135" s="181">
        <f t="shared" si="126"/>
        <v>104.72500000000001</v>
      </c>
      <c r="BL135" s="181">
        <f t="shared" si="155"/>
        <v>104.625</v>
      </c>
      <c r="BM135" s="181">
        <f t="shared" si="156"/>
        <v>104.6</v>
      </c>
      <c r="BN135" s="223">
        <f t="shared" ref="BN135:BN142" si="161">ROUND((AVERAGE(AV135:AY135)),1)</f>
        <v>104.8</v>
      </c>
      <c r="BO135" s="223">
        <f t="shared" ref="BO135:BO142" si="162">ROUND((AVERAGE(AZ135:BC135)),1)</f>
        <v>106.2</v>
      </c>
      <c r="BP135" s="182"/>
      <c r="BQ135" s="180">
        <f t="shared" si="153"/>
        <v>0.9000000000000119</v>
      </c>
      <c r="BR135" s="180">
        <f t="shared" si="153"/>
        <v>-0.1982160555004997</v>
      </c>
      <c r="BS135" s="180">
        <f t="shared" si="153"/>
        <v>9.930486593843213E-2</v>
      </c>
      <c r="BT135" s="180">
        <f t="shared" si="153"/>
        <v>9.9206349206348854E-2</v>
      </c>
      <c r="BU135" s="180">
        <f t="shared" si="153"/>
        <v>0</v>
      </c>
      <c r="BV135" s="180">
        <f t="shared" si="153"/>
        <v>0</v>
      </c>
      <c r="BW135" s="180">
        <f t="shared" si="153"/>
        <v>0</v>
      </c>
      <c r="BX135" s="180">
        <f t="shared" si="153"/>
        <v>0</v>
      </c>
      <c r="BY135" s="180">
        <f t="shared" si="153"/>
        <v>0</v>
      </c>
      <c r="BZ135" s="180">
        <f t="shared" si="153"/>
        <v>0</v>
      </c>
      <c r="CA135" s="180">
        <f t="shared" si="153"/>
        <v>0</v>
      </c>
      <c r="CB135" s="180">
        <f t="shared" si="153"/>
        <v>0</v>
      </c>
      <c r="CC135" s="180">
        <f t="shared" si="153"/>
        <v>0</v>
      </c>
      <c r="CD135" s="180">
        <f t="shared" si="153"/>
        <v>0</v>
      </c>
      <c r="CE135" s="180">
        <f t="shared" si="153"/>
        <v>1.3875123885034535</v>
      </c>
      <c r="CF135" s="180">
        <f t="shared" si="153"/>
        <v>0.19550342130987275</v>
      </c>
      <c r="CG135" s="180">
        <f t="shared" si="153"/>
        <v>0.48780487804878092</v>
      </c>
      <c r="CH135" s="180">
        <f t="shared" si="153"/>
        <v>0.29126213592232109</v>
      </c>
      <c r="CI135" s="180">
        <f t="shared" si="153"/>
        <v>-9.6805421103574041E-2</v>
      </c>
      <c r="CJ135" s="180">
        <f t="shared" si="153"/>
        <v>9.6899224806201723E-2</v>
      </c>
      <c r="CK135" s="180">
        <f t="shared" si="153"/>
        <v>0.29041626331074433</v>
      </c>
      <c r="CL135" s="180">
        <f t="shared" si="153"/>
        <v>0</v>
      </c>
      <c r="CM135" s="180">
        <f t="shared" si="153"/>
        <v>9.6525096525112986E-2</v>
      </c>
      <c r="CN135" s="180">
        <f t="shared" si="153"/>
        <v>0.19286403085825299</v>
      </c>
      <c r="CO135" s="180">
        <f t="shared" si="153"/>
        <v>0.57747834456207681</v>
      </c>
      <c r="CP135" s="180">
        <f t="shared" si="153"/>
        <v>0.2870813397129135</v>
      </c>
      <c r="CQ135" s="180">
        <f t="shared" si="153"/>
        <v>0</v>
      </c>
      <c r="CR135" s="180">
        <f t="shared" si="153"/>
        <v>0</v>
      </c>
      <c r="CS135" s="180">
        <f t="shared" si="153"/>
        <v>-0.19083969465648609</v>
      </c>
      <c r="CT135" s="180">
        <f t="shared" si="151"/>
        <v>9.5602294455066072E-2</v>
      </c>
      <c r="CU135" s="180">
        <f t="shared" si="151"/>
        <v>-9.551098376313627E-2</v>
      </c>
      <c r="CV135" s="180">
        <f t="shared" si="151"/>
        <v>0</v>
      </c>
      <c r="CW135" s="180">
        <f t="shared" si="151"/>
        <v>-9.5602294455066072E-2</v>
      </c>
      <c r="CX135" s="180">
        <f t="shared" si="151"/>
        <v>9.5693779904304499E-2</v>
      </c>
      <c r="CY135" s="180">
        <f t="shared" si="151"/>
        <v>9.5602294455066072E-2</v>
      </c>
      <c r="CZ135" s="180">
        <f t="shared" si="145"/>
        <v>-9.551098376313627E-2</v>
      </c>
      <c r="DA135" s="180">
        <f t="shared" si="115"/>
        <v>0.1</v>
      </c>
      <c r="DB135" s="180">
        <f t="shared" si="157"/>
        <v>0.1</v>
      </c>
      <c r="DC135" s="180">
        <f t="shared" ref="DC135:DC141" si="163">ROUND(((((AX135/AW135)-1)*100)),1)</f>
        <v>0</v>
      </c>
      <c r="DD135" s="180">
        <f t="shared" si="158"/>
        <v>0.2</v>
      </c>
      <c r="DE135" s="180">
        <f t="shared" ref="DE135:DE142" si="164">ROUND(((((AZ135/AY135)-1)*100)),1)</f>
        <v>1</v>
      </c>
      <c r="DF135" s="180">
        <f t="shared" ref="DF135:DF142" si="165">ROUND(((((BA135/AZ135)-1)*100)),1)</f>
        <v>0</v>
      </c>
      <c r="DG135" s="180">
        <f t="shared" ref="DG135:DG141" si="166">ROUND(((((BB135/BA135)-1)*100)),1)</f>
        <v>0.1</v>
      </c>
      <c r="DH135" s="180">
        <f t="shared" ref="DH135:DH142" si="167">ROUND(((((BC135/BB135)-1)*100)),1)</f>
        <v>0.2</v>
      </c>
      <c r="DI135" s="183"/>
      <c r="DJ135" s="180">
        <f t="shared" si="154"/>
        <v>0.9000000000000119</v>
      </c>
      <c r="DK135" s="180">
        <f t="shared" si="154"/>
        <v>0.70000000000001172</v>
      </c>
      <c r="DL135" s="180">
        <f t="shared" si="154"/>
        <v>0.80000000000000071</v>
      </c>
      <c r="DM135" s="180">
        <f t="shared" si="154"/>
        <v>0.9000000000000119</v>
      </c>
      <c r="DN135" s="180">
        <f t="shared" si="154"/>
        <v>0</v>
      </c>
      <c r="DO135" s="180">
        <f t="shared" si="154"/>
        <v>0.19860973187686426</v>
      </c>
      <c r="DP135" s="180">
        <f t="shared" si="154"/>
        <v>9.9206349206348854E-2</v>
      </c>
      <c r="DQ135" s="180">
        <f t="shared" si="154"/>
        <v>0</v>
      </c>
      <c r="DR135" s="180">
        <f t="shared" si="154"/>
        <v>0</v>
      </c>
      <c r="DS135" s="180">
        <f t="shared" si="154"/>
        <v>0</v>
      </c>
      <c r="DT135" s="180">
        <f t="shared" si="154"/>
        <v>0</v>
      </c>
      <c r="DU135" s="180">
        <f t="shared" si="154"/>
        <v>0</v>
      </c>
      <c r="DV135" s="180">
        <f t="shared" si="154"/>
        <v>0</v>
      </c>
      <c r="DW135" s="180">
        <f t="shared" si="154"/>
        <v>0</v>
      </c>
      <c r="DX135" s="180">
        <f t="shared" si="154"/>
        <v>1.3875123885034535</v>
      </c>
      <c r="DY135" s="180">
        <f t="shared" si="154"/>
        <v>1.5857284440039532</v>
      </c>
      <c r="DZ135" s="180">
        <f t="shared" si="154"/>
        <v>2.0812685827551913</v>
      </c>
      <c r="EA135" s="180">
        <f t="shared" si="154"/>
        <v>2.3785926660059298</v>
      </c>
      <c r="EB135" s="180">
        <f t="shared" si="154"/>
        <v>0.87976539589442737</v>
      </c>
      <c r="EC135" s="180">
        <f t="shared" si="154"/>
        <v>0.78048780487804947</v>
      </c>
      <c r="ED135" s="180">
        <f t="shared" si="154"/>
        <v>0.58252427184466438</v>
      </c>
      <c r="EE135" s="180">
        <f t="shared" si="154"/>
        <v>0.29041626331074433</v>
      </c>
      <c r="EF135" s="180">
        <f t="shared" si="154"/>
        <v>0.48449612403100861</v>
      </c>
      <c r="EG135" s="180">
        <f t="shared" si="154"/>
        <v>0.58083252662148865</v>
      </c>
      <c r="EH135" s="180">
        <f t="shared" si="154"/>
        <v>0.86872586872588364</v>
      </c>
      <c r="EI135" s="180">
        <f t="shared" si="154"/>
        <v>1.158301158301156</v>
      </c>
      <c r="EJ135" s="180">
        <f t="shared" si="154"/>
        <v>1.060752169720347</v>
      </c>
      <c r="EK135" s="180">
        <f t="shared" si="154"/>
        <v>0.86621751684310411</v>
      </c>
      <c r="EL135" s="180">
        <f t="shared" si="154"/>
        <v>9.5693779904304499E-2</v>
      </c>
      <c r="EM135" s="180">
        <f t="shared" si="154"/>
        <v>-9.5419847328237495E-2</v>
      </c>
      <c r="EN135" s="180">
        <f t="shared" si="154"/>
        <v>-0.19083969465648609</v>
      </c>
      <c r="EO135" s="180">
        <f t="shared" si="154"/>
        <v>-0.19083969465648609</v>
      </c>
      <c r="EP135" s="180">
        <f t="shared" si="154"/>
        <v>-9.5602294455066072E-2</v>
      </c>
      <c r="EQ135" s="180">
        <f t="shared" si="154"/>
        <v>-9.551098376313627E-2</v>
      </c>
      <c r="ER135" s="180">
        <f t="shared" si="154"/>
        <v>9.5602294455066072E-2</v>
      </c>
      <c r="ES135" s="180">
        <f t="shared" si="152"/>
        <v>0</v>
      </c>
      <c r="ET135" s="180">
        <f t="shared" ref="ET135:ET142" si="168">ROUND(((((AV135/AR135)-1)*100)),1)</f>
        <v>0.2</v>
      </c>
      <c r="EU135" s="180">
        <f t="shared" si="159"/>
        <v>0.2</v>
      </c>
      <c r="EV135" s="180">
        <f t="shared" si="160"/>
        <v>0.1</v>
      </c>
      <c r="EW135" s="180">
        <f t="shared" si="118"/>
        <v>0.4</v>
      </c>
      <c r="EX135" s="180">
        <f t="shared" ref="EX135:EX142" si="169">ROUND(((((AZ135/AV135)-1)*100)),1)</f>
        <v>1.3</v>
      </c>
      <c r="EY135" s="180">
        <f t="shared" ref="EY135:EY142" si="170">ROUND(((((BA135/AW135)-1)*100)),1)</f>
        <v>1.2</v>
      </c>
      <c r="EZ135" s="180">
        <f t="shared" ref="EZ135:EZ142" si="171">ROUND(((((BB135/AX135)-1)*100)),1)</f>
        <v>1.3</v>
      </c>
      <c r="FA135" s="180">
        <f t="shared" ref="FA135:FA142" si="172">ROUND(((((BC135/AY135)-1)*100)),1)</f>
        <v>1.3</v>
      </c>
      <c r="FB135" s="180">
        <f t="shared" si="149"/>
        <v>0.82500000000000906</v>
      </c>
      <c r="FC135" s="180">
        <f t="shared" si="149"/>
        <v>7.4386312918406361E-2</v>
      </c>
      <c r="FD135" s="180">
        <f t="shared" si="149"/>
        <v>0</v>
      </c>
      <c r="FE135" s="180">
        <f t="shared" si="150"/>
        <v>0.74331020812685722</v>
      </c>
      <c r="FF135" s="180">
        <f t="shared" si="150"/>
        <v>1.5248401377274901</v>
      </c>
      <c r="FG135" s="180">
        <f t="shared" si="150"/>
        <v>0.48449612403098641</v>
      </c>
      <c r="FH135" s="180">
        <f t="shared" si="150"/>
        <v>0.98842815814852436</v>
      </c>
      <c r="FI135" s="180">
        <f t="shared" si="150"/>
        <v>-9.548818333732223E-2</v>
      </c>
      <c r="FJ135" s="180">
        <f t="shared" ref="FJ135:FK142" si="173">ROUND(((((BM135/BL135)-1)*100)),1)</f>
        <v>0</v>
      </c>
      <c r="FK135" s="180">
        <f t="shared" si="173"/>
        <v>0.2</v>
      </c>
      <c r="FL135" s="180">
        <f t="shared" ref="FL135:FL142" si="174">ROUND(((((BO135/BN135)-1)*100)),1)</f>
        <v>1.3</v>
      </c>
      <c r="FM135" s="225">
        <f t="shared" si="114"/>
        <v>0.71378493356655781</v>
      </c>
      <c r="FN135" s="225">
        <f t="shared" si="114"/>
        <v>0.85675054263407446</v>
      </c>
    </row>
    <row r="136" spans="1:170" s="184" customFormat="1" ht="24.75" customHeight="1" x14ac:dyDescent="0.25">
      <c r="A136" s="131">
        <v>134</v>
      </c>
      <c r="B136" s="175"/>
      <c r="C136" s="175" t="s">
        <v>165</v>
      </c>
      <c r="D136" s="176">
        <v>93117</v>
      </c>
      <c r="E136" s="185" t="s">
        <v>279</v>
      </c>
      <c r="F136" s="178">
        <v>0.1</v>
      </c>
      <c r="G136" s="179">
        <v>0.03</v>
      </c>
      <c r="H136" s="179">
        <v>100</v>
      </c>
      <c r="I136" s="179">
        <v>100</v>
      </c>
      <c r="J136" s="179">
        <v>100</v>
      </c>
      <c r="K136" s="179">
        <v>100</v>
      </c>
      <c r="L136" s="179">
        <v>101.9</v>
      </c>
      <c r="M136" s="179">
        <v>101.9</v>
      </c>
      <c r="N136" s="179">
        <v>102.8</v>
      </c>
      <c r="O136" s="179">
        <v>103.6</v>
      </c>
      <c r="P136" s="179">
        <v>104.1</v>
      </c>
      <c r="Q136" s="179">
        <v>104.1</v>
      </c>
      <c r="R136" s="179">
        <v>104.1</v>
      </c>
      <c r="S136" s="179">
        <v>104.1</v>
      </c>
      <c r="T136" s="179">
        <v>104.1</v>
      </c>
      <c r="U136" s="179">
        <v>104.1</v>
      </c>
      <c r="V136" s="179">
        <v>104.1</v>
      </c>
      <c r="W136" s="179">
        <v>104.1</v>
      </c>
      <c r="X136" s="179">
        <v>106.8</v>
      </c>
      <c r="Y136" s="179">
        <v>107.1</v>
      </c>
      <c r="Z136" s="179">
        <v>107.2</v>
      </c>
      <c r="AA136" s="179">
        <v>107.9</v>
      </c>
      <c r="AB136" s="179">
        <v>108</v>
      </c>
      <c r="AC136" s="179">
        <v>108.6</v>
      </c>
      <c r="AD136" s="179">
        <v>108.6</v>
      </c>
      <c r="AE136" s="179">
        <v>105.7</v>
      </c>
      <c r="AF136" s="179">
        <v>109.4</v>
      </c>
      <c r="AG136" s="179">
        <v>109.4</v>
      </c>
      <c r="AH136" s="179">
        <v>109.5</v>
      </c>
      <c r="AI136" s="179">
        <v>109.7</v>
      </c>
      <c r="AJ136" s="180">
        <v>110.7</v>
      </c>
      <c r="AK136" s="180">
        <v>111.5</v>
      </c>
      <c r="AL136" s="180">
        <v>111.5</v>
      </c>
      <c r="AM136" s="180">
        <v>112</v>
      </c>
      <c r="AN136" s="179">
        <v>112.8</v>
      </c>
      <c r="AO136" s="179">
        <v>112.8</v>
      </c>
      <c r="AP136" s="179">
        <v>112.7</v>
      </c>
      <c r="AQ136" s="179">
        <v>112.6</v>
      </c>
      <c r="AR136" s="179">
        <v>112.2</v>
      </c>
      <c r="AS136" s="179">
        <v>112.2</v>
      </c>
      <c r="AT136" s="179">
        <v>112.2</v>
      </c>
      <c r="AU136" s="179">
        <v>112.3</v>
      </c>
      <c r="AV136" s="223">
        <v>112.3</v>
      </c>
      <c r="AW136" s="223">
        <v>112.4</v>
      </c>
      <c r="AX136" s="223">
        <v>112.4</v>
      </c>
      <c r="AY136" s="223">
        <v>112.6</v>
      </c>
      <c r="AZ136" s="223">
        <v>113.2</v>
      </c>
      <c r="BA136" s="223">
        <v>113.4</v>
      </c>
      <c r="BB136" s="223">
        <v>113.7</v>
      </c>
      <c r="BC136" s="223">
        <f>VLOOKUP($D136,'[3]Q4 2021'!$D$8:$N$167,11,0)</f>
        <v>113.9</v>
      </c>
      <c r="BD136" s="181">
        <f t="shared" si="119"/>
        <v>100</v>
      </c>
      <c r="BE136" s="181">
        <f t="shared" si="120"/>
        <v>102.55000000000001</v>
      </c>
      <c r="BF136" s="181">
        <f t="shared" si="121"/>
        <v>104.1</v>
      </c>
      <c r="BG136" s="181">
        <f t="shared" si="122"/>
        <v>104.1</v>
      </c>
      <c r="BH136" s="181">
        <f t="shared" si="123"/>
        <v>107.25</v>
      </c>
      <c r="BI136" s="181">
        <f t="shared" si="124"/>
        <v>107.72499999999999</v>
      </c>
      <c r="BJ136" s="181">
        <f t="shared" si="125"/>
        <v>109.5</v>
      </c>
      <c r="BK136" s="181">
        <f t="shared" si="126"/>
        <v>111.425</v>
      </c>
      <c r="BL136" s="181">
        <f t="shared" si="155"/>
        <v>112.72499999999999</v>
      </c>
      <c r="BM136" s="181">
        <f t="shared" si="156"/>
        <v>112.22500000000001</v>
      </c>
      <c r="BN136" s="223">
        <f t="shared" si="161"/>
        <v>112.4</v>
      </c>
      <c r="BO136" s="223">
        <f t="shared" si="162"/>
        <v>113.6</v>
      </c>
      <c r="BP136" s="182"/>
      <c r="BQ136" s="180">
        <f t="shared" si="153"/>
        <v>1.9000000000000128</v>
      </c>
      <c r="BR136" s="180">
        <f t="shared" si="153"/>
        <v>0</v>
      </c>
      <c r="BS136" s="180">
        <f t="shared" si="153"/>
        <v>0.88321884200195377</v>
      </c>
      <c r="BT136" s="180">
        <f t="shared" si="153"/>
        <v>0.77821011673151474</v>
      </c>
      <c r="BU136" s="180">
        <f t="shared" si="153"/>
        <v>0.48262548262547611</v>
      </c>
      <c r="BV136" s="180">
        <f t="shared" si="153"/>
        <v>0</v>
      </c>
      <c r="BW136" s="180">
        <f t="shared" si="153"/>
        <v>0</v>
      </c>
      <c r="BX136" s="180">
        <f t="shared" si="153"/>
        <v>0</v>
      </c>
      <c r="BY136" s="180">
        <f t="shared" si="153"/>
        <v>0</v>
      </c>
      <c r="BZ136" s="180">
        <f t="shared" si="153"/>
        <v>0</v>
      </c>
      <c r="CA136" s="180">
        <f t="shared" si="153"/>
        <v>0</v>
      </c>
      <c r="CB136" s="180">
        <f t="shared" si="153"/>
        <v>0</v>
      </c>
      <c r="CC136" s="180">
        <f t="shared" si="153"/>
        <v>2.5936599423631135</v>
      </c>
      <c r="CD136" s="180">
        <f t="shared" si="153"/>
        <v>0.28089887640450062</v>
      </c>
      <c r="CE136" s="180">
        <f t="shared" si="153"/>
        <v>9.3370681605975392E-2</v>
      </c>
      <c r="CF136" s="180">
        <f t="shared" si="153"/>
        <v>0.65298507462687727</v>
      </c>
      <c r="CG136" s="180">
        <f t="shared" si="153"/>
        <v>9.26784059314123E-2</v>
      </c>
      <c r="CH136" s="180">
        <f t="shared" si="153"/>
        <v>0.55555555555555358</v>
      </c>
      <c r="CI136" s="180">
        <f t="shared" si="153"/>
        <v>0</v>
      </c>
      <c r="CJ136" s="180">
        <f t="shared" si="153"/>
        <v>-2.6703499079189563</v>
      </c>
      <c r="CK136" s="180">
        <f t="shared" si="153"/>
        <v>3.5004730368968895</v>
      </c>
      <c r="CL136" s="180">
        <f t="shared" si="153"/>
        <v>0</v>
      </c>
      <c r="CM136" s="180">
        <f t="shared" si="153"/>
        <v>9.1407678244959101E-2</v>
      </c>
      <c r="CN136" s="180">
        <f t="shared" si="153"/>
        <v>0.18264840182649067</v>
      </c>
      <c r="CO136" s="180">
        <f t="shared" si="153"/>
        <v>0.91157702825888087</v>
      </c>
      <c r="CP136" s="180">
        <f t="shared" si="153"/>
        <v>0.72267389340558985</v>
      </c>
      <c r="CQ136" s="180">
        <f t="shared" si="153"/>
        <v>0</v>
      </c>
      <c r="CR136" s="180">
        <f t="shared" si="153"/>
        <v>0.4484304932735439</v>
      </c>
      <c r="CS136" s="180">
        <f t="shared" si="153"/>
        <v>0.71428571428571175</v>
      </c>
      <c r="CT136" s="180">
        <f t="shared" si="151"/>
        <v>0</v>
      </c>
      <c r="CU136" s="180">
        <f t="shared" si="151"/>
        <v>-8.8652482269502286E-2</v>
      </c>
      <c r="CV136" s="180">
        <f t="shared" si="151"/>
        <v>-8.8731144631770675E-2</v>
      </c>
      <c r="CW136" s="180">
        <f t="shared" si="151"/>
        <v>-0.35523978685612079</v>
      </c>
      <c r="CX136" s="180">
        <f t="shared" si="151"/>
        <v>0</v>
      </c>
      <c r="CY136" s="180">
        <f t="shared" si="151"/>
        <v>0</v>
      </c>
      <c r="CZ136" s="180">
        <f t="shared" si="145"/>
        <v>8.9126559714780562E-2</v>
      </c>
      <c r="DA136" s="180">
        <f t="shared" si="115"/>
        <v>0</v>
      </c>
      <c r="DB136" s="180">
        <f t="shared" si="157"/>
        <v>0.1</v>
      </c>
      <c r="DC136" s="180">
        <f t="shared" si="163"/>
        <v>0</v>
      </c>
      <c r="DD136" s="180">
        <f t="shared" si="158"/>
        <v>0.2</v>
      </c>
      <c r="DE136" s="180">
        <f t="shared" si="164"/>
        <v>0.5</v>
      </c>
      <c r="DF136" s="180">
        <f t="shared" si="165"/>
        <v>0.2</v>
      </c>
      <c r="DG136" s="180">
        <f t="shared" si="166"/>
        <v>0.3</v>
      </c>
      <c r="DH136" s="180">
        <f t="shared" si="167"/>
        <v>0.2</v>
      </c>
      <c r="DI136" s="183"/>
      <c r="DJ136" s="180">
        <f t="shared" si="154"/>
        <v>1.9000000000000128</v>
      </c>
      <c r="DK136" s="180">
        <f t="shared" si="154"/>
        <v>1.9000000000000128</v>
      </c>
      <c r="DL136" s="180">
        <f t="shared" si="154"/>
        <v>2.8000000000000025</v>
      </c>
      <c r="DM136" s="180">
        <f t="shared" si="154"/>
        <v>3.6000000000000032</v>
      </c>
      <c r="DN136" s="180">
        <f t="shared" si="154"/>
        <v>2.1589793915603339</v>
      </c>
      <c r="DO136" s="180">
        <f t="shared" si="154"/>
        <v>2.1589793915603339</v>
      </c>
      <c r="DP136" s="180">
        <f t="shared" si="154"/>
        <v>1.2645914396887115</v>
      </c>
      <c r="DQ136" s="180">
        <f t="shared" si="154"/>
        <v>0.48262548262547611</v>
      </c>
      <c r="DR136" s="180">
        <f t="shared" si="154"/>
        <v>0</v>
      </c>
      <c r="DS136" s="180">
        <f t="shared" si="154"/>
        <v>0</v>
      </c>
      <c r="DT136" s="180">
        <f t="shared" si="154"/>
        <v>0</v>
      </c>
      <c r="DU136" s="180">
        <f t="shared" si="154"/>
        <v>0</v>
      </c>
      <c r="DV136" s="180">
        <f t="shared" si="154"/>
        <v>2.5936599423631135</v>
      </c>
      <c r="DW136" s="180">
        <f t="shared" si="154"/>
        <v>2.8818443804034644</v>
      </c>
      <c r="DX136" s="180">
        <f t="shared" si="154"/>
        <v>2.9779058597502406</v>
      </c>
      <c r="DY136" s="180">
        <f t="shared" si="154"/>
        <v>3.6503362151777186</v>
      </c>
      <c r="DZ136" s="180">
        <f t="shared" si="154"/>
        <v>1.1235955056179803</v>
      </c>
      <c r="EA136" s="180">
        <f t="shared" si="154"/>
        <v>1.4005602240896309</v>
      </c>
      <c r="EB136" s="180">
        <f t="shared" si="154"/>
        <v>1.3059701492537323</v>
      </c>
      <c r="EC136" s="180">
        <f t="shared" si="154"/>
        <v>-2.0389249304911927</v>
      </c>
      <c r="ED136" s="180">
        <f t="shared" si="154"/>
        <v>1.2962962962963065</v>
      </c>
      <c r="EE136" s="180">
        <f t="shared" si="154"/>
        <v>0.73664825046042548</v>
      </c>
      <c r="EF136" s="180">
        <f t="shared" si="154"/>
        <v>0.82872928176795924</v>
      </c>
      <c r="EG136" s="180">
        <f t="shared" si="154"/>
        <v>3.7842951750236553</v>
      </c>
      <c r="EH136" s="180">
        <f t="shared" si="154"/>
        <v>1.1882998171846459</v>
      </c>
      <c r="EI136" s="180">
        <f t="shared" si="154"/>
        <v>1.9195612431444298</v>
      </c>
      <c r="EJ136" s="180">
        <f t="shared" si="154"/>
        <v>1.8264840182648401</v>
      </c>
      <c r="EK136" s="180">
        <f t="shared" si="154"/>
        <v>2.0966271649954349</v>
      </c>
      <c r="EL136" s="180">
        <f t="shared" si="154"/>
        <v>1.8970189701897011</v>
      </c>
      <c r="EM136" s="180">
        <f t="shared" si="154"/>
        <v>1.1659192825112186</v>
      </c>
      <c r="EN136" s="180">
        <f t="shared" si="154"/>
        <v>1.0762331838565009</v>
      </c>
      <c r="EO136" s="180">
        <f t="shared" si="154"/>
        <v>0.53571428571428381</v>
      </c>
      <c r="EP136" s="180">
        <f t="shared" si="154"/>
        <v>-0.53191489361701372</v>
      </c>
      <c r="EQ136" s="180">
        <f t="shared" si="154"/>
        <v>-0.53191489361701372</v>
      </c>
      <c r="ER136" s="180">
        <f t="shared" si="154"/>
        <v>-0.44365572315883117</v>
      </c>
      <c r="ES136" s="180">
        <f t="shared" si="152"/>
        <v>-0.26642984014209059</v>
      </c>
      <c r="ET136" s="180">
        <f t="shared" si="168"/>
        <v>0.1</v>
      </c>
      <c r="EU136" s="180">
        <f t="shared" si="159"/>
        <v>0.2</v>
      </c>
      <c r="EV136" s="180">
        <f t="shared" si="160"/>
        <v>0.2</v>
      </c>
      <c r="EW136" s="180">
        <f t="shared" si="118"/>
        <v>0.3</v>
      </c>
      <c r="EX136" s="180">
        <f t="shared" si="169"/>
        <v>0.8</v>
      </c>
      <c r="EY136" s="180">
        <f t="shared" si="170"/>
        <v>0.9</v>
      </c>
      <c r="EZ136" s="180">
        <f t="shared" si="171"/>
        <v>1.2</v>
      </c>
      <c r="FA136" s="180">
        <f t="shared" si="172"/>
        <v>1.2</v>
      </c>
      <c r="FB136" s="180">
        <f t="shared" si="149"/>
        <v>2.5500000000000078</v>
      </c>
      <c r="FC136" s="180">
        <f t="shared" si="149"/>
        <v>1.5114578254509903</v>
      </c>
      <c r="FD136" s="180">
        <f t="shared" si="149"/>
        <v>0</v>
      </c>
      <c r="FE136" s="180">
        <f t="shared" si="150"/>
        <v>3.0259365994236287</v>
      </c>
      <c r="FF136" s="180">
        <f t="shared" si="150"/>
        <v>0.44289044289043122</v>
      </c>
      <c r="FG136" s="180">
        <f t="shared" si="150"/>
        <v>1.6477140867950935</v>
      </c>
      <c r="FH136" s="180">
        <f t="shared" si="150"/>
        <v>1.7579908675799061</v>
      </c>
      <c r="FI136" s="180">
        <f t="shared" si="150"/>
        <v>1.1667040610275903</v>
      </c>
      <c r="FJ136" s="180">
        <f t="shared" si="173"/>
        <v>-0.4</v>
      </c>
      <c r="FK136" s="180">
        <f t="shared" si="173"/>
        <v>0.2</v>
      </c>
      <c r="FL136" s="180">
        <f t="shared" si="174"/>
        <v>1.1000000000000001</v>
      </c>
      <c r="FM136" s="225">
        <f t="shared" ref="FM136:FN142" si="175">(BB136/AT136)^(1/2)*100-100</f>
        <v>0.6662298865522871</v>
      </c>
      <c r="FN136" s="225">
        <f t="shared" si="175"/>
        <v>0.70985806772527837</v>
      </c>
    </row>
    <row r="137" spans="1:170" s="184" customFormat="1" ht="24.95" customHeight="1" x14ac:dyDescent="0.25">
      <c r="A137" s="141">
        <v>135</v>
      </c>
      <c r="B137" s="175"/>
      <c r="C137" s="175" t="s">
        <v>165</v>
      </c>
      <c r="D137" s="176">
        <v>93118</v>
      </c>
      <c r="E137" s="185" t="s">
        <v>280</v>
      </c>
      <c r="F137" s="178">
        <v>0.04</v>
      </c>
      <c r="G137" s="179">
        <v>0.1</v>
      </c>
      <c r="H137" s="179">
        <v>100</v>
      </c>
      <c r="I137" s="179">
        <v>100</v>
      </c>
      <c r="J137" s="179">
        <v>100</v>
      </c>
      <c r="K137" s="179">
        <v>100</v>
      </c>
      <c r="L137" s="179">
        <v>100</v>
      </c>
      <c r="M137" s="179">
        <v>100</v>
      </c>
      <c r="N137" s="179">
        <v>100</v>
      </c>
      <c r="O137" s="179">
        <v>100</v>
      </c>
      <c r="P137" s="179">
        <v>100</v>
      </c>
      <c r="Q137" s="179">
        <v>100</v>
      </c>
      <c r="R137" s="179">
        <v>100</v>
      </c>
      <c r="S137" s="179">
        <v>100</v>
      </c>
      <c r="T137" s="179">
        <v>100</v>
      </c>
      <c r="U137" s="179">
        <v>100</v>
      </c>
      <c r="V137" s="179">
        <v>100</v>
      </c>
      <c r="W137" s="179">
        <v>100</v>
      </c>
      <c r="X137" s="179">
        <v>100.1</v>
      </c>
      <c r="Y137" s="179">
        <v>100.1</v>
      </c>
      <c r="Z137" s="179">
        <v>100.2</v>
      </c>
      <c r="AA137" s="179">
        <v>100.2</v>
      </c>
      <c r="AB137" s="179">
        <v>100.4</v>
      </c>
      <c r="AC137" s="179">
        <v>103.2</v>
      </c>
      <c r="AD137" s="179">
        <v>103.5</v>
      </c>
      <c r="AE137" s="179">
        <v>103.6</v>
      </c>
      <c r="AF137" s="179">
        <v>103.7</v>
      </c>
      <c r="AG137" s="179">
        <v>103.7</v>
      </c>
      <c r="AH137" s="179">
        <v>103.7</v>
      </c>
      <c r="AI137" s="179">
        <v>103.7</v>
      </c>
      <c r="AJ137" s="180">
        <v>103.8</v>
      </c>
      <c r="AK137" s="180">
        <v>104</v>
      </c>
      <c r="AL137" s="180">
        <v>104.4</v>
      </c>
      <c r="AM137" s="180">
        <v>104.9</v>
      </c>
      <c r="AN137" s="179">
        <v>104.9</v>
      </c>
      <c r="AO137" s="179">
        <v>104.9</v>
      </c>
      <c r="AP137" s="179">
        <v>104.8</v>
      </c>
      <c r="AQ137" s="179">
        <v>104.9</v>
      </c>
      <c r="AR137" s="179">
        <v>104.9</v>
      </c>
      <c r="AS137" s="179">
        <v>105</v>
      </c>
      <c r="AT137" s="179">
        <v>105</v>
      </c>
      <c r="AU137" s="179">
        <v>105</v>
      </c>
      <c r="AV137" s="223">
        <v>105</v>
      </c>
      <c r="AW137" s="223">
        <v>105.1</v>
      </c>
      <c r="AX137" s="223">
        <v>105.2</v>
      </c>
      <c r="AY137" s="223">
        <v>105.2</v>
      </c>
      <c r="AZ137" s="223">
        <v>105.2</v>
      </c>
      <c r="BA137" s="223">
        <v>105.2</v>
      </c>
      <c r="BB137" s="223">
        <v>105.2</v>
      </c>
      <c r="BC137" s="223">
        <f>VLOOKUP($D137,'[3]Q4 2021'!$D$8:$N$167,11,0)</f>
        <v>105.2</v>
      </c>
      <c r="BD137" s="181">
        <f t="shared" si="119"/>
        <v>100</v>
      </c>
      <c r="BE137" s="181">
        <f t="shared" si="120"/>
        <v>100</v>
      </c>
      <c r="BF137" s="181">
        <f t="shared" si="121"/>
        <v>100</v>
      </c>
      <c r="BG137" s="181">
        <f t="shared" si="122"/>
        <v>100</v>
      </c>
      <c r="BH137" s="181">
        <f t="shared" si="123"/>
        <v>100.14999999999999</v>
      </c>
      <c r="BI137" s="181">
        <f t="shared" si="124"/>
        <v>102.67500000000001</v>
      </c>
      <c r="BJ137" s="181">
        <f t="shared" si="125"/>
        <v>103.7</v>
      </c>
      <c r="BK137" s="181">
        <f t="shared" si="126"/>
        <v>104.27500000000001</v>
      </c>
      <c r="BL137" s="181">
        <f t="shared" si="155"/>
        <v>104.875</v>
      </c>
      <c r="BM137" s="181">
        <f t="shared" si="156"/>
        <v>104.97499999999999</v>
      </c>
      <c r="BN137" s="223">
        <f t="shared" si="161"/>
        <v>105.1</v>
      </c>
      <c r="BO137" s="223">
        <f t="shared" si="162"/>
        <v>105.2</v>
      </c>
      <c r="BP137" s="182"/>
      <c r="BQ137" s="180">
        <f t="shared" si="153"/>
        <v>0</v>
      </c>
      <c r="BR137" s="180">
        <f t="shared" si="153"/>
        <v>0</v>
      </c>
      <c r="BS137" s="180">
        <f t="shared" si="153"/>
        <v>0</v>
      </c>
      <c r="BT137" s="180">
        <f t="shared" si="153"/>
        <v>0</v>
      </c>
      <c r="BU137" s="180">
        <f t="shared" si="153"/>
        <v>0</v>
      </c>
      <c r="BV137" s="180">
        <f t="shared" si="153"/>
        <v>0</v>
      </c>
      <c r="BW137" s="180">
        <f t="shared" si="153"/>
        <v>0</v>
      </c>
      <c r="BX137" s="180">
        <f t="shared" si="153"/>
        <v>0</v>
      </c>
      <c r="BY137" s="180">
        <f t="shared" si="153"/>
        <v>0</v>
      </c>
      <c r="BZ137" s="180">
        <f t="shared" si="153"/>
        <v>0</v>
      </c>
      <c r="CA137" s="180">
        <f t="shared" si="153"/>
        <v>0</v>
      </c>
      <c r="CB137" s="180">
        <f t="shared" si="153"/>
        <v>0</v>
      </c>
      <c r="CC137" s="180">
        <f t="shared" si="153"/>
        <v>9.9999999999988987E-2</v>
      </c>
      <c r="CD137" s="180">
        <f t="shared" si="153"/>
        <v>0</v>
      </c>
      <c r="CE137" s="180">
        <f t="shared" si="153"/>
        <v>9.990009990010762E-2</v>
      </c>
      <c r="CF137" s="180">
        <f t="shared" si="153"/>
        <v>0</v>
      </c>
      <c r="CG137" s="180">
        <f t="shared" si="153"/>
        <v>0.19960079840319889</v>
      </c>
      <c r="CH137" s="180">
        <f t="shared" si="153"/>
        <v>2.7888446215139417</v>
      </c>
      <c r="CI137" s="180">
        <f t="shared" si="153"/>
        <v>0.29069767441860517</v>
      </c>
      <c r="CJ137" s="180">
        <f t="shared" si="153"/>
        <v>9.6618357487909812E-2</v>
      </c>
      <c r="CK137" s="180">
        <f t="shared" si="153"/>
        <v>9.6525096525112986E-2</v>
      </c>
      <c r="CL137" s="180">
        <f t="shared" si="153"/>
        <v>0</v>
      </c>
      <c r="CM137" s="180">
        <f t="shared" si="153"/>
        <v>0</v>
      </c>
      <c r="CN137" s="180">
        <f t="shared" si="153"/>
        <v>0</v>
      </c>
      <c r="CO137" s="180">
        <f t="shared" si="153"/>
        <v>9.6432015429126494E-2</v>
      </c>
      <c r="CP137" s="180">
        <f t="shared" si="153"/>
        <v>0.19267822736031004</v>
      </c>
      <c r="CQ137" s="180">
        <f t="shared" si="153"/>
        <v>0.38461538461538325</v>
      </c>
      <c r="CR137" s="180">
        <f t="shared" si="153"/>
        <v>0.47892720306512704</v>
      </c>
      <c r="CS137" s="180">
        <f t="shared" si="153"/>
        <v>0</v>
      </c>
      <c r="CT137" s="180">
        <f t="shared" si="151"/>
        <v>0</v>
      </c>
      <c r="CU137" s="180">
        <f t="shared" si="151"/>
        <v>-9.5328884652057244E-2</v>
      </c>
      <c r="CV137" s="180">
        <f t="shared" si="151"/>
        <v>9.5419847328259699E-2</v>
      </c>
      <c r="CW137" s="180">
        <f t="shared" si="151"/>
        <v>0</v>
      </c>
      <c r="CX137" s="180">
        <f t="shared" si="151"/>
        <v>9.5328884652046142E-2</v>
      </c>
      <c r="CY137" s="180">
        <f t="shared" si="151"/>
        <v>0</v>
      </c>
      <c r="CZ137" s="180">
        <f t="shared" si="145"/>
        <v>0</v>
      </c>
      <c r="DA137" s="180">
        <f t="shared" ref="DA137:DA142" si="176">ROUND(((((AV137/AU137)-1)*100)),1)</f>
        <v>0</v>
      </c>
      <c r="DB137" s="180">
        <f t="shared" si="157"/>
        <v>0.1</v>
      </c>
      <c r="DC137" s="180">
        <f t="shared" si="163"/>
        <v>0.1</v>
      </c>
      <c r="DD137" s="180">
        <f t="shared" si="158"/>
        <v>0</v>
      </c>
      <c r="DE137" s="180">
        <f t="shared" si="164"/>
        <v>0</v>
      </c>
      <c r="DF137" s="180">
        <f t="shared" si="165"/>
        <v>0</v>
      </c>
      <c r="DG137" s="180">
        <f t="shared" si="166"/>
        <v>0</v>
      </c>
      <c r="DH137" s="180">
        <f t="shared" si="167"/>
        <v>0</v>
      </c>
      <c r="DI137" s="183"/>
      <c r="DJ137" s="180">
        <f t="shared" si="154"/>
        <v>0</v>
      </c>
      <c r="DK137" s="180">
        <f t="shared" si="154"/>
        <v>0</v>
      </c>
      <c r="DL137" s="180">
        <f t="shared" si="154"/>
        <v>0</v>
      </c>
      <c r="DM137" s="180">
        <f t="shared" si="154"/>
        <v>0</v>
      </c>
      <c r="DN137" s="180">
        <f t="shared" si="154"/>
        <v>0</v>
      </c>
      <c r="DO137" s="180">
        <f t="shared" si="154"/>
        <v>0</v>
      </c>
      <c r="DP137" s="180">
        <f t="shared" si="154"/>
        <v>0</v>
      </c>
      <c r="DQ137" s="180">
        <f t="shared" si="154"/>
        <v>0</v>
      </c>
      <c r="DR137" s="180">
        <f t="shared" si="154"/>
        <v>0</v>
      </c>
      <c r="DS137" s="180">
        <f t="shared" si="154"/>
        <v>0</v>
      </c>
      <c r="DT137" s="180">
        <f t="shared" si="154"/>
        <v>0</v>
      </c>
      <c r="DU137" s="180">
        <f t="shared" si="154"/>
        <v>0</v>
      </c>
      <c r="DV137" s="180">
        <f t="shared" si="154"/>
        <v>9.9999999999988987E-2</v>
      </c>
      <c r="DW137" s="180">
        <f t="shared" si="154"/>
        <v>9.9999999999988987E-2</v>
      </c>
      <c r="DX137" s="180">
        <f t="shared" si="154"/>
        <v>0.20000000000000018</v>
      </c>
      <c r="DY137" s="180">
        <f t="shared" si="154"/>
        <v>0.20000000000000018</v>
      </c>
      <c r="DZ137" s="180">
        <f t="shared" si="154"/>
        <v>0.29970029970030065</v>
      </c>
      <c r="EA137" s="180">
        <f t="shared" si="154"/>
        <v>3.0969030969031142</v>
      </c>
      <c r="EB137" s="180">
        <f t="shared" si="154"/>
        <v>3.2934131736526817</v>
      </c>
      <c r="EC137" s="180">
        <f t="shared" si="154"/>
        <v>3.3932135728542923</v>
      </c>
      <c r="ED137" s="180">
        <f t="shared" si="154"/>
        <v>3.2868525896414313</v>
      </c>
      <c r="EE137" s="180">
        <f t="shared" si="154"/>
        <v>0.48449612403100861</v>
      </c>
      <c r="EF137" s="180">
        <f t="shared" si="154"/>
        <v>0.19323671497584183</v>
      </c>
      <c r="EG137" s="180">
        <f t="shared" si="154"/>
        <v>9.6525096525112986E-2</v>
      </c>
      <c r="EH137" s="180">
        <f t="shared" si="154"/>
        <v>9.6432015429126494E-2</v>
      </c>
      <c r="EI137" s="180">
        <f t="shared" si="154"/>
        <v>0.28929604628735728</v>
      </c>
      <c r="EJ137" s="180">
        <f t="shared" si="154"/>
        <v>0.67502410800386325</v>
      </c>
      <c r="EK137" s="180">
        <f t="shared" si="154"/>
        <v>1.1571841851494735</v>
      </c>
      <c r="EL137" s="180">
        <f t="shared" si="154"/>
        <v>1.0597302504816941</v>
      </c>
      <c r="EM137" s="180">
        <f t="shared" si="154"/>
        <v>0.86538461538461231</v>
      </c>
      <c r="EN137" s="180">
        <f t="shared" si="154"/>
        <v>0.38314176245208831</v>
      </c>
      <c r="EO137" s="180">
        <f t="shared" si="154"/>
        <v>0</v>
      </c>
      <c r="EP137" s="180">
        <f t="shared" si="154"/>
        <v>0</v>
      </c>
      <c r="EQ137" s="180">
        <f t="shared" si="154"/>
        <v>9.5328884652046142E-2</v>
      </c>
      <c r="ER137" s="180">
        <f t="shared" si="154"/>
        <v>0.19083969465649719</v>
      </c>
      <c r="ES137" s="180">
        <f t="shared" si="152"/>
        <v>9.5328884652046142E-2</v>
      </c>
      <c r="ET137" s="180">
        <f t="shared" si="168"/>
        <v>0.1</v>
      </c>
      <c r="EU137" s="180">
        <f t="shared" si="159"/>
        <v>0.1</v>
      </c>
      <c r="EV137" s="180">
        <f t="shared" si="160"/>
        <v>0.2</v>
      </c>
      <c r="EW137" s="180">
        <f t="shared" si="118"/>
        <v>0.2</v>
      </c>
      <c r="EX137" s="180">
        <f t="shared" si="169"/>
        <v>0.2</v>
      </c>
      <c r="EY137" s="180">
        <f t="shared" si="170"/>
        <v>0.1</v>
      </c>
      <c r="EZ137" s="180">
        <f t="shared" si="171"/>
        <v>0</v>
      </c>
      <c r="FA137" s="180">
        <f t="shared" si="172"/>
        <v>0</v>
      </c>
      <c r="FB137" s="180">
        <f t="shared" si="149"/>
        <v>0</v>
      </c>
      <c r="FC137" s="180">
        <f t="shared" si="149"/>
        <v>0</v>
      </c>
      <c r="FD137" s="180">
        <f t="shared" si="149"/>
        <v>0</v>
      </c>
      <c r="FE137" s="180">
        <f t="shared" si="150"/>
        <v>0.14999999999998348</v>
      </c>
      <c r="FF137" s="180">
        <f t="shared" si="150"/>
        <v>2.5212181727409133</v>
      </c>
      <c r="FG137" s="180">
        <f t="shared" si="150"/>
        <v>0.99829559289017489</v>
      </c>
      <c r="FH137" s="180">
        <f t="shared" si="150"/>
        <v>0.55448408871745514</v>
      </c>
      <c r="FI137" s="180">
        <f t="shared" si="150"/>
        <v>0.57540158235434014</v>
      </c>
      <c r="FJ137" s="180">
        <f t="shared" si="173"/>
        <v>0.1</v>
      </c>
      <c r="FK137" s="180">
        <f t="shared" si="173"/>
        <v>0.1</v>
      </c>
      <c r="FL137" s="180">
        <f t="shared" si="174"/>
        <v>0.1</v>
      </c>
      <c r="FM137" s="225">
        <f t="shared" si="175"/>
        <v>9.5192786904704008E-2</v>
      </c>
      <c r="FN137" s="225">
        <f t="shared" si="175"/>
        <v>9.5192786904704008E-2</v>
      </c>
    </row>
    <row r="138" spans="1:170" s="184" customFormat="1" ht="24.95" customHeight="1" x14ac:dyDescent="0.25">
      <c r="A138" s="131">
        <v>136</v>
      </c>
      <c r="B138" s="175"/>
      <c r="C138" s="175" t="s">
        <v>151</v>
      </c>
      <c r="D138" s="176">
        <v>932</v>
      </c>
      <c r="E138" s="177" t="s">
        <v>281</v>
      </c>
      <c r="F138" s="178">
        <v>0.4</v>
      </c>
      <c r="G138" s="179">
        <v>0.4</v>
      </c>
      <c r="H138" s="179">
        <v>100</v>
      </c>
      <c r="I138" s="179">
        <v>100</v>
      </c>
      <c r="J138" s="179">
        <v>100</v>
      </c>
      <c r="K138" s="179">
        <v>100</v>
      </c>
      <c r="L138" s="179">
        <v>100.5</v>
      </c>
      <c r="M138" s="179">
        <v>100.7</v>
      </c>
      <c r="N138" s="179">
        <v>100.7</v>
      </c>
      <c r="O138" s="179">
        <v>100.7</v>
      </c>
      <c r="P138" s="179">
        <v>100.7</v>
      </c>
      <c r="Q138" s="179">
        <v>100.7</v>
      </c>
      <c r="R138" s="179">
        <v>100.7</v>
      </c>
      <c r="S138" s="179">
        <v>100.7</v>
      </c>
      <c r="T138" s="179">
        <v>100.7</v>
      </c>
      <c r="U138" s="179">
        <v>100.7</v>
      </c>
      <c r="V138" s="179">
        <v>100.7</v>
      </c>
      <c r="W138" s="179">
        <v>100.7</v>
      </c>
      <c r="X138" s="179">
        <v>100.9</v>
      </c>
      <c r="Y138" s="179">
        <v>100.9</v>
      </c>
      <c r="Z138" s="179">
        <v>100.9</v>
      </c>
      <c r="AA138" s="179">
        <v>101.3</v>
      </c>
      <c r="AB138" s="179">
        <v>102</v>
      </c>
      <c r="AC138" s="179">
        <v>102.2</v>
      </c>
      <c r="AD138" s="179">
        <v>104.4</v>
      </c>
      <c r="AE138" s="179">
        <v>104.4</v>
      </c>
      <c r="AF138" s="179">
        <v>104.4</v>
      </c>
      <c r="AG138" s="179">
        <v>104.4</v>
      </c>
      <c r="AH138" s="179">
        <v>104.5</v>
      </c>
      <c r="AI138" s="179">
        <v>104.7</v>
      </c>
      <c r="AJ138" s="180">
        <v>105.4</v>
      </c>
      <c r="AK138" s="180">
        <v>105.7</v>
      </c>
      <c r="AL138" s="180">
        <v>105.8</v>
      </c>
      <c r="AM138" s="180">
        <v>105.9</v>
      </c>
      <c r="AN138" s="179">
        <v>106.3</v>
      </c>
      <c r="AO138" s="179">
        <v>106.7</v>
      </c>
      <c r="AP138" s="179">
        <v>106.6</v>
      </c>
      <c r="AQ138" s="179">
        <v>106.5</v>
      </c>
      <c r="AR138" s="179">
        <v>106.6</v>
      </c>
      <c r="AS138" s="179">
        <v>106.8</v>
      </c>
      <c r="AT138" s="179">
        <v>106.9</v>
      </c>
      <c r="AU138" s="179">
        <v>106.8</v>
      </c>
      <c r="AV138" s="223">
        <v>107</v>
      </c>
      <c r="AW138" s="223">
        <v>106.8</v>
      </c>
      <c r="AX138" s="223">
        <v>106.7</v>
      </c>
      <c r="AY138" s="223">
        <v>106.5</v>
      </c>
      <c r="AZ138" s="223">
        <v>106.8</v>
      </c>
      <c r="BA138" s="223">
        <v>107.3</v>
      </c>
      <c r="BB138" s="223">
        <v>107.9</v>
      </c>
      <c r="BC138" s="223">
        <f>VLOOKUP($D138,'[3]Q4 2021'!$D$8:$N$167,11,0)</f>
        <v>107.9</v>
      </c>
      <c r="BD138" s="181">
        <f t="shared" si="119"/>
        <v>100</v>
      </c>
      <c r="BE138" s="181">
        <f t="shared" si="120"/>
        <v>100.64999999999999</v>
      </c>
      <c r="BF138" s="181">
        <f t="shared" si="121"/>
        <v>100.7</v>
      </c>
      <c r="BG138" s="181">
        <f t="shared" si="122"/>
        <v>100.7</v>
      </c>
      <c r="BH138" s="181">
        <f t="shared" si="123"/>
        <v>101.00000000000001</v>
      </c>
      <c r="BI138" s="181">
        <f t="shared" si="124"/>
        <v>103.25</v>
      </c>
      <c r="BJ138" s="181">
        <f t="shared" si="125"/>
        <v>104.5</v>
      </c>
      <c r="BK138" s="181">
        <f t="shared" si="126"/>
        <v>105.70000000000002</v>
      </c>
      <c r="BL138" s="181">
        <f t="shared" si="155"/>
        <v>106.52500000000001</v>
      </c>
      <c r="BM138" s="181">
        <f t="shared" si="156"/>
        <v>106.77499999999999</v>
      </c>
      <c r="BN138" s="223">
        <f t="shared" si="161"/>
        <v>106.8</v>
      </c>
      <c r="BO138" s="223">
        <f t="shared" si="162"/>
        <v>107.5</v>
      </c>
      <c r="BP138" s="182"/>
      <c r="BQ138" s="180">
        <f t="shared" si="153"/>
        <v>0.49999999999998934</v>
      </c>
      <c r="BR138" s="180">
        <f t="shared" si="153"/>
        <v>0.19900497512437276</v>
      </c>
      <c r="BS138" s="180">
        <f t="shared" si="153"/>
        <v>0</v>
      </c>
      <c r="BT138" s="180">
        <f t="shared" si="153"/>
        <v>0</v>
      </c>
      <c r="BU138" s="180">
        <f t="shared" si="153"/>
        <v>0</v>
      </c>
      <c r="BV138" s="180">
        <f t="shared" si="153"/>
        <v>0</v>
      </c>
      <c r="BW138" s="180">
        <f t="shared" si="153"/>
        <v>0</v>
      </c>
      <c r="BX138" s="180">
        <f t="shared" si="153"/>
        <v>0</v>
      </c>
      <c r="BY138" s="180">
        <f t="shared" si="153"/>
        <v>0</v>
      </c>
      <c r="BZ138" s="180">
        <f t="shared" si="153"/>
        <v>0</v>
      </c>
      <c r="CA138" s="180">
        <f t="shared" si="153"/>
        <v>0</v>
      </c>
      <c r="CB138" s="180">
        <f t="shared" si="153"/>
        <v>0</v>
      </c>
      <c r="CC138" s="180">
        <f t="shared" si="153"/>
        <v>0.19860973187686426</v>
      </c>
      <c r="CD138" s="180">
        <f t="shared" si="153"/>
        <v>0</v>
      </c>
      <c r="CE138" s="180">
        <f t="shared" si="153"/>
        <v>0</v>
      </c>
      <c r="CF138" s="180">
        <f t="shared" si="153"/>
        <v>0.39643211100097719</v>
      </c>
      <c r="CG138" s="180">
        <f t="shared" si="153"/>
        <v>0.69101678183614013</v>
      </c>
      <c r="CH138" s="180">
        <f t="shared" si="153"/>
        <v>0.19607843137254832</v>
      </c>
      <c r="CI138" s="180">
        <f t="shared" si="153"/>
        <v>2.1526418786692814</v>
      </c>
      <c r="CJ138" s="180">
        <f t="shared" si="153"/>
        <v>0</v>
      </c>
      <c r="CK138" s="180">
        <f t="shared" si="153"/>
        <v>0</v>
      </c>
      <c r="CL138" s="180">
        <f t="shared" si="153"/>
        <v>0</v>
      </c>
      <c r="CM138" s="180">
        <f t="shared" si="153"/>
        <v>9.5785440613016526E-2</v>
      </c>
      <c r="CN138" s="180">
        <f t="shared" si="153"/>
        <v>0.191387559808609</v>
      </c>
      <c r="CO138" s="180">
        <f t="shared" si="153"/>
        <v>0.66857688634194279</v>
      </c>
      <c r="CP138" s="180">
        <f t="shared" si="153"/>
        <v>0.28462998102467552</v>
      </c>
      <c r="CQ138" s="180">
        <f t="shared" si="153"/>
        <v>9.4607379375588607E-2</v>
      </c>
      <c r="CR138" s="180">
        <f t="shared" si="153"/>
        <v>9.4517958412110303E-2</v>
      </c>
      <c r="CS138" s="180">
        <f t="shared" si="153"/>
        <v>0.37771482530688516</v>
      </c>
      <c r="CT138" s="180">
        <f t="shared" si="151"/>
        <v>0.37629350893697566</v>
      </c>
      <c r="CU138" s="180">
        <f t="shared" si="151"/>
        <v>-9.3720712277423068E-2</v>
      </c>
      <c r="CV138" s="180">
        <f t="shared" si="151"/>
        <v>-9.3808630393987791E-2</v>
      </c>
      <c r="CW138" s="180">
        <f t="shared" si="151"/>
        <v>9.3896713615015948E-2</v>
      </c>
      <c r="CX138" s="180">
        <f t="shared" si="151"/>
        <v>0.18761726078799779</v>
      </c>
      <c r="CY138" s="180">
        <f t="shared" si="151"/>
        <v>9.3632958801515009E-2</v>
      </c>
      <c r="CZ138" s="180">
        <f t="shared" si="145"/>
        <v>-9.3545369504222098E-2</v>
      </c>
      <c r="DA138" s="180">
        <f t="shared" si="176"/>
        <v>0.2</v>
      </c>
      <c r="DB138" s="180">
        <f t="shared" si="157"/>
        <v>-0.2</v>
      </c>
      <c r="DC138" s="180">
        <f t="shared" si="163"/>
        <v>-0.1</v>
      </c>
      <c r="DD138" s="180">
        <f t="shared" si="158"/>
        <v>-0.2</v>
      </c>
      <c r="DE138" s="180">
        <f t="shared" si="164"/>
        <v>0.3</v>
      </c>
      <c r="DF138" s="180">
        <f t="shared" si="165"/>
        <v>0.5</v>
      </c>
      <c r="DG138" s="180">
        <f t="shared" si="166"/>
        <v>0.6</v>
      </c>
      <c r="DH138" s="180">
        <f t="shared" si="167"/>
        <v>0</v>
      </c>
      <c r="DI138" s="183"/>
      <c r="DJ138" s="180">
        <f t="shared" si="154"/>
        <v>0.49999999999998934</v>
      </c>
      <c r="DK138" s="180">
        <f t="shared" si="154"/>
        <v>0.70000000000001172</v>
      </c>
      <c r="DL138" s="180">
        <f t="shared" si="154"/>
        <v>0.70000000000001172</v>
      </c>
      <c r="DM138" s="180">
        <f t="shared" si="154"/>
        <v>0.70000000000001172</v>
      </c>
      <c r="DN138" s="180">
        <f t="shared" si="154"/>
        <v>0.19900497512437276</v>
      </c>
      <c r="DO138" s="180">
        <f t="shared" si="154"/>
        <v>0</v>
      </c>
      <c r="DP138" s="180">
        <f t="shared" si="154"/>
        <v>0</v>
      </c>
      <c r="DQ138" s="180">
        <f t="shared" si="154"/>
        <v>0</v>
      </c>
      <c r="DR138" s="180">
        <f t="shared" si="154"/>
        <v>0</v>
      </c>
      <c r="DS138" s="180">
        <f t="shared" si="154"/>
        <v>0</v>
      </c>
      <c r="DT138" s="180">
        <f t="shared" si="154"/>
        <v>0</v>
      </c>
      <c r="DU138" s="180">
        <f t="shared" si="154"/>
        <v>0</v>
      </c>
      <c r="DV138" s="180">
        <f t="shared" si="154"/>
        <v>0.19860973187686426</v>
      </c>
      <c r="DW138" s="180">
        <f t="shared" si="154"/>
        <v>0.19860973187686426</v>
      </c>
      <c r="DX138" s="180">
        <f t="shared" si="154"/>
        <v>0.19860973187686426</v>
      </c>
      <c r="DY138" s="180">
        <f t="shared" si="154"/>
        <v>0.59582919563057057</v>
      </c>
      <c r="DZ138" s="180">
        <f t="shared" si="154"/>
        <v>1.090188305252715</v>
      </c>
      <c r="EA138" s="180">
        <f t="shared" si="154"/>
        <v>1.2884043607532147</v>
      </c>
      <c r="EB138" s="180">
        <f t="shared" si="154"/>
        <v>3.468780971258667</v>
      </c>
      <c r="EC138" s="180">
        <f t="shared" si="154"/>
        <v>3.0602171767028619</v>
      </c>
      <c r="ED138" s="180">
        <f t="shared" si="154"/>
        <v>2.3529411764706021</v>
      </c>
      <c r="EE138" s="180">
        <f t="shared" si="154"/>
        <v>2.1526418786692814</v>
      </c>
      <c r="EF138" s="180">
        <f t="shared" si="154"/>
        <v>9.5785440613016526E-2</v>
      </c>
      <c r="EG138" s="180">
        <f t="shared" si="154"/>
        <v>0.28735632183907178</v>
      </c>
      <c r="EH138" s="180">
        <f t="shared" si="154"/>
        <v>0.95785440613027628</v>
      </c>
      <c r="EI138" s="180">
        <f t="shared" si="154"/>
        <v>1.2452107279693481</v>
      </c>
      <c r="EJ138" s="180">
        <f t="shared" si="154"/>
        <v>1.2440191387559807</v>
      </c>
      <c r="EK138" s="180">
        <f t="shared" si="154"/>
        <v>1.1461318051575908</v>
      </c>
      <c r="EL138" s="180">
        <f t="shared" si="154"/>
        <v>0.85388994307400434</v>
      </c>
      <c r="EM138" s="180">
        <f t="shared" si="154"/>
        <v>0.94607379375590828</v>
      </c>
      <c r="EN138" s="180">
        <f t="shared" si="154"/>
        <v>0.75614366729679361</v>
      </c>
      <c r="EO138" s="180">
        <f t="shared" si="154"/>
        <v>0.56657223796032774</v>
      </c>
      <c r="EP138" s="180">
        <f t="shared" si="154"/>
        <v>0.28222013170271509</v>
      </c>
      <c r="EQ138" s="180">
        <f t="shared" si="154"/>
        <v>9.3720712277400864E-2</v>
      </c>
      <c r="ER138" s="180">
        <f t="shared" si="154"/>
        <v>0.28142589118200778</v>
      </c>
      <c r="ES138" s="180">
        <f t="shared" si="152"/>
        <v>0.28169014084507005</v>
      </c>
      <c r="ET138" s="180">
        <f t="shared" si="168"/>
        <v>0.4</v>
      </c>
      <c r="EU138" s="180">
        <f t="shared" si="159"/>
        <v>0</v>
      </c>
      <c r="EV138" s="180">
        <f t="shared" si="160"/>
        <v>-0.2</v>
      </c>
      <c r="EW138" s="180">
        <f t="shared" si="118"/>
        <v>-0.3</v>
      </c>
      <c r="EX138" s="180">
        <f t="shared" si="169"/>
        <v>-0.2</v>
      </c>
      <c r="EY138" s="180">
        <f t="shared" si="170"/>
        <v>0.5</v>
      </c>
      <c r="EZ138" s="180">
        <f t="shared" si="171"/>
        <v>1.1000000000000001</v>
      </c>
      <c r="FA138" s="180">
        <f t="shared" si="172"/>
        <v>1.3</v>
      </c>
      <c r="FB138" s="180">
        <f t="shared" si="149"/>
        <v>0.64999999999999503</v>
      </c>
      <c r="FC138" s="180">
        <f t="shared" si="149"/>
        <v>4.9677098857436874E-2</v>
      </c>
      <c r="FD138" s="180">
        <f t="shared" si="149"/>
        <v>0</v>
      </c>
      <c r="FE138" s="180">
        <f t="shared" si="150"/>
        <v>0.29791459781529639</v>
      </c>
      <c r="FF138" s="180">
        <f t="shared" si="150"/>
        <v>2.2277227722772075</v>
      </c>
      <c r="FG138" s="180">
        <f t="shared" si="150"/>
        <v>1.2106537530266248</v>
      </c>
      <c r="FH138" s="180">
        <f t="shared" si="150"/>
        <v>1.1483253588516984</v>
      </c>
      <c r="FI138" s="180">
        <f t="shared" si="150"/>
        <v>0.78051087984862821</v>
      </c>
      <c r="FJ138" s="180">
        <f t="shared" si="173"/>
        <v>0.2</v>
      </c>
      <c r="FK138" s="180">
        <f t="shared" si="173"/>
        <v>0</v>
      </c>
      <c r="FL138" s="180">
        <f t="shared" si="174"/>
        <v>0.7</v>
      </c>
      <c r="FM138" s="461">
        <f t="shared" si="175"/>
        <v>0.46663809197661976</v>
      </c>
      <c r="FN138" s="225">
        <f t="shared" si="175"/>
        <v>0.51366203000291932</v>
      </c>
    </row>
    <row r="139" spans="1:170" s="184" customFormat="1" ht="24.95" customHeight="1" x14ac:dyDescent="0.25">
      <c r="A139" s="131">
        <v>137</v>
      </c>
      <c r="B139" s="175"/>
      <c r="C139" s="175" t="s">
        <v>163</v>
      </c>
      <c r="D139" s="176">
        <v>9321</v>
      </c>
      <c r="E139" s="185" t="s">
        <v>282</v>
      </c>
      <c r="F139" s="178">
        <v>0.2</v>
      </c>
      <c r="G139" s="179">
        <v>0.3</v>
      </c>
      <c r="H139" s="179">
        <v>100</v>
      </c>
      <c r="I139" s="179">
        <v>100</v>
      </c>
      <c r="J139" s="179">
        <v>100</v>
      </c>
      <c r="K139" s="179">
        <v>100</v>
      </c>
      <c r="L139" s="179">
        <v>101.1</v>
      </c>
      <c r="M139" s="179">
        <v>101.1</v>
      </c>
      <c r="N139" s="179">
        <v>101.1</v>
      </c>
      <c r="O139" s="179">
        <v>101.1</v>
      </c>
      <c r="P139" s="179">
        <v>101.1</v>
      </c>
      <c r="Q139" s="179">
        <v>101.1</v>
      </c>
      <c r="R139" s="179">
        <v>101.1</v>
      </c>
      <c r="S139" s="179">
        <v>101.1</v>
      </c>
      <c r="T139" s="179">
        <v>101.1</v>
      </c>
      <c r="U139" s="179">
        <v>101.1</v>
      </c>
      <c r="V139" s="179">
        <v>101.1</v>
      </c>
      <c r="W139" s="179">
        <v>101.1</v>
      </c>
      <c r="X139" s="179">
        <v>101.5</v>
      </c>
      <c r="Y139" s="179">
        <v>101.5</v>
      </c>
      <c r="Z139" s="179">
        <v>101.6</v>
      </c>
      <c r="AA139" s="179">
        <v>102.4</v>
      </c>
      <c r="AB139" s="179">
        <v>102.9</v>
      </c>
      <c r="AC139" s="179">
        <v>103.2</v>
      </c>
      <c r="AD139" s="179">
        <v>105.8</v>
      </c>
      <c r="AE139" s="179">
        <v>105.8</v>
      </c>
      <c r="AF139" s="179">
        <v>105.8</v>
      </c>
      <c r="AG139" s="179">
        <v>105.8</v>
      </c>
      <c r="AH139" s="179">
        <v>105.9</v>
      </c>
      <c r="AI139" s="179">
        <v>106.6</v>
      </c>
      <c r="AJ139" s="180">
        <v>107.8</v>
      </c>
      <c r="AK139" s="180">
        <v>108.1</v>
      </c>
      <c r="AL139" s="180">
        <v>108.3</v>
      </c>
      <c r="AM139" s="180">
        <v>108.3</v>
      </c>
      <c r="AN139" s="179">
        <v>108.9</v>
      </c>
      <c r="AO139" s="179">
        <v>109.3</v>
      </c>
      <c r="AP139" s="179">
        <v>109.3</v>
      </c>
      <c r="AQ139" s="179">
        <v>109.2</v>
      </c>
      <c r="AR139" s="179">
        <v>109.2</v>
      </c>
      <c r="AS139" s="179">
        <v>109.5</v>
      </c>
      <c r="AT139" s="179">
        <v>109.6</v>
      </c>
      <c r="AU139" s="179">
        <v>109.5</v>
      </c>
      <c r="AV139" s="223">
        <v>109.7</v>
      </c>
      <c r="AW139" s="223">
        <v>109.5</v>
      </c>
      <c r="AX139" s="223">
        <v>109.3</v>
      </c>
      <c r="AY139" s="223">
        <v>109.1</v>
      </c>
      <c r="AZ139" s="223">
        <v>109.5</v>
      </c>
      <c r="BA139" s="223">
        <v>110</v>
      </c>
      <c r="BB139" s="223">
        <v>110.8</v>
      </c>
      <c r="BC139" s="223">
        <f>VLOOKUP($D139,'[3]Q4 2021'!$D$8:$N$167,11,0)</f>
        <v>110.9</v>
      </c>
      <c r="BD139" s="181">
        <f t="shared" si="119"/>
        <v>100</v>
      </c>
      <c r="BE139" s="181">
        <f t="shared" si="120"/>
        <v>101.1</v>
      </c>
      <c r="BF139" s="181">
        <f t="shared" si="121"/>
        <v>101.1</v>
      </c>
      <c r="BG139" s="181">
        <f t="shared" si="122"/>
        <v>101.1</v>
      </c>
      <c r="BH139" s="181">
        <f t="shared" si="123"/>
        <v>101.75</v>
      </c>
      <c r="BI139" s="181">
        <f t="shared" si="124"/>
        <v>104.42500000000001</v>
      </c>
      <c r="BJ139" s="181">
        <f t="shared" si="125"/>
        <v>106.02500000000001</v>
      </c>
      <c r="BK139" s="181">
        <f t="shared" si="126"/>
        <v>108.125</v>
      </c>
      <c r="BL139" s="181">
        <f t="shared" si="155"/>
        <v>109.175</v>
      </c>
      <c r="BM139" s="181">
        <f t="shared" si="156"/>
        <v>109.44999999999999</v>
      </c>
      <c r="BN139" s="223">
        <f t="shared" si="161"/>
        <v>109.4</v>
      </c>
      <c r="BO139" s="223">
        <f t="shared" si="162"/>
        <v>110.3</v>
      </c>
      <c r="BP139" s="182"/>
      <c r="BQ139" s="180">
        <f t="shared" si="153"/>
        <v>1.0999999999999899</v>
      </c>
      <c r="BR139" s="180">
        <f t="shared" si="153"/>
        <v>0</v>
      </c>
      <c r="BS139" s="180">
        <f t="shared" si="153"/>
        <v>0</v>
      </c>
      <c r="BT139" s="180">
        <f t="shared" si="153"/>
        <v>0</v>
      </c>
      <c r="BU139" s="180">
        <f t="shared" si="153"/>
        <v>0</v>
      </c>
      <c r="BV139" s="180">
        <f t="shared" si="153"/>
        <v>0</v>
      </c>
      <c r="BW139" s="180">
        <f t="shared" si="153"/>
        <v>0</v>
      </c>
      <c r="BX139" s="180">
        <f t="shared" si="153"/>
        <v>0</v>
      </c>
      <c r="BY139" s="180">
        <f t="shared" si="153"/>
        <v>0</v>
      </c>
      <c r="BZ139" s="180">
        <f t="shared" si="153"/>
        <v>0</v>
      </c>
      <c r="CA139" s="180">
        <f t="shared" si="153"/>
        <v>0</v>
      </c>
      <c r="CB139" s="180">
        <f t="shared" si="153"/>
        <v>0</v>
      </c>
      <c r="CC139" s="180">
        <f t="shared" si="153"/>
        <v>0.39564787339267937</v>
      </c>
      <c r="CD139" s="180">
        <f t="shared" si="153"/>
        <v>0</v>
      </c>
      <c r="CE139" s="180">
        <f t="shared" si="153"/>
        <v>9.8522167487669066E-2</v>
      </c>
      <c r="CF139" s="180">
        <f t="shared" si="153"/>
        <v>0.78740157480317041</v>
      </c>
      <c r="CG139" s="180">
        <f t="shared" si="153"/>
        <v>0.48828125</v>
      </c>
      <c r="CH139" s="180">
        <f t="shared" si="153"/>
        <v>0.29154518950436081</v>
      </c>
      <c r="CI139" s="180">
        <f t="shared" si="153"/>
        <v>2.5193798449612448</v>
      </c>
      <c r="CJ139" s="180">
        <f t="shared" si="153"/>
        <v>0</v>
      </c>
      <c r="CK139" s="180">
        <f t="shared" si="153"/>
        <v>0</v>
      </c>
      <c r="CL139" s="180">
        <f t="shared" si="153"/>
        <v>0</v>
      </c>
      <c r="CM139" s="180">
        <f t="shared" si="153"/>
        <v>9.4517958412110303E-2</v>
      </c>
      <c r="CN139" s="180">
        <f t="shared" si="153"/>
        <v>0.66100094428704903</v>
      </c>
      <c r="CO139" s="180">
        <f t="shared" si="153"/>
        <v>1.1257035647279645</v>
      </c>
      <c r="CP139" s="180">
        <f t="shared" si="153"/>
        <v>0.27829313543599188</v>
      </c>
      <c r="CQ139" s="180">
        <f t="shared" si="153"/>
        <v>0.18501387604070718</v>
      </c>
      <c r="CR139" s="180">
        <f t="shared" si="153"/>
        <v>0</v>
      </c>
      <c r="CS139" s="180">
        <f t="shared" si="153"/>
        <v>0.55401662049863187</v>
      </c>
      <c r="CT139" s="180">
        <f t="shared" si="151"/>
        <v>0.36730945821854544</v>
      </c>
      <c r="CU139" s="180">
        <f t="shared" si="151"/>
        <v>0</v>
      </c>
      <c r="CV139" s="180">
        <f t="shared" si="151"/>
        <v>-9.1491308325708509E-2</v>
      </c>
      <c r="CW139" s="180">
        <f t="shared" si="151"/>
        <v>0</v>
      </c>
      <c r="CX139" s="180">
        <f t="shared" si="151"/>
        <v>0.27472527472527375</v>
      </c>
      <c r="CY139" s="180">
        <f t="shared" si="151"/>
        <v>9.1324200913245335E-2</v>
      </c>
      <c r="CZ139" s="180">
        <f t="shared" ref="CZ139:CZ142" si="177">(((AU139/AT139)-1)*100)</f>
        <v>-9.1240875912401709E-2</v>
      </c>
      <c r="DA139" s="180">
        <f t="shared" si="176"/>
        <v>0.2</v>
      </c>
      <c r="DB139" s="180">
        <f t="shared" si="157"/>
        <v>-0.2</v>
      </c>
      <c r="DC139" s="180">
        <f t="shared" si="163"/>
        <v>-0.2</v>
      </c>
      <c r="DD139" s="180">
        <f t="shared" si="158"/>
        <v>-0.2</v>
      </c>
      <c r="DE139" s="180">
        <f t="shared" si="164"/>
        <v>0.4</v>
      </c>
      <c r="DF139" s="180">
        <f t="shared" si="165"/>
        <v>0.5</v>
      </c>
      <c r="DG139" s="180">
        <f t="shared" si="166"/>
        <v>0.7</v>
      </c>
      <c r="DH139" s="180">
        <f t="shared" si="167"/>
        <v>0.1</v>
      </c>
      <c r="DI139" s="183"/>
      <c r="DJ139" s="180">
        <f t="shared" si="154"/>
        <v>1.0999999999999899</v>
      </c>
      <c r="DK139" s="180">
        <f t="shared" si="154"/>
        <v>1.0999999999999899</v>
      </c>
      <c r="DL139" s="180">
        <f t="shared" si="154"/>
        <v>1.0999999999999899</v>
      </c>
      <c r="DM139" s="180">
        <f t="shared" si="154"/>
        <v>1.0999999999999899</v>
      </c>
      <c r="DN139" s="180">
        <f t="shared" si="154"/>
        <v>0</v>
      </c>
      <c r="DO139" s="180">
        <f t="shared" si="154"/>
        <v>0</v>
      </c>
      <c r="DP139" s="180">
        <f t="shared" si="154"/>
        <v>0</v>
      </c>
      <c r="DQ139" s="180">
        <f t="shared" si="154"/>
        <v>0</v>
      </c>
      <c r="DR139" s="180">
        <f t="shared" si="154"/>
        <v>0</v>
      </c>
      <c r="DS139" s="180">
        <f t="shared" si="154"/>
        <v>0</v>
      </c>
      <c r="DT139" s="180">
        <f t="shared" ref="DT139:ER139" si="178">(((V139/R139)-1)*100)</f>
        <v>0</v>
      </c>
      <c r="DU139" s="180">
        <f t="shared" si="178"/>
        <v>0</v>
      </c>
      <c r="DV139" s="180">
        <f t="shared" si="178"/>
        <v>0.39564787339267937</v>
      </c>
      <c r="DW139" s="180">
        <f t="shared" si="178"/>
        <v>0.39564787339267937</v>
      </c>
      <c r="DX139" s="180">
        <f t="shared" si="178"/>
        <v>0.49455984174084922</v>
      </c>
      <c r="DY139" s="180">
        <f t="shared" si="178"/>
        <v>1.2858555885262302</v>
      </c>
      <c r="DZ139" s="180">
        <f t="shared" si="178"/>
        <v>1.379310344827589</v>
      </c>
      <c r="EA139" s="180">
        <f t="shared" si="178"/>
        <v>1.6748768472906406</v>
      </c>
      <c r="EB139" s="180">
        <f t="shared" si="178"/>
        <v>4.1338582677165281</v>
      </c>
      <c r="EC139" s="180">
        <f t="shared" si="178"/>
        <v>3.3203125</v>
      </c>
      <c r="ED139" s="180">
        <f t="shared" si="178"/>
        <v>2.8182701652089248</v>
      </c>
      <c r="EE139" s="180">
        <f t="shared" si="178"/>
        <v>2.5193798449612448</v>
      </c>
      <c r="EF139" s="180">
        <f t="shared" si="178"/>
        <v>9.4517958412110303E-2</v>
      </c>
      <c r="EG139" s="180">
        <f t="shared" si="178"/>
        <v>0.75614366729679361</v>
      </c>
      <c r="EH139" s="180">
        <f t="shared" si="178"/>
        <v>1.8903591682419618</v>
      </c>
      <c r="EI139" s="180">
        <f t="shared" si="178"/>
        <v>2.1739130434782483</v>
      </c>
      <c r="EJ139" s="180">
        <f t="shared" si="178"/>
        <v>2.2662889518413554</v>
      </c>
      <c r="EK139" s="180">
        <f t="shared" si="178"/>
        <v>1.5947467166979479</v>
      </c>
      <c r="EL139" s="180">
        <f t="shared" si="178"/>
        <v>1.0204081632653184</v>
      </c>
      <c r="EM139" s="180">
        <f t="shared" si="178"/>
        <v>1.1100832562442209</v>
      </c>
      <c r="EN139" s="180">
        <f t="shared" si="178"/>
        <v>0.92336103416434945</v>
      </c>
      <c r="EO139" s="180">
        <f t="shared" si="178"/>
        <v>0.83102493074793671</v>
      </c>
      <c r="EP139" s="180">
        <f t="shared" si="178"/>
        <v>0.27548209366390353</v>
      </c>
      <c r="EQ139" s="180">
        <f t="shared" si="178"/>
        <v>0.18298261665141702</v>
      </c>
      <c r="ER139" s="180">
        <f t="shared" si="178"/>
        <v>0.27447392497712553</v>
      </c>
      <c r="ES139" s="180">
        <f t="shared" si="152"/>
        <v>0.27472527472527375</v>
      </c>
      <c r="ET139" s="180">
        <f t="shared" si="168"/>
        <v>0.5</v>
      </c>
      <c r="EU139" s="180">
        <f t="shared" si="159"/>
        <v>0</v>
      </c>
      <c r="EV139" s="180">
        <f t="shared" si="160"/>
        <v>-0.3</v>
      </c>
      <c r="EW139" s="180">
        <f t="shared" si="118"/>
        <v>-0.4</v>
      </c>
      <c r="EX139" s="180">
        <f t="shared" si="169"/>
        <v>-0.2</v>
      </c>
      <c r="EY139" s="180">
        <f t="shared" si="170"/>
        <v>0.5</v>
      </c>
      <c r="EZ139" s="180">
        <f t="shared" si="171"/>
        <v>1.4</v>
      </c>
      <c r="FA139" s="180">
        <f t="shared" si="172"/>
        <v>1.6</v>
      </c>
      <c r="FB139" s="180">
        <f t="shared" si="149"/>
        <v>1.0999999999999899</v>
      </c>
      <c r="FC139" s="180">
        <f t="shared" si="149"/>
        <v>0</v>
      </c>
      <c r="FD139" s="180">
        <f t="shared" si="149"/>
        <v>0</v>
      </c>
      <c r="FE139" s="180">
        <f t="shared" si="150"/>
        <v>0.64292779426311508</v>
      </c>
      <c r="FF139" s="180">
        <f t="shared" si="150"/>
        <v>2.6289926289926324</v>
      </c>
      <c r="FG139" s="180">
        <f t="shared" si="150"/>
        <v>1.5322001436437471</v>
      </c>
      <c r="FH139" s="180">
        <f t="shared" si="150"/>
        <v>1.9806649375147423</v>
      </c>
      <c r="FI139" s="180">
        <f t="shared" si="150"/>
        <v>0.97109826589594217</v>
      </c>
      <c r="FJ139" s="180">
        <f t="shared" si="173"/>
        <v>0.3</v>
      </c>
      <c r="FK139" s="180">
        <f t="shared" si="173"/>
        <v>0</v>
      </c>
      <c r="FL139" s="180">
        <f t="shared" si="174"/>
        <v>0.8</v>
      </c>
      <c r="FM139" s="225">
        <f t="shared" si="175"/>
        <v>0.54595492159239711</v>
      </c>
      <c r="FN139" s="225">
        <f t="shared" si="175"/>
        <v>0.63723903843218466</v>
      </c>
    </row>
    <row r="140" spans="1:170" s="184" customFormat="1" ht="24.95" customHeight="1" x14ac:dyDescent="0.25">
      <c r="A140" s="141">
        <v>138</v>
      </c>
      <c r="B140" s="175"/>
      <c r="C140" s="175" t="s">
        <v>165</v>
      </c>
      <c r="D140" s="176">
        <v>93210</v>
      </c>
      <c r="E140" s="185" t="s">
        <v>283</v>
      </c>
      <c r="F140" s="178">
        <v>0.2</v>
      </c>
      <c r="G140" s="179">
        <v>0.3</v>
      </c>
      <c r="H140" s="179">
        <v>100</v>
      </c>
      <c r="I140" s="179">
        <v>100</v>
      </c>
      <c r="J140" s="179">
        <v>100</v>
      </c>
      <c r="K140" s="179">
        <v>100</v>
      </c>
      <c r="L140" s="179">
        <v>101.1</v>
      </c>
      <c r="M140" s="179">
        <v>101.1</v>
      </c>
      <c r="N140" s="179">
        <v>101.1</v>
      </c>
      <c r="O140" s="179">
        <v>101.1</v>
      </c>
      <c r="P140" s="179">
        <v>101.1</v>
      </c>
      <c r="Q140" s="179">
        <v>101.1</v>
      </c>
      <c r="R140" s="179">
        <v>101.1</v>
      </c>
      <c r="S140" s="179">
        <v>101.1</v>
      </c>
      <c r="T140" s="179">
        <v>101.1</v>
      </c>
      <c r="U140" s="179">
        <v>101.1</v>
      </c>
      <c r="V140" s="179">
        <v>101.1</v>
      </c>
      <c r="W140" s="179">
        <v>101.1</v>
      </c>
      <c r="X140" s="179">
        <v>101.5</v>
      </c>
      <c r="Y140" s="179">
        <v>101.5</v>
      </c>
      <c r="Z140" s="179">
        <v>101.6</v>
      </c>
      <c r="AA140" s="179">
        <v>102.4</v>
      </c>
      <c r="AB140" s="179">
        <v>102.9</v>
      </c>
      <c r="AC140" s="179">
        <v>103.2</v>
      </c>
      <c r="AD140" s="179">
        <v>105.8</v>
      </c>
      <c r="AE140" s="179">
        <v>105.8</v>
      </c>
      <c r="AF140" s="179">
        <v>105.8</v>
      </c>
      <c r="AG140" s="179">
        <v>105.8</v>
      </c>
      <c r="AH140" s="179">
        <v>105.9</v>
      </c>
      <c r="AI140" s="179">
        <v>106.6</v>
      </c>
      <c r="AJ140" s="180">
        <v>107.8</v>
      </c>
      <c r="AK140" s="180">
        <v>108.1</v>
      </c>
      <c r="AL140" s="180">
        <v>108.3</v>
      </c>
      <c r="AM140" s="180">
        <v>108.3</v>
      </c>
      <c r="AN140" s="179">
        <v>108.9</v>
      </c>
      <c r="AO140" s="179">
        <v>109.3</v>
      </c>
      <c r="AP140" s="179">
        <v>109.3</v>
      </c>
      <c r="AQ140" s="179">
        <v>109.2</v>
      </c>
      <c r="AR140" s="179">
        <v>109.2</v>
      </c>
      <c r="AS140" s="179">
        <v>109.5</v>
      </c>
      <c r="AT140" s="179">
        <v>109.6</v>
      </c>
      <c r="AU140" s="179">
        <v>109.5</v>
      </c>
      <c r="AV140" s="223">
        <v>109.7</v>
      </c>
      <c r="AW140" s="223">
        <v>109.5</v>
      </c>
      <c r="AX140" s="223">
        <v>109.3</v>
      </c>
      <c r="AY140" s="223">
        <v>109.1</v>
      </c>
      <c r="AZ140" s="223">
        <v>109.5</v>
      </c>
      <c r="BA140" s="223">
        <v>110</v>
      </c>
      <c r="BB140" s="223">
        <v>110.8</v>
      </c>
      <c r="BC140" s="223">
        <f>VLOOKUP($D140,'[3]Q4 2021'!$D$8:$N$167,11,0)</f>
        <v>110.9</v>
      </c>
      <c r="BD140" s="181">
        <f t="shared" si="119"/>
        <v>100</v>
      </c>
      <c r="BE140" s="181">
        <f t="shared" si="120"/>
        <v>101.1</v>
      </c>
      <c r="BF140" s="181">
        <f t="shared" si="121"/>
        <v>101.1</v>
      </c>
      <c r="BG140" s="181">
        <f t="shared" si="122"/>
        <v>101.1</v>
      </c>
      <c r="BH140" s="181">
        <f t="shared" si="123"/>
        <v>101.75</v>
      </c>
      <c r="BI140" s="181">
        <f t="shared" si="124"/>
        <v>104.42500000000001</v>
      </c>
      <c r="BJ140" s="181">
        <f t="shared" si="125"/>
        <v>106.02500000000001</v>
      </c>
      <c r="BK140" s="181">
        <f t="shared" si="126"/>
        <v>108.125</v>
      </c>
      <c r="BL140" s="181">
        <f t="shared" si="155"/>
        <v>109.175</v>
      </c>
      <c r="BM140" s="181">
        <f t="shared" si="156"/>
        <v>109.44999999999999</v>
      </c>
      <c r="BN140" s="223">
        <f t="shared" si="161"/>
        <v>109.4</v>
      </c>
      <c r="BO140" s="223">
        <f t="shared" si="162"/>
        <v>110.3</v>
      </c>
      <c r="BP140" s="182"/>
      <c r="BQ140" s="180">
        <f t="shared" si="153"/>
        <v>1.0999999999999899</v>
      </c>
      <c r="BR140" s="180">
        <f t="shared" si="153"/>
        <v>0</v>
      </c>
      <c r="BS140" s="180">
        <f t="shared" si="153"/>
        <v>0</v>
      </c>
      <c r="BT140" s="180">
        <f t="shared" si="153"/>
        <v>0</v>
      </c>
      <c r="BU140" s="180">
        <f t="shared" si="153"/>
        <v>0</v>
      </c>
      <c r="BV140" s="180">
        <f t="shared" si="153"/>
        <v>0</v>
      </c>
      <c r="BW140" s="180">
        <f t="shared" si="153"/>
        <v>0</v>
      </c>
      <c r="BX140" s="180">
        <f t="shared" si="153"/>
        <v>0</v>
      </c>
      <c r="BY140" s="180">
        <f t="shared" si="153"/>
        <v>0</v>
      </c>
      <c r="BZ140" s="180">
        <f t="shared" si="153"/>
        <v>0</v>
      </c>
      <c r="CA140" s="180">
        <f t="shared" si="153"/>
        <v>0</v>
      </c>
      <c r="CB140" s="180">
        <f t="shared" si="153"/>
        <v>0</v>
      </c>
      <c r="CC140" s="180">
        <f t="shared" si="153"/>
        <v>0.39564787339267937</v>
      </c>
      <c r="CD140" s="180">
        <f t="shared" si="153"/>
        <v>0</v>
      </c>
      <c r="CE140" s="180">
        <f t="shared" si="153"/>
        <v>9.8522167487669066E-2</v>
      </c>
      <c r="CF140" s="180">
        <f t="shared" si="153"/>
        <v>0.78740157480317041</v>
      </c>
      <c r="CG140" s="180">
        <f t="shared" si="153"/>
        <v>0.48828125</v>
      </c>
      <c r="CH140" s="180">
        <f t="shared" si="153"/>
        <v>0.29154518950436081</v>
      </c>
      <c r="CI140" s="180">
        <f t="shared" si="153"/>
        <v>2.5193798449612448</v>
      </c>
      <c r="CJ140" s="180">
        <f t="shared" si="153"/>
        <v>0</v>
      </c>
      <c r="CK140" s="180">
        <f t="shared" si="153"/>
        <v>0</v>
      </c>
      <c r="CL140" s="180">
        <f t="shared" si="153"/>
        <v>0</v>
      </c>
      <c r="CM140" s="180">
        <f t="shared" si="153"/>
        <v>9.4517958412110303E-2</v>
      </c>
      <c r="CN140" s="180">
        <f t="shared" ref="CN140:CS140" si="179">(((AI140/AH140)-1)*100)</f>
        <v>0.66100094428704903</v>
      </c>
      <c r="CO140" s="180">
        <f t="shared" si="179"/>
        <v>1.1257035647279645</v>
      </c>
      <c r="CP140" s="180">
        <f t="shared" si="179"/>
        <v>0.27829313543599188</v>
      </c>
      <c r="CQ140" s="180">
        <f t="shared" si="179"/>
        <v>0.18501387604070718</v>
      </c>
      <c r="CR140" s="180">
        <f t="shared" si="179"/>
        <v>0</v>
      </c>
      <c r="CS140" s="180">
        <f t="shared" si="179"/>
        <v>0.55401662049863187</v>
      </c>
      <c r="CT140" s="180">
        <f t="shared" si="151"/>
        <v>0.36730945821854544</v>
      </c>
      <c r="CU140" s="180">
        <f t="shared" si="151"/>
        <v>0</v>
      </c>
      <c r="CV140" s="180">
        <f t="shared" si="151"/>
        <v>-9.1491308325708509E-2</v>
      </c>
      <c r="CW140" s="180">
        <f t="shared" si="151"/>
        <v>0</v>
      </c>
      <c r="CX140" s="180">
        <f t="shared" si="151"/>
        <v>0.27472527472527375</v>
      </c>
      <c r="CY140" s="180">
        <f t="shared" si="151"/>
        <v>9.1324200913245335E-2</v>
      </c>
      <c r="CZ140" s="180">
        <f t="shared" si="177"/>
        <v>-9.1240875912401709E-2</v>
      </c>
      <c r="DA140" s="180">
        <f t="shared" si="176"/>
        <v>0.2</v>
      </c>
      <c r="DB140" s="180">
        <f t="shared" si="157"/>
        <v>-0.2</v>
      </c>
      <c r="DC140" s="180">
        <f t="shared" si="163"/>
        <v>-0.2</v>
      </c>
      <c r="DD140" s="180">
        <f t="shared" si="158"/>
        <v>-0.2</v>
      </c>
      <c r="DE140" s="180">
        <f t="shared" si="164"/>
        <v>0.4</v>
      </c>
      <c r="DF140" s="180">
        <f t="shared" si="165"/>
        <v>0.5</v>
      </c>
      <c r="DG140" s="180">
        <f t="shared" si="166"/>
        <v>0.7</v>
      </c>
      <c r="DH140" s="180">
        <f t="shared" si="167"/>
        <v>0.1</v>
      </c>
      <c r="DI140" s="183"/>
      <c r="DJ140" s="180">
        <f t="shared" ref="DJ140:ER142" si="180">(((L140/H140)-1)*100)</f>
        <v>1.0999999999999899</v>
      </c>
      <c r="DK140" s="180">
        <f t="shared" si="180"/>
        <v>1.0999999999999899</v>
      </c>
      <c r="DL140" s="180">
        <f t="shared" si="180"/>
        <v>1.0999999999999899</v>
      </c>
      <c r="DM140" s="180">
        <f t="shared" si="180"/>
        <v>1.0999999999999899</v>
      </c>
      <c r="DN140" s="180">
        <f t="shared" si="180"/>
        <v>0</v>
      </c>
      <c r="DO140" s="180">
        <f t="shared" si="180"/>
        <v>0</v>
      </c>
      <c r="DP140" s="180">
        <f t="shared" si="180"/>
        <v>0</v>
      </c>
      <c r="DQ140" s="180">
        <f t="shared" si="180"/>
        <v>0</v>
      </c>
      <c r="DR140" s="180">
        <f t="shared" si="180"/>
        <v>0</v>
      </c>
      <c r="DS140" s="180">
        <f t="shared" si="180"/>
        <v>0</v>
      </c>
      <c r="DT140" s="180">
        <f t="shared" si="180"/>
        <v>0</v>
      </c>
      <c r="DU140" s="180">
        <f t="shared" si="180"/>
        <v>0</v>
      </c>
      <c r="DV140" s="180">
        <f t="shared" si="180"/>
        <v>0.39564787339267937</v>
      </c>
      <c r="DW140" s="180">
        <f t="shared" si="180"/>
        <v>0.39564787339267937</v>
      </c>
      <c r="DX140" s="180">
        <f t="shared" si="180"/>
        <v>0.49455984174084922</v>
      </c>
      <c r="DY140" s="180">
        <f t="shared" si="180"/>
        <v>1.2858555885262302</v>
      </c>
      <c r="DZ140" s="180">
        <f t="shared" si="180"/>
        <v>1.379310344827589</v>
      </c>
      <c r="EA140" s="180">
        <f t="shared" si="180"/>
        <v>1.6748768472906406</v>
      </c>
      <c r="EB140" s="180">
        <f t="shared" si="180"/>
        <v>4.1338582677165281</v>
      </c>
      <c r="EC140" s="180">
        <f t="shared" si="180"/>
        <v>3.3203125</v>
      </c>
      <c r="ED140" s="180">
        <f t="shared" si="180"/>
        <v>2.8182701652089248</v>
      </c>
      <c r="EE140" s="180">
        <f t="shared" si="180"/>
        <v>2.5193798449612448</v>
      </c>
      <c r="EF140" s="180">
        <f t="shared" si="180"/>
        <v>9.4517958412110303E-2</v>
      </c>
      <c r="EG140" s="180">
        <f t="shared" si="180"/>
        <v>0.75614366729679361</v>
      </c>
      <c r="EH140" s="180">
        <f t="shared" si="180"/>
        <v>1.8903591682419618</v>
      </c>
      <c r="EI140" s="180">
        <f t="shared" si="180"/>
        <v>2.1739130434782483</v>
      </c>
      <c r="EJ140" s="180">
        <f t="shared" si="180"/>
        <v>2.2662889518413554</v>
      </c>
      <c r="EK140" s="180">
        <f t="shared" si="180"/>
        <v>1.5947467166979479</v>
      </c>
      <c r="EL140" s="180">
        <f t="shared" si="180"/>
        <v>1.0204081632653184</v>
      </c>
      <c r="EM140" s="180">
        <f t="shared" si="180"/>
        <v>1.1100832562442209</v>
      </c>
      <c r="EN140" s="180">
        <f t="shared" si="180"/>
        <v>0.92336103416434945</v>
      </c>
      <c r="EO140" s="180">
        <f t="shared" si="180"/>
        <v>0.83102493074793671</v>
      </c>
      <c r="EP140" s="180">
        <f t="shared" si="180"/>
        <v>0.27548209366390353</v>
      </c>
      <c r="EQ140" s="180">
        <f t="shared" si="180"/>
        <v>0.18298261665141702</v>
      </c>
      <c r="ER140" s="180">
        <f t="shared" si="180"/>
        <v>0.27447392497712553</v>
      </c>
      <c r="ES140" s="180">
        <f t="shared" si="152"/>
        <v>0.27472527472527375</v>
      </c>
      <c r="ET140" s="180">
        <f t="shared" si="168"/>
        <v>0.5</v>
      </c>
      <c r="EU140" s="180">
        <f t="shared" si="159"/>
        <v>0</v>
      </c>
      <c r="EV140" s="180">
        <f t="shared" si="160"/>
        <v>-0.3</v>
      </c>
      <c r="EW140" s="180">
        <f t="shared" si="118"/>
        <v>-0.4</v>
      </c>
      <c r="EX140" s="180">
        <f t="shared" si="169"/>
        <v>-0.2</v>
      </c>
      <c r="EY140" s="180">
        <f t="shared" si="170"/>
        <v>0.5</v>
      </c>
      <c r="EZ140" s="180">
        <f t="shared" si="171"/>
        <v>1.4</v>
      </c>
      <c r="FA140" s="180">
        <f t="shared" si="172"/>
        <v>1.6</v>
      </c>
      <c r="FB140" s="180">
        <f t="shared" si="149"/>
        <v>1.0999999999999899</v>
      </c>
      <c r="FC140" s="180">
        <f t="shared" si="149"/>
        <v>0</v>
      </c>
      <c r="FD140" s="180">
        <f t="shared" si="149"/>
        <v>0</v>
      </c>
      <c r="FE140" s="180">
        <f t="shared" si="150"/>
        <v>0.64292779426311508</v>
      </c>
      <c r="FF140" s="180">
        <f t="shared" si="150"/>
        <v>2.6289926289926324</v>
      </c>
      <c r="FG140" s="180">
        <f t="shared" si="150"/>
        <v>1.5322001436437471</v>
      </c>
      <c r="FH140" s="180">
        <f t="shared" si="150"/>
        <v>1.9806649375147423</v>
      </c>
      <c r="FI140" s="180">
        <f t="shared" si="150"/>
        <v>0.97109826589594217</v>
      </c>
      <c r="FJ140" s="180">
        <f t="shared" si="173"/>
        <v>0.3</v>
      </c>
      <c r="FK140" s="180">
        <f t="shared" si="173"/>
        <v>0</v>
      </c>
      <c r="FL140" s="180">
        <f t="shared" si="174"/>
        <v>0.8</v>
      </c>
      <c r="FM140" s="225">
        <f t="shared" si="175"/>
        <v>0.54595492159239711</v>
      </c>
      <c r="FN140" s="225">
        <f t="shared" si="175"/>
        <v>0.63723903843218466</v>
      </c>
    </row>
    <row r="141" spans="1:170" s="184" customFormat="1" ht="24.95" customHeight="1" x14ac:dyDescent="0.25">
      <c r="A141" s="131">
        <v>139</v>
      </c>
      <c r="B141" s="175"/>
      <c r="C141" s="175" t="s">
        <v>163</v>
      </c>
      <c r="D141" s="176">
        <v>9329</v>
      </c>
      <c r="E141" s="185" t="s">
        <v>284</v>
      </c>
      <c r="F141" s="178">
        <v>0.2</v>
      </c>
      <c r="G141" s="186">
        <v>0.1</v>
      </c>
      <c r="H141" s="179">
        <v>100</v>
      </c>
      <c r="I141" s="179">
        <v>100</v>
      </c>
      <c r="J141" s="179">
        <v>100</v>
      </c>
      <c r="K141" s="179">
        <v>100</v>
      </c>
      <c r="L141" s="186">
        <v>100</v>
      </c>
      <c r="M141" s="186">
        <v>100.4</v>
      </c>
      <c r="N141" s="186">
        <v>100.4</v>
      </c>
      <c r="O141" s="186">
        <v>100.4</v>
      </c>
      <c r="P141" s="186">
        <v>100.4</v>
      </c>
      <c r="Q141" s="186">
        <v>100.4</v>
      </c>
      <c r="R141" s="186">
        <v>100.4</v>
      </c>
      <c r="S141" s="186">
        <v>100.4</v>
      </c>
      <c r="T141" s="186">
        <v>100.4</v>
      </c>
      <c r="U141" s="186">
        <v>100.4</v>
      </c>
      <c r="V141" s="186">
        <v>100.4</v>
      </c>
      <c r="W141" s="186">
        <v>100.4</v>
      </c>
      <c r="X141" s="186">
        <v>100.4</v>
      </c>
      <c r="Y141" s="186">
        <v>100.4</v>
      </c>
      <c r="Z141" s="186">
        <v>100.4</v>
      </c>
      <c r="AA141" s="186">
        <v>100.4</v>
      </c>
      <c r="AB141" s="186">
        <v>101.2</v>
      </c>
      <c r="AC141" s="186">
        <v>101.5</v>
      </c>
      <c r="AD141" s="186">
        <v>103.3</v>
      </c>
      <c r="AE141" s="186">
        <v>103.3</v>
      </c>
      <c r="AF141" s="186">
        <v>103.3</v>
      </c>
      <c r="AG141" s="186">
        <v>103.3</v>
      </c>
      <c r="AH141" s="179">
        <v>103.3</v>
      </c>
      <c r="AI141" s="179">
        <v>103.3</v>
      </c>
      <c r="AJ141" s="180">
        <v>103.5</v>
      </c>
      <c r="AK141" s="180">
        <v>103.8</v>
      </c>
      <c r="AL141" s="180">
        <v>103.8</v>
      </c>
      <c r="AM141" s="180">
        <v>103.9</v>
      </c>
      <c r="AN141" s="179">
        <v>104</v>
      </c>
      <c r="AO141" s="179">
        <v>104.1</v>
      </c>
      <c r="AP141" s="199">
        <v>104</v>
      </c>
      <c r="AQ141" s="179">
        <v>104</v>
      </c>
      <c r="AR141" s="179">
        <v>104</v>
      </c>
      <c r="AS141" s="179">
        <v>104</v>
      </c>
      <c r="AT141" s="199">
        <v>104</v>
      </c>
      <c r="AU141" s="179">
        <v>104</v>
      </c>
      <c r="AV141" s="223">
        <v>104</v>
      </c>
      <c r="AW141" s="223">
        <v>104</v>
      </c>
      <c r="AX141" s="226">
        <v>104</v>
      </c>
      <c r="AY141" s="223">
        <v>104</v>
      </c>
      <c r="AZ141" s="223">
        <v>104.1</v>
      </c>
      <c r="BA141" s="223">
        <v>104.2</v>
      </c>
      <c r="BB141" s="223">
        <v>104.2</v>
      </c>
      <c r="BC141" s="223">
        <f>VLOOKUP($D141,'[3]Q4 2021'!$D$8:$N$167,11,0)</f>
        <v>104.2</v>
      </c>
      <c r="BD141" s="181">
        <f t="shared" si="119"/>
        <v>100</v>
      </c>
      <c r="BE141" s="181">
        <f t="shared" si="120"/>
        <v>100.30000000000001</v>
      </c>
      <c r="BF141" s="181">
        <f t="shared" si="121"/>
        <v>100.4</v>
      </c>
      <c r="BG141" s="181">
        <f t="shared" si="122"/>
        <v>100.4</v>
      </c>
      <c r="BH141" s="181">
        <f t="shared" si="123"/>
        <v>100.4</v>
      </c>
      <c r="BI141" s="181">
        <f t="shared" si="124"/>
        <v>102.325</v>
      </c>
      <c r="BJ141" s="181">
        <f t="shared" si="125"/>
        <v>103.3</v>
      </c>
      <c r="BK141" s="181">
        <f t="shared" si="126"/>
        <v>103.75</v>
      </c>
      <c r="BL141" s="181">
        <f t="shared" si="155"/>
        <v>104.02500000000001</v>
      </c>
      <c r="BM141" s="181">
        <f t="shared" si="156"/>
        <v>104</v>
      </c>
      <c r="BN141" s="223">
        <f t="shared" si="161"/>
        <v>104</v>
      </c>
      <c r="BO141" s="223">
        <f t="shared" si="162"/>
        <v>104.2</v>
      </c>
      <c r="BP141" s="182"/>
      <c r="BQ141" s="180">
        <f t="shared" ref="BQ141:CS142" si="181">(((L141/K141)-1)*100)</f>
        <v>0</v>
      </c>
      <c r="BR141" s="180">
        <f t="shared" si="181"/>
        <v>0.40000000000000036</v>
      </c>
      <c r="BS141" s="180">
        <f t="shared" si="181"/>
        <v>0</v>
      </c>
      <c r="BT141" s="180">
        <f t="shared" si="181"/>
        <v>0</v>
      </c>
      <c r="BU141" s="180">
        <f t="shared" si="181"/>
        <v>0</v>
      </c>
      <c r="BV141" s="180">
        <f t="shared" si="181"/>
        <v>0</v>
      </c>
      <c r="BW141" s="180">
        <f t="shared" si="181"/>
        <v>0</v>
      </c>
      <c r="BX141" s="180">
        <f t="shared" si="181"/>
        <v>0</v>
      </c>
      <c r="BY141" s="180">
        <f t="shared" si="181"/>
        <v>0</v>
      </c>
      <c r="BZ141" s="180">
        <f t="shared" si="181"/>
        <v>0</v>
      </c>
      <c r="CA141" s="180">
        <f t="shared" si="181"/>
        <v>0</v>
      </c>
      <c r="CB141" s="180">
        <f t="shared" si="181"/>
        <v>0</v>
      </c>
      <c r="CC141" s="180">
        <f t="shared" si="181"/>
        <v>0</v>
      </c>
      <c r="CD141" s="180">
        <f t="shared" si="181"/>
        <v>0</v>
      </c>
      <c r="CE141" s="180">
        <f t="shared" si="181"/>
        <v>0</v>
      </c>
      <c r="CF141" s="180">
        <f t="shared" si="181"/>
        <v>0</v>
      </c>
      <c r="CG141" s="180">
        <f t="shared" si="181"/>
        <v>0.79681274900398336</v>
      </c>
      <c r="CH141" s="180">
        <f t="shared" si="181"/>
        <v>0.29644268774702276</v>
      </c>
      <c r="CI141" s="180">
        <f t="shared" si="181"/>
        <v>1.7733990147783318</v>
      </c>
      <c r="CJ141" s="180">
        <f t="shared" si="181"/>
        <v>0</v>
      </c>
      <c r="CK141" s="180">
        <f t="shared" si="181"/>
        <v>0</v>
      </c>
      <c r="CL141" s="180">
        <f t="shared" si="181"/>
        <v>0</v>
      </c>
      <c r="CM141" s="180">
        <f t="shared" si="181"/>
        <v>0</v>
      </c>
      <c r="CN141" s="180">
        <f t="shared" si="181"/>
        <v>0</v>
      </c>
      <c r="CO141" s="180">
        <f t="shared" si="181"/>
        <v>0.19361084220717029</v>
      </c>
      <c r="CP141" s="180">
        <f t="shared" si="181"/>
        <v>0.28985507246377384</v>
      </c>
      <c r="CQ141" s="180">
        <f t="shared" si="181"/>
        <v>0</v>
      </c>
      <c r="CR141" s="180">
        <f t="shared" si="181"/>
        <v>9.6339113680166122E-2</v>
      </c>
      <c r="CS141" s="180">
        <f t="shared" si="181"/>
        <v>9.6246390760335032E-2</v>
      </c>
      <c r="CT141" s="180">
        <f t="shared" si="151"/>
        <v>9.6153846153845812E-2</v>
      </c>
      <c r="CU141" s="180">
        <f t="shared" si="151"/>
        <v>-9.6061479346776224E-2</v>
      </c>
      <c r="CV141" s="180">
        <f t="shared" si="151"/>
        <v>0</v>
      </c>
      <c r="CW141" s="180">
        <f t="shared" si="151"/>
        <v>0</v>
      </c>
      <c r="CX141" s="180">
        <f t="shared" si="151"/>
        <v>0</v>
      </c>
      <c r="CY141" s="180">
        <f t="shared" si="151"/>
        <v>0</v>
      </c>
      <c r="CZ141" s="180">
        <f t="shared" si="177"/>
        <v>0</v>
      </c>
      <c r="DA141" s="180">
        <f t="shared" si="176"/>
        <v>0</v>
      </c>
      <c r="DB141" s="180">
        <f t="shared" si="157"/>
        <v>0</v>
      </c>
      <c r="DC141" s="180">
        <f t="shared" si="163"/>
        <v>0</v>
      </c>
      <c r="DD141" s="180">
        <f t="shared" si="158"/>
        <v>0</v>
      </c>
      <c r="DE141" s="180">
        <f t="shared" si="164"/>
        <v>0.1</v>
      </c>
      <c r="DF141" s="180">
        <f t="shared" si="165"/>
        <v>0.1</v>
      </c>
      <c r="DG141" s="180">
        <f t="shared" si="166"/>
        <v>0</v>
      </c>
      <c r="DH141" s="180">
        <f t="shared" si="167"/>
        <v>0</v>
      </c>
      <c r="DI141" s="183"/>
      <c r="DJ141" s="180">
        <f t="shared" si="180"/>
        <v>0</v>
      </c>
      <c r="DK141" s="180">
        <f t="shared" si="180"/>
        <v>0.40000000000000036</v>
      </c>
      <c r="DL141" s="180">
        <f t="shared" si="180"/>
        <v>0.40000000000000036</v>
      </c>
      <c r="DM141" s="180">
        <f t="shared" si="180"/>
        <v>0.40000000000000036</v>
      </c>
      <c r="DN141" s="180">
        <f t="shared" si="180"/>
        <v>0.40000000000000036</v>
      </c>
      <c r="DO141" s="180">
        <f t="shared" si="180"/>
        <v>0</v>
      </c>
      <c r="DP141" s="180">
        <f t="shared" si="180"/>
        <v>0</v>
      </c>
      <c r="DQ141" s="180">
        <f t="shared" si="180"/>
        <v>0</v>
      </c>
      <c r="DR141" s="180">
        <f t="shared" si="180"/>
        <v>0</v>
      </c>
      <c r="DS141" s="180">
        <f t="shared" si="180"/>
        <v>0</v>
      </c>
      <c r="DT141" s="180">
        <f t="shared" si="180"/>
        <v>0</v>
      </c>
      <c r="DU141" s="180">
        <f t="shared" si="180"/>
        <v>0</v>
      </c>
      <c r="DV141" s="180">
        <f t="shared" si="180"/>
        <v>0</v>
      </c>
      <c r="DW141" s="180">
        <f t="shared" si="180"/>
        <v>0</v>
      </c>
      <c r="DX141" s="180">
        <f t="shared" si="180"/>
        <v>0</v>
      </c>
      <c r="DY141" s="180">
        <f t="shared" si="180"/>
        <v>0</v>
      </c>
      <c r="DZ141" s="180">
        <f t="shared" si="180"/>
        <v>0.79681274900398336</v>
      </c>
      <c r="EA141" s="180">
        <f t="shared" si="180"/>
        <v>1.0956175298804771</v>
      </c>
      <c r="EB141" s="180">
        <f t="shared" si="180"/>
        <v>2.8884462151394397</v>
      </c>
      <c r="EC141" s="180">
        <f t="shared" si="180"/>
        <v>2.8884462151394397</v>
      </c>
      <c r="ED141" s="180">
        <f t="shared" si="180"/>
        <v>2.0750988142292481</v>
      </c>
      <c r="EE141" s="180">
        <f t="shared" si="180"/>
        <v>1.7733990147783318</v>
      </c>
      <c r="EF141" s="180">
        <f t="shared" si="180"/>
        <v>0</v>
      </c>
      <c r="EG141" s="180">
        <f t="shared" si="180"/>
        <v>0</v>
      </c>
      <c r="EH141" s="180">
        <f t="shared" si="180"/>
        <v>0.19361084220717029</v>
      </c>
      <c r="EI141" s="180">
        <f t="shared" si="180"/>
        <v>0.48402710551791461</v>
      </c>
      <c r="EJ141" s="180">
        <f t="shared" si="180"/>
        <v>0.48402710551791461</v>
      </c>
      <c r="EK141" s="180">
        <f t="shared" si="180"/>
        <v>0.58083252662148865</v>
      </c>
      <c r="EL141" s="180">
        <f t="shared" si="180"/>
        <v>0.48309178743961567</v>
      </c>
      <c r="EM141" s="180">
        <f t="shared" si="180"/>
        <v>0.28901734104045396</v>
      </c>
      <c r="EN141" s="180">
        <f t="shared" si="180"/>
        <v>0.19267822736031004</v>
      </c>
      <c r="EO141" s="180">
        <f t="shared" si="180"/>
        <v>9.6246390760335032E-2</v>
      </c>
      <c r="EP141" s="180">
        <f t="shared" si="180"/>
        <v>0</v>
      </c>
      <c r="EQ141" s="180">
        <f t="shared" si="180"/>
        <v>-9.6061479346776224E-2</v>
      </c>
      <c r="ER141" s="180">
        <f t="shared" si="180"/>
        <v>0</v>
      </c>
      <c r="ES141" s="180">
        <f t="shared" si="152"/>
        <v>0</v>
      </c>
      <c r="ET141" s="180">
        <f t="shared" si="168"/>
        <v>0</v>
      </c>
      <c r="EU141" s="180">
        <f t="shared" si="159"/>
        <v>0</v>
      </c>
      <c r="EV141" s="180">
        <f t="shared" si="160"/>
        <v>0</v>
      </c>
      <c r="EW141" s="180">
        <f t="shared" si="118"/>
        <v>0</v>
      </c>
      <c r="EX141" s="180">
        <f t="shared" si="169"/>
        <v>0.1</v>
      </c>
      <c r="EY141" s="180">
        <f t="shared" si="170"/>
        <v>0.2</v>
      </c>
      <c r="EZ141" s="180">
        <f t="shared" si="171"/>
        <v>0.2</v>
      </c>
      <c r="FA141" s="180">
        <f t="shared" si="172"/>
        <v>0.2</v>
      </c>
      <c r="FB141" s="180">
        <f t="shared" si="149"/>
        <v>0.30000000000001137</v>
      </c>
      <c r="FC141" s="180">
        <f t="shared" si="149"/>
        <v>9.9700897308063752E-2</v>
      </c>
      <c r="FD141" s="180">
        <f t="shared" si="149"/>
        <v>0</v>
      </c>
      <c r="FE141" s="180">
        <f t="shared" si="150"/>
        <v>0</v>
      </c>
      <c r="FF141" s="180">
        <f t="shared" si="150"/>
        <v>1.9173306772908294</v>
      </c>
      <c r="FG141" s="180">
        <f t="shared" si="150"/>
        <v>0.95284632299046379</v>
      </c>
      <c r="FH141" s="180">
        <f t="shared" si="150"/>
        <v>0.43562439496611649</v>
      </c>
      <c r="FI141" s="180">
        <f t="shared" si="150"/>
        <v>0.26506024096386582</v>
      </c>
      <c r="FJ141" s="180">
        <f t="shared" si="173"/>
        <v>0</v>
      </c>
      <c r="FK141" s="180">
        <f t="shared" si="173"/>
        <v>0</v>
      </c>
      <c r="FL141" s="180">
        <f t="shared" si="174"/>
        <v>0.2</v>
      </c>
      <c r="FM141" s="225">
        <f t="shared" si="175"/>
        <v>9.6107662739669308E-2</v>
      </c>
      <c r="FN141" s="225">
        <f t="shared" si="175"/>
        <v>9.6107662739669308E-2</v>
      </c>
    </row>
    <row r="142" spans="1:170" s="184" customFormat="1" ht="24.95" customHeight="1" x14ac:dyDescent="0.25">
      <c r="A142" s="131">
        <v>140</v>
      </c>
      <c r="B142" s="175"/>
      <c r="C142" s="175" t="s">
        <v>165</v>
      </c>
      <c r="D142" s="176">
        <v>93297</v>
      </c>
      <c r="E142" s="185" t="s">
        <v>285</v>
      </c>
      <c r="F142" s="178">
        <v>0.2</v>
      </c>
      <c r="G142" s="179">
        <v>0.1</v>
      </c>
      <c r="H142" s="179">
        <v>100</v>
      </c>
      <c r="I142" s="179">
        <v>100</v>
      </c>
      <c r="J142" s="179">
        <v>100</v>
      </c>
      <c r="K142" s="179">
        <v>100</v>
      </c>
      <c r="L142" s="179">
        <v>100</v>
      </c>
      <c r="M142" s="179">
        <v>100.4</v>
      </c>
      <c r="N142" s="179">
        <v>100.4</v>
      </c>
      <c r="O142" s="179">
        <v>100.4</v>
      </c>
      <c r="P142" s="179">
        <v>100.4</v>
      </c>
      <c r="Q142" s="179">
        <v>100.4</v>
      </c>
      <c r="R142" s="179">
        <v>100.4</v>
      </c>
      <c r="S142" s="179">
        <v>100.4</v>
      </c>
      <c r="T142" s="179">
        <v>100.4</v>
      </c>
      <c r="U142" s="179">
        <v>100.4</v>
      </c>
      <c r="V142" s="179">
        <v>100.4</v>
      </c>
      <c r="W142" s="179">
        <v>100.4</v>
      </c>
      <c r="X142" s="179">
        <v>100.4</v>
      </c>
      <c r="Y142" s="179">
        <v>100.4</v>
      </c>
      <c r="Z142" s="179">
        <v>100.4</v>
      </c>
      <c r="AA142" s="179">
        <v>100.4</v>
      </c>
      <c r="AB142" s="179">
        <v>101.2</v>
      </c>
      <c r="AC142" s="179">
        <v>101.5</v>
      </c>
      <c r="AD142" s="179">
        <v>103.3</v>
      </c>
      <c r="AE142" s="179">
        <v>103.3</v>
      </c>
      <c r="AF142" s="179">
        <v>103.3</v>
      </c>
      <c r="AG142" s="179">
        <v>103.3</v>
      </c>
      <c r="AH142" s="179">
        <v>103.3</v>
      </c>
      <c r="AI142" s="179">
        <v>103.3</v>
      </c>
      <c r="AJ142" s="180">
        <v>103.5</v>
      </c>
      <c r="AK142" s="180">
        <v>103.8</v>
      </c>
      <c r="AL142" s="180">
        <v>103.8</v>
      </c>
      <c r="AM142" s="180">
        <v>103.9</v>
      </c>
      <c r="AN142" s="179">
        <v>104</v>
      </c>
      <c r="AO142" s="179">
        <v>104.1</v>
      </c>
      <c r="AP142" s="179">
        <v>104</v>
      </c>
      <c r="AQ142" s="179">
        <v>104</v>
      </c>
      <c r="AR142" s="179">
        <v>104</v>
      </c>
      <c r="AS142" s="179">
        <v>104</v>
      </c>
      <c r="AT142" s="179">
        <v>104</v>
      </c>
      <c r="AU142" s="179">
        <v>104</v>
      </c>
      <c r="AV142" s="223">
        <v>104</v>
      </c>
      <c r="AW142" s="223">
        <v>104</v>
      </c>
      <c r="AX142" s="223">
        <v>104</v>
      </c>
      <c r="AY142" s="223">
        <v>104</v>
      </c>
      <c r="AZ142" s="223">
        <v>104.1</v>
      </c>
      <c r="BA142" s="223">
        <v>104.2</v>
      </c>
      <c r="BB142" s="223">
        <v>104.2</v>
      </c>
      <c r="BC142" s="223">
        <f>VLOOKUP($D142,'[3]Q4 2021'!$D$8:$N$167,11,0)</f>
        <v>104.2</v>
      </c>
      <c r="BD142" s="181">
        <f t="shared" si="119"/>
        <v>100</v>
      </c>
      <c r="BE142" s="181">
        <f t="shared" si="120"/>
        <v>100.30000000000001</v>
      </c>
      <c r="BF142" s="181">
        <f t="shared" si="121"/>
        <v>100.4</v>
      </c>
      <c r="BG142" s="181">
        <f t="shared" si="122"/>
        <v>100.4</v>
      </c>
      <c r="BH142" s="181">
        <f t="shared" si="123"/>
        <v>100.4</v>
      </c>
      <c r="BI142" s="181">
        <f t="shared" si="124"/>
        <v>102.325</v>
      </c>
      <c r="BJ142" s="181">
        <f t="shared" si="125"/>
        <v>103.3</v>
      </c>
      <c r="BK142" s="181">
        <f t="shared" si="126"/>
        <v>103.75</v>
      </c>
      <c r="BL142" s="181">
        <f t="shared" si="155"/>
        <v>104.02500000000001</v>
      </c>
      <c r="BM142" s="181">
        <f t="shared" si="156"/>
        <v>104</v>
      </c>
      <c r="BN142" s="223">
        <f t="shared" si="161"/>
        <v>104</v>
      </c>
      <c r="BO142" s="223">
        <f t="shared" si="162"/>
        <v>104.2</v>
      </c>
      <c r="BP142" s="182"/>
      <c r="BQ142" s="180">
        <f t="shared" si="181"/>
        <v>0</v>
      </c>
      <c r="BR142" s="180">
        <f t="shared" si="181"/>
        <v>0.40000000000000036</v>
      </c>
      <c r="BS142" s="180">
        <f t="shared" si="181"/>
        <v>0</v>
      </c>
      <c r="BT142" s="180">
        <f t="shared" si="181"/>
        <v>0</v>
      </c>
      <c r="BU142" s="180">
        <f t="shared" si="181"/>
        <v>0</v>
      </c>
      <c r="BV142" s="180">
        <f t="shared" si="181"/>
        <v>0</v>
      </c>
      <c r="BW142" s="180">
        <f t="shared" si="181"/>
        <v>0</v>
      </c>
      <c r="BX142" s="180">
        <f t="shared" si="181"/>
        <v>0</v>
      </c>
      <c r="BY142" s="180">
        <f t="shared" si="181"/>
        <v>0</v>
      </c>
      <c r="BZ142" s="180">
        <f t="shared" si="181"/>
        <v>0</v>
      </c>
      <c r="CA142" s="180">
        <f t="shared" si="181"/>
        <v>0</v>
      </c>
      <c r="CB142" s="180">
        <f t="shared" si="181"/>
        <v>0</v>
      </c>
      <c r="CC142" s="180">
        <f t="shared" si="181"/>
        <v>0</v>
      </c>
      <c r="CD142" s="180">
        <f t="shared" si="181"/>
        <v>0</v>
      </c>
      <c r="CE142" s="180">
        <f t="shared" si="181"/>
        <v>0</v>
      </c>
      <c r="CF142" s="180">
        <f t="shared" si="181"/>
        <v>0</v>
      </c>
      <c r="CG142" s="180">
        <f t="shared" si="181"/>
        <v>0.79681274900398336</v>
      </c>
      <c r="CH142" s="180">
        <f t="shared" si="181"/>
        <v>0.29644268774702276</v>
      </c>
      <c r="CI142" s="180">
        <f t="shared" si="181"/>
        <v>1.7733990147783318</v>
      </c>
      <c r="CJ142" s="180">
        <f t="shared" si="181"/>
        <v>0</v>
      </c>
      <c r="CK142" s="180">
        <f t="shared" si="181"/>
        <v>0</v>
      </c>
      <c r="CL142" s="180">
        <f t="shared" si="181"/>
        <v>0</v>
      </c>
      <c r="CM142" s="180">
        <f t="shared" si="181"/>
        <v>0</v>
      </c>
      <c r="CN142" s="180">
        <f t="shared" si="181"/>
        <v>0</v>
      </c>
      <c r="CO142" s="180">
        <f t="shared" si="181"/>
        <v>0.19361084220717029</v>
      </c>
      <c r="CP142" s="180">
        <f t="shared" si="181"/>
        <v>0.28985507246377384</v>
      </c>
      <c r="CQ142" s="180">
        <f t="shared" si="181"/>
        <v>0</v>
      </c>
      <c r="CR142" s="180">
        <f t="shared" si="181"/>
        <v>9.6339113680166122E-2</v>
      </c>
      <c r="CS142" s="180">
        <f t="shared" si="181"/>
        <v>9.6246390760335032E-2</v>
      </c>
      <c r="CT142" s="180">
        <f t="shared" si="151"/>
        <v>9.6153846153845812E-2</v>
      </c>
      <c r="CU142" s="180">
        <f t="shared" si="151"/>
        <v>-9.6061479346776224E-2</v>
      </c>
      <c r="CV142" s="180">
        <f t="shared" si="151"/>
        <v>0</v>
      </c>
      <c r="CW142" s="180">
        <f t="shared" si="151"/>
        <v>0</v>
      </c>
      <c r="CX142" s="180">
        <f t="shared" si="151"/>
        <v>0</v>
      </c>
      <c r="CY142" s="180">
        <f t="shared" si="151"/>
        <v>0</v>
      </c>
      <c r="CZ142" s="180">
        <f t="shared" si="177"/>
        <v>0</v>
      </c>
      <c r="DA142" s="180">
        <f t="shared" si="176"/>
        <v>0</v>
      </c>
      <c r="DB142" s="180">
        <f t="shared" si="157"/>
        <v>0</v>
      </c>
      <c r="DC142" s="180">
        <f>ROUND(((((AX142/AW142)-1)*100)),1)</f>
        <v>0</v>
      </c>
      <c r="DD142" s="180">
        <f t="shared" si="158"/>
        <v>0</v>
      </c>
      <c r="DE142" s="180">
        <f t="shared" si="164"/>
        <v>0.1</v>
      </c>
      <c r="DF142" s="180">
        <f t="shared" si="165"/>
        <v>0.1</v>
      </c>
      <c r="DG142" s="180">
        <f>ROUND(((((BB142/BA142)-1)*100)),1)</f>
        <v>0</v>
      </c>
      <c r="DH142" s="180">
        <f t="shared" si="167"/>
        <v>0</v>
      </c>
      <c r="DI142" s="183"/>
      <c r="DJ142" s="180">
        <f t="shared" si="180"/>
        <v>0</v>
      </c>
      <c r="DK142" s="180">
        <f t="shared" si="180"/>
        <v>0.40000000000000036</v>
      </c>
      <c r="DL142" s="180">
        <f t="shared" si="180"/>
        <v>0.40000000000000036</v>
      </c>
      <c r="DM142" s="180">
        <f t="shared" si="180"/>
        <v>0.40000000000000036</v>
      </c>
      <c r="DN142" s="180">
        <f t="shared" si="180"/>
        <v>0.40000000000000036</v>
      </c>
      <c r="DO142" s="180">
        <f t="shared" si="180"/>
        <v>0</v>
      </c>
      <c r="DP142" s="180">
        <f t="shared" si="180"/>
        <v>0</v>
      </c>
      <c r="DQ142" s="180">
        <f t="shared" si="180"/>
        <v>0</v>
      </c>
      <c r="DR142" s="180">
        <f t="shared" si="180"/>
        <v>0</v>
      </c>
      <c r="DS142" s="180">
        <f t="shared" si="180"/>
        <v>0</v>
      </c>
      <c r="DT142" s="180">
        <f t="shared" si="180"/>
        <v>0</v>
      </c>
      <c r="DU142" s="180">
        <f t="shared" si="180"/>
        <v>0</v>
      </c>
      <c r="DV142" s="180">
        <f t="shared" si="180"/>
        <v>0</v>
      </c>
      <c r="DW142" s="180">
        <f t="shared" si="180"/>
        <v>0</v>
      </c>
      <c r="DX142" s="180">
        <f t="shared" si="180"/>
        <v>0</v>
      </c>
      <c r="DY142" s="180">
        <f t="shared" si="180"/>
        <v>0</v>
      </c>
      <c r="DZ142" s="180">
        <f t="shared" si="180"/>
        <v>0.79681274900398336</v>
      </c>
      <c r="EA142" s="180">
        <f t="shared" si="180"/>
        <v>1.0956175298804771</v>
      </c>
      <c r="EB142" s="180">
        <f t="shared" si="180"/>
        <v>2.8884462151394397</v>
      </c>
      <c r="EC142" s="180">
        <f t="shared" si="180"/>
        <v>2.8884462151394397</v>
      </c>
      <c r="ED142" s="180">
        <f t="shared" si="180"/>
        <v>2.0750988142292481</v>
      </c>
      <c r="EE142" s="180">
        <f t="shared" si="180"/>
        <v>1.7733990147783318</v>
      </c>
      <c r="EF142" s="180">
        <f t="shared" si="180"/>
        <v>0</v>
      </c>
      <c r="EG142" s="180">
        <f t="shared" si="180"/>
        <v>0</v>
      </c>
      <c r="EH142" s="180">
        <f t="shared" si="180"/>
        <v>0.19361084220717029</v>
      </c>
      <c r="EI142" s="180">
        <f t="shared" si="180"/>
        <v>0.48402710551791461</v>
      </c>
      <c r="EJ142" s="180">
        <f t="shared" si="180"/>
        <v>0.48402710551791461</v>
      </c>
      <c r="EK142" s="180">
        <f t="shared" si="180"/>
        <v>0.58083252662148865</v>
      </c>
      <c r="EL142" s="180">
        <f t="shared" si="180"/>
        <v>0.48309178743961567</v>
      </c>
      <c r="EM142" s="180">
        <f t="shared" si="180"/>
        <v>0.28901734104045396</v>
      </c>
      <c r="EN142" s="180">
        <f t="shared" si="180"/>
        <v>0.19267822736031004</v>
      </c>
      <c r="EO142" s="180">
        <f t="shared" si="180"/>
        <v>9.6246390760335032E-2</v>
      </c>
      <c r="EP142" s="180">
        <f t="shared" si="180"/>
        <v>0</v>
      </c>
      <c r="EQ142" s="180">
        <f t="shared" si="180"/>
        <v>-9.6061479346776224E-2</v>
      </c>
      <c r="ER142" s="180">
        <f t="shared" si="180"/>
        <v>0</v>
      </c>
      <c r="ES142" s="180">
        <f t="shared" si="152"/>
        <v>0</v>
      </c>
      <c r="ET142" s="180">
        <f t="shared" si="168"/>
        <v>0</v>
      </c>
      <c r="EU142" s="180">
        <f t="shared" si="159"/>
        <v>0</v>
      </c>
      <c r="EV142" s="180">
        <f t="shared" si="160"/>
        <v>0</v>
      </c>
      <c r="EW142" s="180">
        <f t="shared" si="118"/>
        <v>0</v>
      </c>
      <c r="EX142" s="180">
        <f t="shared" si="169"/>
        <v>0.1</v>
      </c>
      <c r="EY142" s="180">
        <f t="shared" si="170"/>
        <v>0.2</v>
      </c>
      <c r="EZ142" s="180">
        <f t="shared" si="171"/>
        <v>0.2</v>
      </c>
      <c r="FA142" s="180">
        <f t="shared" si="172"/>
        <v>0.2</v>
      </c>
      <c r="FB142" s="180">
        <f t="shared" si="149"/>
        <v>0.30000000000001137</v>
      </c>
      <c r="FC142" s="180">
        <f t="shared" si="149"/>
        <v>9.9700897308063752E-2</v>
      </c>
      <c r="FD142" s="180">
        <f t="shared" si="149"/>
        <v>0</v>
      </c>
      <c r="FE142" s="180">
        <f t="shared" si="150"/>
        <v>0</v>
      </c>
      <c r="FF142" s="180">
        <f t="shared" si="150"/>
        <v>1.9173306772908294</v>
      </c>
      <c r="FG142" s="180">
        <f t="shared" si="150"/>
        <v>0.95284632299046379</v>
      </c>
      <c r="FH142" s="180">
        <f t="shared" si="150"/>
        <v>0.43562439496611649</v>
      </c>
      <c r="FI142" s="180">
        <f t="shared" si="150"/>
        <v>0.26506024096386582</v>
      </c>
      <c r="FJ142" s="180">
        <f t="shared" si="173"/>
        <v>0</v>
      </c>
      <c r="FK142" s="180">
        <f t="shared" si="173"/>
        <v>0</v>
      </c>
      <c r="FL142" s="180">
        <f t="shared" si="174"/>
        <v>0.2</v>
      </c>
      <c r="FM142" s="225">
        <f t="shared" si="175"/>
        <v>9.6107662739669308E-2</v>
      </c>
      <c r="FN142" s="225">
        <f t="shared" si="175"/>
        <v>9.6107662739669308E-2</v>
      </c>
    </row>
    <row r="144" spans="1:170" x14ac:dyDescent="0.25">
      <c r="DD144" s="468"/>
      <c r="DE144" s="468"/>
      <c r="DF144" s="468"/>
      <c r="DG144" s="468"/>
      <c r="DH144" s="468"/>
      <c r="EW144" s="468"/>
      <c r="EX144" s="468"/>
      <c r="EY144" s="468"/>
      <c r="EZ144" s="468"/>
      <c r="FA144" s="468"/>
    </row>
    <row r="145" spans="108:157" x14ac:dyDescent="0.25">
      <c r="DD145" s="468"/>
      <c r="DE145" s="468"/>
      <c r="DF145" s="468"/>
      <c r="DG145" s="468"/>
      <c r="DH145" s="468"/>
      <c r="ER145" s="126">
        <v>2.4767801857585199</v>
      </c>
      <c r="EW145" s="468"/>
      <c r="EX145" s="468"/>
      <c r="EY145" s="468"/>
      <c r="EZ145" s="468"/>
      <c r="FA145" s="468"/>
    </row>
    <row r="146" spans="108:157" x14ac:dyDescent="0.25">
      <c r="DD146" s="468"/>
      <c r="DE146" s="468"/>
      <c r="DF146" s="468"/>
      <c r="DG146" s="468"/>
      <c r="DH146" s="468"/>
      <c r="EW146" s="468"/>
      <c r="EX146" s="468"/>
      <c r="EY146" s="468"/>
      <c r="EZ146" s="468"/>
      <c r="FA146" s="468"/>
    </row>
    <row r="147" spans="108:157" x14ac:dyDescent="0.25">
      <c r="DD147" s="468"/>
      <c r="DE147" s="468"/>
      <c r="DF147" s="468"/>
      <c r="DG147" s="468"/>
      <c r="DH147" s="468"/>
      <c r="EW147" s="468"/>
      <c r="EX147" s="468"/>
      <c r="EY147" s="468"/>
      <c r="EZ147" s="468"/>
      <c r="FA147" s="468"/>
    </row>
    <row r="148" spans="108:157" x14ac:dyDescent="0.25">
      <c r="DD148" s="468"/>
      <c r="DE148" s="468"/>
      <c r="DF148" s="468"/>
      <c r="DG148" s="468"/>
      <c r="DH148" s="468"/>
      <c r="EW148" s="468"/>
      <c r="EX148" s="468"/>
      <c r="EY148" s="468"/>
      <c r="EZ148" s="468"/>
      <c r="FA148" s="468"/>
    </row>
    <row r="149" spans="108:157" x14ac:dyDescent="0.25">
      <c r="DD149" s="468"/>
      <c r="DE149" s="468"/>
      <c r="DF149" s="468"/>
      <c r="DG149" s="468"/>
      <c r="DH149" s="468"/>
      <c r="EW149" s="468"/>
      <c r="EX149" s="468"/>
      <c r="EY149" s="468"/>
      <c r="EZ149" s="468"/>
      <c r="FA149" s="468"/>
    </row>
    <row r="150" spans="108:157" x14ac:dyDescent="0.25">
      <c r="DD150" s="468"/>
      <c r="DE150" s="468"/>
      <c r="DF150" s="468"/>
      <c r="DG150" s="468"/>
      <c r="DH150" s="468"/>
      <c r="EW150" s="468"/>
      <c r="EX150" s="468"/>
      <c r="EY150" s="468"/>
      <c r="EZ150" s="468"/>
      <c r="FA150" s="468"/>
    </row>
    <row r="151" spans="108:157" x14ac:dyDescent="0.25">
      <c r="DD151" s="468"/>
      <c r="DE151" s="468"/>
      <c r="DF151" s="468"/>
      <c r="DG151" s="468"/>
      <c r="DH151" s="468"/>
      <c r="EW151" s="468"/>
      <c r="EX151" s="468"/>
      <c r="EY151" s="468"/>
      <c r="EZ151" s="468"/>
      <c r="FA151" s="468"/>
    </row>
    <row r="152" spans="108:157" x14ac:dyDescent="0.25">
      <c r="DD152" s="468"/>
      <c r="DE152" s="468"/>
      <c r="DF152" s="468"/>
      <c r="DG152" s="468"/>
      <c r="DH152" s="468"/>
      <c r="EW152" s="468"/>
      <c r="EX152" s="468"/>
      <c r="EY152" s="468"/>
      <c r="EZ152" s="468"/>
      <c r="FA152" s="468"/>
    </row>
  </sheetData>
  <autoFilter ref="B5:FJ142" xr:uid="{00000000-0009-0000-0000-000000000000}"/>
  <mergeCells count="48">
    <mergeCell ref="DZ3:EC3"/>
    <mergeCell ref="BQ3:DD3"/>
    <mergeCell ref="DJ3:DM3"/>
    <mergeCell ref="DN3:DQ3"/>
    <mergeCell ref="DR3:DU3"/>
    <mergeCell ref="DV3:DY3"/>
    <mergeCell ref="FB3:FL3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ED3:EG3"/>
    <mergeCell ref="EH3:EK3"/>
    <mergeCell ref="EL3:EO3"/>
    <mergeCell ref="EP3:ES3"/>
    <mergeCell ref="ET3:EW3"/>
    <mergeCell ref="EX3:FA3"/>
    <mergeCell ref="AR4:AU4"/>
    <mergeCell ref="AV4:AY4"/>
    <mergeCell ref="AZ4:BC4"/>
    <mergeCell ref="BQ4:BT4"/>
    <mergeCell ref="BU4:BX4"/>
    <mergeCell ref="DR4:DU4"/>
    <mergeCell ref="BY4:CB4"/>
    <mergeCell ref="CC4:CF4"/>
    <mergeCell ref="CG4:CJ4"/>
    <mergeCell ref="CK4:CN4"/>
    <mergeCell ref="CO4:CR4"/>
    <mergeCell ref="CS4:CV4"/>
    <mergeCell ref="CW4:CZ4"/>
    <mergeCell ref="DA4:DD4"/>
    <mergeCell ref="DE4:DH4"/>
    <mergeCell ref="DJ4:DM4"/>
    <mergeCell ref="DN4:DQ4"/>
    <mergeCell ref="ET4:EW4"/>
    <mergeCell ref="EX4:FA4"/>
    <mergeCell ref="FB4:FL4"/>
    <mergeCell ref="DV4:DY4"/>
    <mergeCell ref="DZ4:EC4"/>
    <mergeCell ref="ED4:EG4"/>
    <mergeCell ref="EH4:EK4"/>
    <mergeCell ref="EL4:EO4"/>
    <mergeCell ref="EP4:ES4"/>
  </mergeCells>
  <printOptions horizontalCentered="1"/>
  <pageMargins left="0.11811023622047245" right="0.11811023622047245" top="0.35433070866141736" bottom="0.15748031496062992" header="0.31496062992125984" footer="0.31496062992125984"/>
  <pageSetup scale="30" orientation="landscape" r:id="rId1"/>
  <rowBreaks count="2" manualBreakCount="2">
    <brk id="64" max="16383" man="1"/>
    <brk id="12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N63"/>
  <sheetViews>
    <sheetView view="pageBreakPreview" zoomScale="75" zoomScaleNormal="50" zoomScaleSheetLayoutView="75" workbookViewId="0">
      <pane xSplit="3" ySplit="12" topLeftCell="D46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9.140625" defaultRowHeight="23.25" x14ac:dyDescent="0.35"/>
  <cols>
    <col min="1" max="1" width="6.28515625" style="8" hidden="1" customWidth="1"/>
    <col min="2" max="2" width="16.85546875" style="31" customWidth="1"/>
    <col min="3" max="3" width="2.42578125" style="19" customWidth="1"/>
    <col min="4" max="6" width="30.7109375" style="8" customWidth="1"/>
    <col min="7" max="7" width="38" style="8" customWidth="1"/>
    <col min="8" max="8" width="30.7109375" style="8" customWidth="1"/>
    <col min="9" max="9" width="9.7109375" style="8" customWidth="1"/>
    <col min="10" max="16384" width="9.140625" style="8"/>
  </cols>
  <sheetData>
    <row r="1" spans="2:14" s="95" customFormat="1" ht="25.5" x14ac:dyDescent="0.35">
      <c r="B1" s="339" t="s">
        <v>66</v>
      </c>
      <c r="C1" s="93" t="s">
        <v>13</v>
      </c>
      <c r="D1" s="341" t="s">
        <v>377</v>
      </c>
      <c r="E1" s="92"/>
      <c r="F1" s="92"/>
      <c r="G1" s="92"/>
      <c r="H1" s="92"/>
      <c r="I1" s="92"/>
      <c r="J1" s="92"/>
      <c r="K1" s="92"/>
      <c r="L1" s="92"/>
    </row>
    <row r="2" spans="2:14" s="95" customFormat="1" ht="25.5" x14ac:dyDescent="0.35">
      <c r="B2" s="339"/>
      <c r="C2" s="93"/>
      <c r="D2" s="355" t="s">
        <v>68</v>
      </c>
      <c r="E2" s="92"/>
      <c r="F2" s="92"/>
      <c r="G2" s="92"/>
      <c r="H2" s="92"/>
      <c r="I2" s="92"/>
      <c r="J2" s="92"/>
      <c r="K2" s="92"/>
      <c r="L2" s="92"/>
    </row>
    <row r="3" spans="2:14" s="11" customFormat="1" ht="25.5" x14ac:dyDescent="0.35">
      <c r="B3" s="273" t="s">
        <v>67</v>
      </c>
      <c r="C3" s="373" t="s">
        <v>13</v>
      </c>
      <c r="D3" s="277" t="s">
        <v>378</v>
      </c>
      <c r="E3" s="37"/>
      <c r="F3" s="9"/>
      <c r="G3" s="9"/>
      <c r="H3" s="9"/>
      <c r="I3" s="9"/>
      <c r="J3" s="9"/>
      <c r="K3" s="9"/>
      <c r="L3" s="9"/>
    </row>
    <row r="4" spans="2:14" s="11" customFormat="1" ht="25.5" x14ac:dyDescent="0.35">
      <c r="B4" s="374"/>
      <c r="C4" s="373"/>
      <c r="D4" s="276" t="s">
        <v>69</v>
      </c>
      <c r="E4" s="37"/>
      <c r="F4" s="37"/>
      <c r="G4" s="37"/>
      <c r="H4" s="37"/>
      <c r="I4" s="37"/>
      <c r="J4" s="37"/>
      <c r="K4" s="37"/>
      <c r="L4" s="37"/>
    </row>
    <row r="5" spans="2:14" x14ac:dyDescent="0.35">
      <c r="B5" s="43"/>
      <c r="C5" s="44"/>
      <c r="D5" s="43"/>
      <c r="E5" s="43"/>
      <c r="F5" s="43"/>
      <c r="G5" s="43"/>
      <c r="H5" s="43"/>
      <c r="I5" s="43"/>
      <c r="J5" s="43"/>
      <c r="K5" s="43"/>
      <c r="L5" s="43"/>
    </row>
    <row r="6" spans="2:14" hidden="1" x14ac:dyDescent="0.35">
      <c r="B6" s="43"/>
      <c r="C6" s="44"/>
      <c r="D6" s="43">
        <v>35</v>
      </c>
      <c r="E6" s="43">
        <v>39</v>
      </c>
      <c r="F6" s="43">
        <v>54</v>
      </c>
      <c r="G6" s="43">
        <v>63</v>
      </c>
      <c r="H6" s="43">
        <v>69</v>
      </c>
      <c r="I6" s="43"/>
      <c r="J6" s="43"/>
      <c r="K6" s="43"/>
      <c r="L6" s="43"/>
    </row>
    <row r="7" spans="2:14" ht="24" thickBot="1" x14ac:dyDescent="0.4">
      <c r="B7" s="500" t="s">
        <v>0</v>
      </c>
      <c r="C7" s="500"/>
      <c r="D7" s="500"/>
      <c r="E7" s="500"/>
      <c r="F7" s="500"/>
      <c r="G7" s="500"/>
      <c r="H7" s="500"/>
    </row>
    <row r="8" spans="2:14" s="98" customFormat="1" ht="41.25" customHeight="1" x14ac:dyDescent="0.3">
      <c r="B8" s="96"/>
      <c r="C8" s="97"/>
      <c r="D8" s="505" t="s">
        <v>369</v>
      </c>
      <c r="E8" s="498"/>
      <c r="F8" s="498" t="s">
        <v>50</v>
      </c>
      <c r="G8" s="498"/>
      <c r="H8" s="498"/>
      <c r="J8" s="116"/>
      <c r="K8" s="116"/>
    </row>
    <row r="9" spans="2:14" s="20" customFormat="1" ht="41.25" customHeight="1" x14ac:dyDescent="0.3">
      <c r="B9" s="32"/>
      <c r="C9" s="52"/>
      <c r="D9" s="503" t="s">
        <v>370</v>
      </c>
      <c r="E9" s="507"/>
      <c r="F9" s="504" t="s">
        <v>51</v>
      </c>
      <c r="G9" s="504"/>
      <c r="H9" s="504"/>
      <c r="J9" s="21"/>
      <c r="K9" s="21"/>
    </row>
    <row r="10" spans="2:14" s="84" customFormat="1" ht="27" customHeight="1" x14ac:dyDescent="0.3">
      <c r="B10" s="347"/>
      <c r="C10" s="348"/>
      <c r="D10" s="337">
        <v>55</v>
      </c>
      <c r="E10" s="337">
        <v>56</v>
      </c>
      <c r="F10" s="337" t="s">
        <v>52</v>
      </c>
      <c r="G10" s="337" t="s">
        <v>53</v>
      </c>
      <c r="H10" s="337" t="s">
        <v>54</v>
      </c>
    </row>
    <row r="11" spans="2:14" s="115" customFormat="1" ht="57" customHeight="1" x14ac:dyDescent="0.25">
      <c r="B11" s="345" t="s">
        <v>46</v>
      </c>
      <c r="C11" s="344"/>
      <c r="D11" s="345" t="s">
        <v>55</v>
      </c>
      <c r="E11" s="336" t="s">
        <v>334</v>
      </c>
      <c r="F11" s="345" t="s">
        <v>56</v>
      </c>
      <c r="G11" s="336" t="s">
        <v>333</v>
      </c>
      <c r="H11" s="336" t="s">
        <v>332</v>
      </c>
    </row>
    <row r="12" spans="2:14" s="12" customFormat="1" ht="59.25" customHeight="1" thickBot="1" x14ac:dyDescent="0.3">
      <c r="B12" s="432" t="s">
        <v>48</v>
      </c>
      <c r="C12" s="435"/>
      <c r="D12" s="432" t="s">
        <v>57</v>
      </c>
      <c r="E12" s="436" t="s">
        <v>331</v>
      </c>
      <c r="F12" s="432" t="s">
        <v>58</v>
      </c>
      <c r="G12" s="436" t="s">
        <v>330</v>
      </c>
      <c r="H12" s="436" t="s">
        <v>329</v>
      </c>
    </row>
    <row r="13" spans="2:14" s="12" customFormat="1" ht="12.75" customHeight="1" x14ac:dyDescent="0.25">
      <c r="B13" s="24"/>
      <c r="C13" s="24"/>
      <c r="D13" s="24"/>
      <c r="E13" s="24"/>
      <c r="F13" s="24"/>
      <c r="G13" s="24"/>
      <c r="H13" s="24"/>
    </row>
    <row r="14" spans="2:14" s="102" customFormat="1" ht="24.95" customHeight="1" x14ac:dyDescent="0.35">
      <c r="B14" s="257">
        <v>2015</v>
      </c>
      <c r="C14" s="328"/>
      <c r="D14" s="329"/>
      <c r="E14" s="329"/>
      <c r="F14" s="329"/>
      <c r="G14" s="329"/>
      <c r="H14" s="329"/>
    </row>
    <row r="15" spans="2:14" ht="24.95" customHeight="1" x14ac:dyDescent="0.35">
      <c r="B15" s="260" t="s">
        <v>1</v>
      </c>
      <c r="C15" s="330"/>
      <c r="D15" s="263">
        <v>0.5</v>
      </c>
      <c r="E15" s="263">
        <v>0.8</v>
      </c>
      <c r="F15" s="263">
        <v>0</v>
      </c>
      <c r="G15" s="263">
        <v>0.1</v>
      </c>
      <c r="H15" s="263">
        <v>0</v>
      </c>
      <c r="J15" s="10"/>
      <c r="K15" s="10"/>
      <c r="L15" s="10"/>
      <c r="M15" s="10"/>
      <c r="N15" s="10"/>
    </row>
    <row r="16" spans="2:14" ht="24.95" customHeight="1" x14ac:dyDescent="0.35">
      <c r="B16" s="260" t="s">
        <v>2</v>
      </c>
      <c r="C16" s="330"/>
      <c r="D16" s="263">
        <v>0.2</v>
      </c>
      <c r="E16" s="263">
        <v>1.6</v>
      </c>
      <c r="F16" s="263">
        <v>0</v>
      </c>
      <c r="G16" s="263">
        <v>0</v>
      </c>
      <c r="H16" s="263">
        <v>0</v>
      </c>
      <c r="J16" s="10"/>
      <c r="K16" s="10"/>
      <c r="L16" s="10"/>
      <c r="M16" s="10"/>
      <c r="N16" s="10"/>
    </row>
    <row r="17" spans="2:14" ht="24.95" customHeight="1" x14ac:dyDescent="0.35">
      <c r="B17" s="260" t="s">
        <v>3</v>
      </c>
      <c r="C17" s="330"/>
      <c r="D17" s="263">
        <v>0</v>
      </c>
      <c r="E17" s="263">
        <v>1.3</v>
      </c>
      <c r="F17" s="263">
        <v>0</v>
      </c>
      <c r="G17" s="263">
        <v>0</v>
      </c>
      <c r="H17" s="263">
        <v>0</v>
      </c>
      <c r="J17" s="10"/>
      <c r="K17" s="10"/>
      <c r="L17" s="10"/>
      <c r="M17" s="10"/>
      <c r="N17" s="10"/>
    </row>
    <row r="18" spans="2:14" ht="24.95" customHeight="1" x14ac:dyDescent="0.35">
      <c r="B18" s="260" t="s">
        <v>4</v>
      </c>
      <c r="C18" s="330"/>
      <c r="D18" s="263">
        <v>0.1</v>
      </c>
      <c r="E18" s="263">
        <v>0.7</v>
      </c>
      <c r="F18" s="263">
        <v>0</v>
      </c>
      <c r="G18" s="263">
        <v>0</v>
      </c>
      <c r="H18" s="263">
        <v>1.1000000000000001</v>
      </c>
      <c r="J18" s="10"/>
      <c r="K18" s="10"/>
      <c r="L18" s="10"/>
      <c r="M18" s="10"/>
      <c r="N18" s="10"/>
    </row>
    <row r="19" spans="2:14" ht="12.75" customHeight="1" x14ac:dyDescent="0.35">
      <c r="B19" s="260"/>
      <c r="C19" s="330"/>
      <c r="D19" s="263"/>
      <c r="E19" s="263"/>
      <c r="F19" s="263"/>
      <c r="G19" s="263"/>
      <c r="H19" s="263"/>
      <c r="J19" s="10"/>
      <c r="K19" s="10"/>
      <c r="L19" s="10"/>
      <c r="M19" s="10"/>
      <c r="N19" s="10"/>
    </row>
    <row r="20" spans="2:14" s="102" customFormat="1" ht="24.95" customHeight="1" x14ac:dyDescent="0.35">
      <c r="B20" s="257">
        <v>2016</v>
      </c>
      <c r="C20" s="328"/>
      <c r="D20" s="331"/>
      <c r="E20" s="331"/>
      <c r="F20" s="331"/>
      <c r="G20" s="329"/>
      <c r="H20" s="329"/>
      <c r="J20" s="10"/>
      <c r="K20" s="10"/>
      <c r="L20" s="10"/>
      <c r="M20" s="10"/>
      <c r="N20" s="10"/>
    </row>
    <row r="21" spans="2:14" ht="24.95" customHeight="1" x14ac:dyDescent="0.35">
      <c r="B21" s="260" t="s">
        <v>1</v>
      </c>
      <c r="C21" s="330"/>
      <c r="D21" s="263">
        <v>-0.1</v>
      </c>
      <c r="E21" s="263">
        <v>1.1000000000000001</v>
      </c>
      <c r="F21" s="263">
        <v>0</v>
      </c>
      <c r="G21" s="262">
        <v>0.4</v>
      </c>
      <c r="H21" s="262">
        <v>0</v>
      </c>
      <c r="J21" s="10"/>
      <c r="K21" s="10"/>
      <c r="L21" s="10"/>
      <c r="M21" s="10"/>
      <c r="N21" s="10"/>
    </row>
    <row r="22" spans="2:14" ht="24.95" customHeight="1" x14ac:dyDescent="0.35">
      <c r="B22" s="260" t="s">
        <v>2</v>
      </c>
      <c r="C22" s="330"/>
      <c r="D22" s="263">
        <v>0</v>
      </c>
      <c r="E22" s="263">
        <v>0.6</v>
      </c>
      <c r="F22" s="263">
        <v>0</v>
      </c>
      <c r="G22" s="262">
        <v>0.1</v>
      </c>
      <c r="H22" s="262">
        <v>0</v>
      </c>
      <c r="J22" s="10"/>
      <c r="K22" s="10"/>
      <c r="L22" s="10"/>
      <c r="M22" s="10"/>
      <c r="N22" s="10"/>
    </row>
    <row r="23" spans="2:14" ht="24.95" customHeight="1" x14ac:dyDescent="0.35">
      <c r="B23" s="260" t="s">
        <v>3</v>
      </c>
      <c r="C23" s="330"/>
      <c r="D23" s="263">
        <v>0</v>
      </c>
      <c r="E23" s="263">
        <v>0.8</v>
      </c>
      <c r="F23" s="263">
        <v>0</v>
      </c>
      <c r="G23" s="262">
        <v>0.1</v>
      </c>
      <c r="H23" s="262">
        <v>0</v>
      </c>
      <c r="J23" s="10"/>
      <c r="K23" s="10"/>
      <c r="L23" s="10"/>
      <c r="M23" s="10"/>
      <c r="N23" s="10"/>
    </row>
    <row r="24" spans="2:14" ht="24.95" customHeight="1" x14ac:dyDescent="0.35">
      <c r="B24" s="260" t="s">
        <v>4</v>
      </c>
      <c r="C24" s="314"/>
      <c r="D24" s="350">
        <v>0.2</v>
      </c>
      <c r="E24" s="350">
        <v>0.7</v>
      </c>
      <c r="F24" s="350">
        <v>0</v>
      </c>
      <c r="G24" s="350">
        <v>0</v>
      </c>
      <c r="H24" s="350">
        <v>0</v>
      </c>
      <c r="J24" s="10"/>
      <c r="K24" s="10"/>
      <c r="L24" s="10"/>
      <c r="M24" s="10"/>
      <c r="N24" s="10"/>
    </row>
    <row r="25" spans="2:14" ht="12.75" customHeight="1" x14ac:dyDescent="0.35">
      <c r="B25" s="267"/>
      <c r="C25" s="314"/>
      <c r="D25" s="338"/>
      <c r="E25" s="338"/>
      <c r="F25" s="338"/>
      <c r="G25" s="268"/>
      <c r="H25" s="268"/>
      <c r="J25" s="10"/>
      <c r="K25" s="10"/>
      <c r="L25" s="10"/>
      <c r="M25" s="10"/>
      <c r="N25" s="10"/>
    </row>
    <row r="26" spans="2:14" s="102" customFormat="1" ht="24.95" customHeight="1" x14ac:dyDescent="0.35">
      <c r="B26" s="257">
        <v>2017</v>
      </c>
      <c r="C26" s="328"/>
      <c r="D26" s="331"/>
      <c r="E26" s="331"/>
      <c r="F26" s="331"/>
      <c r="G26" s="329"/>
      <c r="H26" s="329"/>
      <c r="J26" s="10"/>
      <c r="K26" s="10"/>
      <c r="L26" s="10"/>
      <c r="M26" s="10"/>
      <c r="N26" s="10"/>
    </row>
    <row r="27" spans="2:14" ht="24.95" customHeight="1" x14ac:dyDescent="0.35">
      <c r="B27" s="260" t="s">
        <v>1</v>
      </c>
      <c r="C27" s="330"/>
      <c r="D27" s="263">
        <v>0.7</v>
      </c>
      <c r="E27" s="263">
        <v>1.7</v>
      </c>
      <c r="F27" s="263">
        <v>0</v>
      </c>
      <c r="G27" s="262">
        <v>0</v>
      </c>
      <c r="H27" s="262">
        <v>0</v>
      </c>
      <c r="J27" s="10"/>
      <c r="K27" s="10"/>
      <c r="L27" s="10"/>
      <c r="M27" s="10"/>
      <c r="N27" s="10"/>
    </row>
    <row r="28" spans="2:14" ht="24.95" customHeight="1" x14ac:dyDescent="0.35">
      <c r="B28" s="260" t="s">
        <v>2</v>
      </c>
      <c r="C28" s="330"/>
      <c r="D28" s="263">
        <v>0.3</v>
      </c>
      <c r="E28" s="263">
        <v>1.3</v>
      </c>
      <c r="F28" s="263">
        <v>0</v>
      </c>
      <c r="G28" s="262">
        <v>0.1</v>
      </c>
      <c r="H28" s="262">
        <v>0</v>
      </c>
      <c r="J28" s="10"/>
      <c r="K28" s="10"/>
      <c r="L28" s="10"/>
      <c r="M28" s="10"/>
      <c r="N28" s="10"/>
    </row>
    <row r="29" spans="2:14" ht="24.95" customHeight="1" x14ac:dyDescent="0.35">
      <c r="B29" s="260" t="s">
        <v>3</v>
      </c>
      <c r="C29" s="330"/>
      <c r="D29" s="263">
        <v>0</v>
      </c>
      <c r="E29" s="263">
        <v>0.8</v>
      </c>
      <c r="F29" s="263">
        <v>0</v>
      </c>
      <c r="G29" s="262">
        <v>0.2</v>
      </c>
      <c r="H29" s="262">
        <v>0</v>
      </c>
      <c r="J29" s="10"/>
      <c r="K29" s="10"/>
      <c r="L29" s="10"/>
      <c r="M29" s="10"/>
      <c r="N29" s="10"/>
    </row>
    <row r="30" spans="2:14" ht="24.95" customHeight="1" x14ac:dyDescent="0.35">
      <c r="B30" s="260" t="s">
        <v>4</v>
      </c>
      <c r="C30" s="314"/>
      <c r="D30" s="350">
        <v>0.3</v>
      </c>
      <c r="E30" s="350">
        <v>0.9</v>
      </c>
      <c r="F30" s="350">
        <v>0</v>
      </c>
      <c r="G30" s="350">
        <v>0.1</v>
      </c>
      <c r="H30" s="350">
        <v>0</v>
      </c>
      <c r="J30" s="10"/>
      <c r="K30" s="10"/>
      <c r="L30" s="10"/>
      <c r="M30" s="10"/>
      <c r="N30" s="10"/>
    </row>
    <row r="31" spans="2:14" ht="12.75" customHeight="1" x14ac:dyDescent="0.35">
      <c r="B31" s="267"/>
      <c r="C31" s="314"/>
      <c r="D31" s="338"/>
      <c r="E31" s="338"/>
      <c r="F31" s="338"/>
      <c r="G31" s="268"/>
      <c r="H31" s="268"/>
      <c r="J31" s="10"/>
      <c r="K31" s="10"/>
      <c r="L31" s="10"/>
      <c r="M31" s="10"/>
      <c r="N31" s="10"/>
    </row>
    <row r="32" spans="2:14" s="102" customFormat="1" ht="24.95" customHeight="1" x14ac:dyDescent="0.35">
      <c r="B32" s="257">
        <v>2018</v>
      </c>
      <c r="C32" s="328"/>
      <c r="D32" s="331"/>
      <c r="E32" s="331"/>
      <c r="F32" s="331"/>
      <c r="G32" s="329"/>
      <c r="H32" s="329"/>
      <c r="J32" s="10"/>
      <c r="K32" s="10"/>
      <c r="L32" s="10"/>
      <c r="M32" s="10"/>
      <c r="N32" s="10"/>
    </row>
    <row r="33" spans="1:14" ht="24.95" customHeight="1" x14ac:dyDescent="0.35">
      <c r="B33" s="260" t="s">
        <v>1</v>
      </c>
      <c r="C33" s="330"/>
      <c r="D33" s="263">
        <v>-0.6</v>
      </c>
      <c r="E33" s="263">
        <v>0.8</v>
      </c>
      <c r="F33" s="263">
        <v>-0.4</v>
      </c>
      <c r="G33" s="263">
        <v>0.5</v>
      </c>
      <c r="H33" s="263">
        <v>-0.4</v>
      </c>
      <c r="J33" s="10"/>
      <c r="K33" s="10"/>
      <c r="L33" s="10"/>
      <c r="M33" s="10"/>
      <c r="N33" s="10"/>
    </row>
    <row r="34" spans="1:14" ht="24.95" customHeight="1" x14ac:dyDescent="0.35">
      <c r="B34" s="260" t="s">
        <v>2</v>
      </c>
      <c r="C34" s="330"/>
      <c r="D34" s="263">
        <v>-0.1</v>
      </c>
      <c r="E34" s="263">
        <v>0.5</v>
      </c>
      <c r="F34" s="263">
        <v>0</v>
      </c>
      <c r="G34" s="263">
        <v>0</v>
      </c>
      <c r="H34" s="263">
        <v>0</v>
      </c>
      <c r="J34" s="10"/>
      <c r="K34" s="10"/>
      <c r="L34" s="10"/>
      <c r="M34" s="10"/>
      <c r="N34" s="10"/>
    </row>
    <row r="35" spans="1:14" ht="24.95" customHeight="1" x14ac:dyDescent="0.35">
      <c r="B35" s="260" t="s">
        <v>3</v>
      </c>
      <c r="C35" s="330"/>
      <c r="D35" s="263">
        <v>0.1</v>
      </c>
      <c r="E35" s="263">
        <v>0.1</v>
      </c>
      <c r="F35" s="263">
        <v>-0.1</v>
      </c>
      <c r="G35" s="262">
        <v>0.1</v>
      </c>
      <c r="H35" s="262">
        <v>0</v>
      </c>
      <c r="J35" s="10"/>
      <c r="K35" s="10"/>
      <c r="L35" s="10"/>
      <c r="M35" s="10"/>
      <c r="N35" s="10"/>
    </row>
    <row r="36" spans="1:14" ht="24.95" customHeight="1" x14ac:dyDescent="0.35">
      <c r="B36" s="260" t="s">
        <v>4</v>
      </c>
      <c r="C36" s="314"/>
      <c r="D36" s="350">
        <v>0.3</v>
      </c>
      <c r="E36" s="350">
        <v>1.1000000000000001</v>
      </c>
      <c r="F36" s="350">
        <v>0.1</v>
      </c>
      <c r="G36" s="350">
        <v>-0.1</v>
      </c>
      <c r="H36" s="350">
        <v>0</v>
      </c>
      <c r="J36" s="10"/>
      <c r="K36" s="10"/>
      <c r="L36" s="10"/>
      <c r="M36" s="10"/>
      <c r="N36" s="10"/>
    </row>
    <row r="37" spans="1:14" ht="12.75" customHeight="1" x14ac:dyDescent="0.35">
      <c r="B37" s="267"/>
      <c r="C37" s="314"/>
      <c r="D37" s="338"/>
      <c r="E37" s="338"/>
      <c r="F37" s="338"/>
      <c r="G37" s="268"/>
      <c r="H37" s="268"/>
      <c r="J37" s="10"/>
      <c r="K37" s="10"/>
      <c r="L37" s="10"/>
      <c r="M37" s="10"/>
      <c r="N37" s="10"/>
    </row>
    <row r="38" spans="1:14" s="102" customFormat="1" ht="24.95" customHeight="1" x14ac:dyDescent="0.35">
      <c r="B38" s="257">
        <v>2019</v>
      </c>
      <c r="C38" s="328"/>
      <c r="D38" s="331"/>
      <c r="E38" s="331"/>
      <c r="F38" s="331"/>
      <c r="G38" s="329"/>
      <c r="H38" s="329"/>
      <c r="J38" s="10"/>
      <c r="K38" s="10"/>
      <c r="L38" s="10"/>
      <c r="M38" s="10"/>
      <c r="N38" s="10"/>
    </row>
    <row r="39" spans="1:14" ht="24.95" customHeight="1" x14ac:dyDescent="0.35">
      <c r="B39" s="260" t="s">
        <v>1</v>
      </c>
      <c r="C39" s="330"/>
      <c r="D39" s="263">
        <v>0.1</v>
      </c>
      <c r="E39" s="263">
        <v>1</v>
      </c>
      <c r="F39" s="263">
        <v>0</v>
      </c>
      <c r="G39" s="263">
        <v>0.1</v>
      </c>
      <c r="H39" s="263">
        <v>0</v>
      </c>
      <c r="J39" s="10"/>
      <c r="K39" s="10"/>
      <c r="L39" s="10"/>
      <c r="M39" s="10"/>
      <c r="N39" s="10"/>
    </row>
    <row r="40" spans="1:14" ht="24.95" customHeight="1" x14ac:dyDescent="0.35">
      <c r="B40" s="260" t="s">
        <v>2</v>
      </c>
      <c r="C40" s="330"/>
      <c r="D40" s="263">
        <v>0</v>
      </c>
      <c r="E40" s="263">
        <v>0.4</v>
      </c>
      <c r="F40" s="263">
        <v>0.1</v>
      </c>
      <c r="G40" s="263">
        <v>0</v>
      </c>
      <c r="H40" s="263">
        <v>0</v>
      </c>
      <c r="J40" s="10"/>
      <c r="K40" s="10"/>
      <c r="L40" s="10"/>
      <c r="M40" s="10"/>
      <c r="N40" s="10"/>
    </row>
    <row r="41" spans="1:14" ht="24.95" customHeight="1" x14ac:dyDescent="0.35">
      <c r="B41" s="260" t="s">
        <v>3</v>
      </c>
      <c r="C41" s="330"/>
      <c r="D41" s="263">
        <v>-0.1</v>
      </c>
      <c r="E41" s="263">
        <v>0.4</v>
      </c>
      <c r="F41" s="263">
        <v>0</v>
      </c>
      <c r="G41" s="262">
        <v>0.1</v>
      </c>
      <c r="H41" s="262">
        <v>0</v>
      </c>
      <c r="J41" s="10"/>
      <c r="K41" s="10"/>
      <c r="L41" s="10"/>
      <c r="M41" s="10"/>
      <c r="N41" s="10"/>
    </row>
    <row r="42" spans="1:14" ht="24.95" customHeight="1" x14ac:dyDescent="0.35">
      <c r="B42" s="260" t="s">
        <v>4</v>
      </c>
      <c r="C42" s="314"/>
      <c r="D42" s="350">
        <v>0</v>
      </c>
      <c r="E42" s="350">
        <v>0.4</v>
      </c>
      <c r="F42" s="350">
        <v>0</v>
      </c>
      <c r="G42" s="350">
        <v>0</v>
      </c>
      <c r="H42" s="350">
        <v>0</v>
      </c>
      <c r="J42" s="10"/>
      <c r="K42" s="10"/>
      <c r="L42" s="10"/>
      <c r="M42" s="10"/>
      <c r="N42" s="10"/>
    </row>
    <row r="43" spans="1:14" ht="12.75" customHeight="1" x14ac:dyDescent="0.35">
      <c r="B43" s="267"/>
      <c r="C43" s="314"/>
      <c r="D43" s="338"/>
      <c r="E43" s="338"/>
      <c r="F43" s="338"/>
      <c r="G43" s="268"/>
      <c r="H43" s="268"/>
      <c r="J43" s="10"/>
      <c r="K43" s="10"/>
      <c r="L43" s="10"/>
      <c r="M43" s="10"/>
      <c r="N43" s="10"/>
    </row>
    <row r="44" spans="1:14" s="102" customFormat="1" ht="24.95" customHeight="1" x14ac:dyDescent="0.35">
      <c r="B44" s="257">
        <v>2020</v>
      </c>
      <c r="C44" s="328"/>
      <c r="D44" s="331"/>
      <c r="E44" s="331"/>
      <c r="F44" s="331"/>
      <c r="G44" s="329"/>
      <c r="H44" s="329"/>
      <c r="J44" s="10"/>
      <c r="K44" s="10"/>
      <c r="L44" s="10"/>
      <c r="M44" s="10"/>
      <c r="N44" s="10"/>
    </row>
    <row r="45" spans="1:14" ht="24.95" customHeight="1" x14ac:dyDescent="0.35">
      <c r="A45" s="8">
        <v>104</v>
      </c>
      <c r="B45" s="260" t="s">
        <v>1</v>
      </c>
      <c r="C45" s="330"/>
      <c r="D45" s="255">
        <f ca="1">OFFSET('SPPI '!$A$2,D$6,$A45)</f>
        <v>-0.1</v>
      </c>
      <c r="E45" s="255">
        <f ca="1">OFFSET('SPPI '!$A$2,E$6,$A45)</f>
        <v>0.4</v>
      </c>
      <c r="F45" s="255">
        <f ca="1">OFFSET('SPPI '!$A$2,F$6,$A45)</f>
        <v>0</v>
      </c>
      <c r="G45" s="255">
        <f ca="1">OFFSET('SPPI '!$A$2,G$6,$A45)</f>
        <v>0</v>
      </c>
      <c r="H45" s="255">
        <f ca="1">OFFSET('SPPI '!$A$2,H$6,$A45)</f>
        <v>0</v>
      </c>
      <c r="J45" s="10"/>
      <c r="K45" s="10"/>
      <c r="L45" s="10"/>
      <c r="M45" s="10"/>
      <c r="N45" s="10"/>
    </row>
    <row r="46" spans="1:14" ht="24.95" customHeight="1" x14ac:dyDescent="0.35">
      <c r="A46" s="8">
        <v>105</v>
      </c>
      <c r="B46" s="260" t="s">
        <v>2</v>
      </c>
      <c r="C46" s="330"/>
      <c r="D46" s="255">
        <f ca="1">OFFSET('SPPI '!$A$2,D$6,$A46)</f>
        <v>-0.2</v>
      </c>
      <c r="E46" s="255">
        <f ca="1">OFFSET('SPPI '!$A$2,E$6,$A46)</f>
        <v>0.3</v>
      </c>
      <c r="F46" s="255">
        <f ca="1">OFFSET('SPPI '!$A$2,F$6,$A46)</f>
        <v>-0.1</v>
      </c>
      <c r="G46" s="255">
        <f ca="1">OFFSET('SPPI '!$A$2,G$6,$A46)</f>
        <v>0.1</v>
      </c>
      <c r="H46" s="255">
        <f ca="1">OFFSET('SPPI '!$A$2,H$6,$A46)</f>
        <v>0</v>
      </c>
      <c r="J46" s="10"/>
      <c r="K46" s="10"/>
      <c r="L46" s="10"/>
      <c r="M46" s="10"/>
      <c r="N46" s="10"/>
    </row>
    <row r="47" spans="1:14" ht="24.95" customHeight="1" x14ac:dyDescent="0.35">
      <c r="A47" s="8">
        <v>106</v>
      </c>
      <c r="B47" s="260" t="s">
        <v>3</v>
      </c>
      <c r="C47" s="330"/>
      <c r="D47" s="255">
        <f ca="1">OFFSET('SPPI '!$A$2,D$6,$A47)</f>
        <v>0</v>
      </c>
      <c r="E47" s="255">
        <f ca="1">OFFSET('SPPI '!$A$2,E$6,$A47)</f>
        <v>0.6</v>
      </c>
      <c r="F47" s="255">
        <f ca="1">OFFSET('SPPI '!$A$2,F$6,$A47)</f>
        <v>-0.1</v>
      </c>
      <c r="G47" s="255">
        <f ca="1">OFFSET('SPPI '!$A$2,G$6,$A47)</f>
        <v>0</v>
      </c>
      <c r="H47" s="255">
        <f ca="1">OFFSET('SPPI '!$A$2,H$6,$A47)</f>
        <v>0</v>
      </c>
      <c r="J47" s="10"/>
      <c r="K47" s="10"/>
      <c r="L47" s="10"/>
      <c r="M47" s="10"/>
      <c r="N47" s="10"/>
    </row>
    <row r="48" spans="1:14" ht="24.95" customHeight="1" x14ac:dyDescent="0.35">
      <c r="A48" s="8">
        <v>107</v>
      </c>
      <c r="B48" s="260" t="s">
        <v>4</v>
      </c>
      <c r="C48" s="314"/>
      <c r="D48" s="255">
        <f ca="1">OFFSET('SPPI '!$A$2,D$6,$A48)</f>
        <v>0</v>
      </c>
      <c r="E48" s="255">
        <f ca="1">OFFSET('SPPI '!$A$2,E$6,$A48)</f>
        <v>0.4</v>
      </c>
      <c r="F48" s="255">
        <f ca="1">OFFSET('SPPI '!$A$2,F$6,$A48)</f>
        <v>0</v>
      </c>
      <c r="G48" s="255">
        <f ca="1">OFFSET('SPPI '!$A$2,G$6,$A48)</f>
        <v>0</v>
      </c>
      <c r="H48" s="255">
        <f ca="1">OFFSET('SPPI '!$A$2,H$6,$A48)</f>
        <v>0</v>
      </c>
      <c r="J48" s="10"/>
      <c r="K48" s="10"/>
      <c r="L48" s="10"/>
      <c r="M48" s="10"/>
      <c r="N48" s="10"/>
    </row>
    <row r="49" spans="1:12" ht="12.75" customHeight="1" x14ac:dyDescent="0.35">
      <c r="B49" s="260"/>
      <c r="C49" s="261"/>
      <c r="D49" s="252"/>
      <c r="E49" s="255"/>
      <c r="F49" s="255"/>
      <c r="G49" s="255"/>
      <c r="H49" s="255"/>
      <c r="I49" s="35"/>
      <c r="J49" s="35"/>
      <c r="K49" s="35"/>
      <c r="L49" s="35"/>
    </row>
    <row r="50" spans="1:12" s="102" customFormat="1" ht="25.5" customHeight="1" x14ac:dyDescent="0.35">
      <c r="B50" s="257">
        <v>2021</v>
      </c>
      <c r="C50" s="265"/>
      <c r="D50" s="259"/>
      <c r="E50" s="266"/>
      <c r="F50" s="266"/>
      <c r="G50" s="266"/>
      <c r="H50" s="266"/>
      <c r="I50" s="108"/>
      <c r="J50" s="108"/>
      <c r="K50" s="108"/>
      <c r="L50" s="108"/>
    </row>
    <row r="51" spans="1:12" ht="25.5" customHeight="1" x14ac:dyDescent="0.35">
      <c r="A51" s="125">
        <v>108</v>
      </c>
      <c r="B51" s="260" t="s">
        <v>1</v>
      </c>
      <c r="C51" s="261"/>
      <c r="D51" s="255">
        <f ca="1">OFFSET('SPPI '!$A$2,D$6,$A51)</f>
        <v>0.4</v>
      </c>
      <c r="E51" s="255">
        <f ca="1">OFFSET('SPPI '!$A$2,E$6,$A51)</f>
        <v>0.3</v>
      </c>
      <c r="F51" s="255">
        <f ca="1">OFFSET('SPPI '!$A$2,F$6,$A51)</f>
        <v>0.1</v>
      </c>
      <c r="G51" s="255">
        <f ca="1">OFFSET('SPPI '!$A$2,G$6,$A51)</f>
        <v>0</v>
      </c>
      <c r="H51" s="255">
        <f ca="1">OFFSET('SPPI '!$A$2,H$6,$A51)</f>
        <v>0</v>
      </c>
      <c r="I51" s="35"/>
      <c r="J51" s="35"/>
      <c r="K51" s="35"/>
      <c r="L51" s="35"/>
    </row>
    <row r="52" spans="1:12" ht="25.5" customHeight="1" x14ac:dyDescent="0.35">
      <c r="A52" s="90">
        <v>109</v>
      </c>
      <c r="B52" s="260" t="s">
        <v>2</v>
      </c>
      <c r="C52" s="261"/>
      <c r="D52" s="255">
        <f ca="1">OFFSET('SPPI '!$A$2,D$6,$A52)</f>
        <v>0</v>
      </c>
      <c r="E52" s="255">
        <f ca="1">OFFSET('SPPI '!$A$2,E$6,$A52)</f>
        <v>0.4</v>
      </c>
      <c r="F52" s="255">
        <f ca="1">OFFSET('SPPI '!$A$2,F$6,$A52)</f>
        <v>-0.1</v>
      </c>
      <c r="G52" s="255">
        <f ca="1">OFFSET('SPPI '!$A$2,G$6,$A52)</f>
        <v>0</v>
      </c>
      <c r="H52" s="255">
        <f ca="1">OFFSET('SPPI '!$A$2,H$6,$A52)</f>
        <v>0</v>
      </c>
      <c r="I52" s="35"/>
      <c r="J52" s="35"/>
      <c r="K52" s="35"/>
      <c r="L52" s="35"/>
    </row>
    <row r="53" spans="1:12" ht="25.5" customHeight="1" x14ac:dyDescent="0.35">
      <c r="A53" s="90">
        <v>110</v>
      </c>
      <c r="B53" s="260" t="s">
        <v>3</v>
      </c>
      <c r="C53" s="314"/>
      <c r="D53" s="255">
        <f ca="1">OFFSET('SPPI '!$A$2,D$6,$A53)</f>
        <v>0.1</v>
      </c>
      <c r="E53" s="255">
        <f ca="1">OFFSET('SPPI '!$A$2,E$6,$A53)</f>
        <v>0.1</v>
      </c>
      <c r="F53" s="255">
        <f ca="1">OFFSET('SPPI '!$A$2,F$6,$A53)</f>
        <v>0</v>
      </c>
      <c r="G53" s="255">
        <f ca="1">OFFSET('SPPI '!$A$2,G$6,$A53)</f>
        <v>0.2</v>
      </c>
      <c r="H53" s="255">
        <f ca="1">OFFSET('SPPI '!$A$2,H$6,$A53)</f>
        <v>0</v>
      </c>
    </row>
    <row r="54" spans="1:12" ht="25.5" customHeight="1" x14ac:dyDescent="0.35">
      <c r="A54" s="125">
        <v>111</v>
      </c>
      <c r="B54" s="260" t="s">
        <v>4</v>
      </c>
      <c r="C54" s="314"/>
      <c r="D54" s="255">
        <f ca="1">OFFSET('SPPI '!$A$2,D$6,$A54)</f>
        <v>0</v>
      </c>
      <c r="E54" s="255">
        <f ca="1">OFFSET('SPPI '!$A$2,E$6,$A54)</f>
        <v>0.8</v>
      </c>
      <c r="F54" s="255">
        <f ca="1">OFFSET('SPPI '!$A$2,F$6,$A54)</f>
        <v>0</v>
      </c>
      <c r="G54" s="255">
        <f ca="1">OFFSET('SPPI '!$A$2,G$6,$A54)</f>
        <v>-0.1</v>
      </c>
      <c r="H54" s="255">
        <f ca="1">OFFSET('SPPI '!$A$2,H$6,$A54)</f>
        <v>0</v>
      </c>
    </row>
    <row r="55" spans="1:12" ht="12.75" customHeight="1" thickBot="1" x14ac:dyDescent="0.4">
      <c r="B55" s="269"/>
      <c r="C55" s="333"/>
      <c r="D55" s="297"/>
      <c r="E55" s="297"/>
      <c r="F55" s="297"/>
      <c r="G55" s="297"/>
      <c r="H55" s="297"/>
    </row>
    <row r="56" spans="1:12" ht="24.95" customHeight="1" x14ac:dyDescent="0.35">
      <c r="B56" s="267"/>
      <c r="C56" s="314"/>
      <c r="D56" s="268"/>
      <c r="E56" s="268"/>
      <c r="F56" s="268"/>
      <c r="G56" s="268"/>
      <c r="H56" s="268"/>
    </row>
    <row r="57" spans="1:12" ht="24.95" customHeight="1" x14ac:dyDescent="0.35">
      <c r="B57" s="267"/>
      <c r="C57" s="314"/>
      <c r="D57" s="268"/>
      <c r="E57" s="268"/>
      <c r="F57" s="268"/>
      <c r="G57" s="268"/>
      <c r="H57" s="268"/>
    </row>
    <row r="58" spans="1:12" ht="24.95" customHeight="1" x14ac:dyDescent="0.35"/>
    <row r="59" spans="1:12" ht="24.95" customHeight="1" x14ac:dyDescent="0.35"/>
    <row r="60" spans="1:12" ht="24.95" customHeight="1" x14ac:dyDescent="0.35"/>
    <row r="61" spans="1:12" ht="24.95" customHeight="1" x14ac:dyDescent="0.35"/>
    <row r="62" spans="1:12" ht="24.95" customHeight="1" x14ac:dyDescent="0.35"/>
    <row r="63" spans="1:12" ht="24.95" customHeight="1" x14ac:dyDescent="0.35"/>
  </sheetData>
  <mergeCells count="5">
    <mergeCell ref="B7:H7"/>
    <mergeCell ref="D8:E8"/>
    <mergeCell ref="F8:H8"/>
    <mergeCell ref="D9:E9"/>
    <mergeCell ref="F9:H9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L73"/>
  <sheetViews>
    <sheetView view="pageBreakPreview" zoomScale="75" zoomScaleNormal="50" zoomScaleSheetLayoutView="75" workbookViewId="0">
      <pane xSplit="3" ySplit="13" topLeftCell="D23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9.140625" defaultRowHeight="18" x14ac:dyDescent="0.25"/>
  <cols>
    <col min="1" max="1" width="7" style="268" hidden="1" customWidth="1"/>
    <col min="2" max="2" width="16.85546875" style="267" customWidth="1"/>
    <col min="3" max="3" width="2.42578125" style="314" customWidth="1"/>
    <col min="4" max="4" width="50" style="268" customWidth="1"/>
    <col min="5" max="5" width="47.5703125" style="268" customWidth="1"/>
    <col min="6" max="6" width="51.5703125" style="268" customWidth="1"/>
    <col min="7" max="16384" width="9.140625" style="268"/>
  </cols>
  <sheetData>
    <row r="1" spans="2:12" s="305" customFormat="1" ht="21.75" x14ac:dyDescent="0.3">
      <c r="B1" s="339" t="s">
        <v>66</v>
      </c>
      <c r="C1" s="340" t="s">
        <v>13</v>
      </c>
      <c r="D1" s="341" t="s">
        <v>377</v>
      </c>
      <c r="E1" s="304"/>
      <c r="F1" s="304"/>
      <c r="G1" s="304"/>
      <c r="H1" s="304"/>
      <c r="I1" s="304"/>
      <c r="J1" s="304"/>
      <c r="K1" s="304"/>
      <c r="L1" s="304"/>
    </row>
    <row r="2" spans="2:12" s="305" customFormat="1" ht="21.75" x14ac:dyDescent="0.3">
      <c r="B2" s="339"/>
      <c r="C2" s="340"/>
      <c r="D2" s="355" t="s">
        <v>68</v>
      </c>
      <c r="E2" s="304"/>
      <c r="F2" s="304"/>
      <c r="G2" s="304"/>
      <c r="H2" s="304"/>
      <c r="I2" s="304"/>
      <c r="J2" s="304"/>
      <c r="K2" s="304"/>
      <c r="L2" s="304"/>
    </row>
    <row r="3" spans="2:12" ht="22.5" x14ac:dyDescent="0.35">
      <c r="B3" s="273" t="s">
        <v>67</v>
      </c>
      <c r="C3" s="342" t="s">
        <v>13</v>
      </c>
      <c r="D3" s="277" t="s">
        <v>378</v>
      </c>
      <c r="E3" s="309"/>
      <c r="F3" s="290"/>
      <c r="G3" s="290"/>
      <c r="H3" s="290"/>
      <c r="I3" s="290"/>
      <c r="J3" s="290"/>
      <c r="K3" s="290"/>
      <c r="L3" s="290"/>
    </row>
    <row r="4" spans="2:12" ht="22.5" x14ac:dyDescent="0.35">
      <c r="B4" s="277"/>
      <c r="C4" s="342"/>
      <c r="D4" s="276" t="s">
        <v>69</v>
      </c>
      <c r="E4" s="309"/>
      <c r="F4" s="309"/>
      <c r="G4" s="309"/>
      <c r="H4" s="309"/>
      <c r="I4" s="309"/>
      <c r="J4" s="309"/>
      <c r="K4" s="309"/>
      <c r="L4" s="309"/>
    </row>
    <row r="5" spans="2:12" x14ac:dyDescent="0.25">
      <c r="B5" s="309"/>
      <c r="C5" s="310"/>
      <c r="D5" s="309"/>
      <c r="E5" s="309"/>
      <c r="F5" s="309"/>
    </row>
    <row r="6" spans="2:12" hidden="1" x14ac:dyDescent="0.25">
      <c r="B6" s="309"/>
      <c r="C6" s="310"/>
      <c r="D6" s="240">
        <v>76</v>
      </c>
      <c r="E6" s="240">
        <v>82</v>
      </c>
      <c r="F6" s="240">
        <v>89</v>
      </c>
    </row>
    <row r="7" spans="2:12" ht="21" thickBot="1" x14ac:dyDescent="0.3">
      <c r="B7" s="500" t="s">
        <v>0</v>
      </c>
      <c r="C7" s="500"/>
      <c r="D7" s="500"/>
      <c r="E7" s="500"/>
      <c r="F7" s="500"/>
    </row>
    <row r="8" spans="2:12" s="305" customFormat="1" ht="25.5" customHeight="1" x14ac:dyDescent="0.25">
      <c r="B8" s="311"/>
      <c r="C8" s="312"/>
      <c r="D8" s="336" t="s">
        <v>59</v>
      </c>
      <c r="E8" s="498" t="s">
        <v>29</v>
      </c>
      <c r="F8" s="498"/>
      <c r="G8" s="313"/>
    </row>
    <row r="9" spans="2:12" ht="25.5" customHeight="1" x14ac:dyDescent="0.25">
      <c r="D9" s="281" t="s">
        <v>60</v>
      </c>
      <c r="E9" s="499" t="s">
        <v>30</v>
      </c>
      <c r="F9" s="499"/>
      <c r="G9" s="315"/>
    </row>
    <row r="10" spans="2:12" s="347" customFormat="1" ht="21.75" customHeight="1" x14ac:dyDescent="0.25">
      <c r="C10" s="348"/>
      <c r="D10" s="337">
        <v>68</v>
      </c>
      <c r="E10" s="337">
        <v>69</v>
      </c>
      <c r="F10" s="337">
        <v>71</v>
      </c>
    </row>
    <row r="11" spans="2:12" s="319" customFormat="1" ht="41.25" customHeight="1" x14ac:dyDescent="0.25">
      <c r="B11" s="336" t="s">
        <v>46</v>
      </c>
      <c r="C11" s="345"/>
      <c r="D11" s="345" t="s">
        <v>59</v>
      </c>
      <c r="E11" s="336" t="s">
        <v>305</v>
      </c>
      <c r="F11" s="336" t="s">
        <v>307</v>
      </c>
    </row>
    <row r="12" spans="2:12" s="321" customFormat="1" ht="44.25" customHeight="1" thickBot="1" x14ac:dyDescent="0.3">
      <c r="B12" s="430" t="s">
        <v>48</v>
      </c>
      <c r="C12" s="431"/>
      <c r="D12" s="430" t="s">
        <v>60</v>
      </c>
      <c r="E12" s="430" t="s">
        <v>306</v>
      </c>
      <c r="F12" s="430" t="s">
        <v>308</v>
      </c>
    </row>
    <row r="13" spans="2:12" s="321" customFormat="1" ht="12.75" customHeight="1" x14ac:dyDescent="0.25">
      <c r="B13" s="322"/>
      <c r="C13" s="320"/>
      <c r="D13" s="292"/>
      <c r="E13" s="322"/>
      <c r="F13" s="294"/>
    </row>
    <row r="14" spans="2:12" s="327" customFormat="1" ht="24.95" customHeight="1" x14ac:dyDescent="0.25">
      <c r="B14" s="257">
        <v>2015</v>
      </c>
      <c r="C14" s="328"/>
      <c r="D14" s="329"/>
      <c r="E14" s="329"/>
      <c r="F14" s="329"/>
    </row>
    <row r="15" spans="2:12" ht="24.95" customHeight="1" x14ac:dyDescent="0.25">
      <c r="B15" s="260" t="s">
        <v>1</v>
      </c>
      <c r="C15" s="330"/>
      <c r="D15" s="262">
        <v>1.8</v>
      </c>
      <c r="E15" s="262">
        <v>0</v>
      </c>
      <c r="F15" s="263">
        <v>0.1</v>
      </c>
      <c r="H15" s="338"/>
      <c r="I15" s="338"/>
      <c r="J15" s="338"/>
    </row>
    <row r="16" spans="2:12" ht="24.95" customHeight="1" x14ac:dyDescent="0.25">
      <c r="B16" s="260" t="s">
        <v>2</v>
      </c>
      <c r="C16" s="330"/>
      <c r="D16" s="262">
        <v>0</v>
      </c>
      <c r="E16" s="262">
        <v>0</v>
      </c>
      <c r="F16" s="263">
        <v>0.1</v>
      </c>
      <c r="H16" s="338"/>
      <c r="I16" s="338"/>
      <c r="J16" s="338"/>
    </row>
    <row r="17" spans="2:10" ht="24.95" customHeight="1" x14ac:dyDescent="0.25">
      <c r="B17" s="260" t="s">
        <v>3</v>
      </c>
      <c r="C17" s="330"/>
      <c r="D17" s="262">
        <v>0.8</v>
      </c>
      <c r="E17" s="262">
        <v>0.1</v>
      </c>
      <c r="F17" s="263">
        <v>0</v>
      </c>
      <c r="H17" s="338"/>
      <c r="I17" s="338"/>
      <c r="J17" s="338"/>
    </row>
    <row r="18" spans="2:10" ht="24.95" customHeight="1" x14ac:dyDescent="0.25">
      <c r="B18" s="260" t="s">
        <v>4</v>
      </c>
      <c r="C18" s="330"/>
      <c r="D18" s="262">
        <v>0.3</v>
      </c>
      <c r="E18" s="262">
        <v>1.6</v>
      </c>
      <c r="F18" s="263">
        <v>0</v>
      </c>
      <c r="H18" s="338"/>
      <c r="I18" s="338"/>
      <c r="J18" s="338"/>
    </row>
    <row r="19" spans="2:10" ht="12.75" customHeight="1" x14ac:dyDescent="0.25">
      <c r="B19" s="260"/>
      <c r="C19" s="330"/>
      <c r="D19" s="262"/>
      <c r="E19" s="262"/>
      <c r="F19" s="263"/>
      <c r="H19" s="338"/>
      <c r="I19" s="338"/>
      <c r="J19" s="338"/>
    </row>
    <row r="20" spans="2:10" s="327" customFormat="1" ht="24.95" customHeight="1" x14ac:dyDescent="0.25">
      <c r="B20" s="257">
        <v>2016</v>
      </c>
      <c r="C20" s="328"/>
      <c r="D20" s="329"/>
      <c r="E20" s="329"/>
      <c r="F20" s="331"/>
      <c r="H20" s="338"/>
      <c r="I20" s="338"/>
      <c r="J20" s="338"/>
    </row>
    <row r="21" spans="2:10" ht="24.95" customHeight="1" x14ac:dyDescent="0.25">
      <c r="B21" s="260" t="s">
        <v>1</v>
      </c>
      <c r="C21" s="330"/>
      <c r="D21" s="262">
        <v>0.3</v>
      </c>
      <c r="E21" s="262">
        <v>0</v>
      </c>
      <c r="F21" s="262">
        <v>0</v>
      </c>
      <c r="H21" s="338"/>
      <c r="I21" s="338"/>
      <c r="J21" s="338"/>
    </row>
    <row r="22" spans="2:10" ht="24.95" customHeight="1" x14ac:dyDescent="0.25">
      <c r="B22" s="260" t="s">
        <v>2</v>
      </c>
      <c r="C22" s="330"/>
      <c r="D22" s="262">
        <v>0.7</v>
      </c>
      <c r="E22" s="262">
        <v>0</v>
      </c>
      <c r="F22" s="263">
        <v>0</v>
      </c>
      <c r="H22" s="338"/>
      <c r="I22" s="338"/>
      <c r="J22" s="338"/>
    </row>
    <row r="23" spans="2:10" ht="24.95" customHeight="1" x14ac:dyDescent="0.25">
      <c r="B23" s="260" t="s">
        <v>3</v>
      </c>
      <c r="C23" s="330"/>
      <c r="D23" s="262">
        <v>0.2</v>
      </c>
      <c r="E23" s="262">
        <v>0.1</v>
      </c>
      <c r="F23" s="263">
        <v>0</v>
      </c>
      <c r="H23" s="338"/>
      <c r="I23" s="338"/>
      <c r="J23" s="338"/>
    </row>
    <row r="24" spans="2:10" ht="24.95" customHeight="1" x14ac:dyDescent="0.25">
      <c r="B24" s="260" t="s">
        <v>4</v>
      </c>
      <c r="C24" s="330"/>
      <c r="D24" s="262">
        <v>0.7</v>
      </c>
      <c r="E24" s="262">
        <v>0.3</v>
      </c>
      <c r="F24" s="263">
        <v>0.8</v>
      </c>
      <c r="H24" s="338"/>
      <c r="I24" s="338"/>
      <c r="J24" s="338"/>
    </row>
    <row r="25" spans="2:10" ht="12.75" customHeight="1" x14ac:dyDescent="0.25">
      <c r="H25" s="338"/>
      <c r="I25" s="338"/>
      <c r="J25" s="338"/>
    </row>
    <row r="26" spans="2:10" s="327" customFormat="1" ht="24.95" customHeight="1" x14ac:dyDescent="0.25">
      <c r="B26" s="257">
        <v>2017</v>
      </c>
      <c r="C26" s="328"/>
      <c r="D26" s="329"/>
      <c r="E26" s="329"/>
      <c r="F26" s="331"/>
      <c r="H26" s="338"/>
      <c r="I26" s="338"/>
      <c r="J26" s="338"/>
    </row>
    <row r="27" spans="2:10" ht="24.95" customHeight="1" x14ac:dyDescent="0.25">
      <c r="B27" s="260" t="s">
        <v>1</v>
      </c>
      <c r="C27" s="330"/>
      <c r="D27" s="262">
        <v>0.1</v>
      </c>
      <c r="E27" s="262">
        <v>0.2</v>
      </c>
      <c r="F27" s="263">
        <v>0</v>
      </c>
      <c r="H27" s="338"/>
      <c r="I27" s="338"/>
      <c r="J27" s="338"/>
    </row>
    <row r="28" spans="2:10" ht="24.95" customHeight="1" x14ac:dyDescent="0.25">
      <c r="B28" s="260" t="s">
        <v>2</v>
      </c>
      <c r="C28" s="330"/>
      <c r="D28" s="262">
        <v>1.2</v>
      </c>
      <c r="E28" s="262">
        <v>0</v>
      </c>
      <c r="F28" s="263">
        <v>0.5</v>
      </c>
      <c r="H28" s="338"/>
      <c r="I28" s="338"/>
      <c r="J28" s="338"/>
    </row>
    <row r="29" spans="2:10" ht="24.95" customHeight="1" x14ac:dyDescent="0.25">
      <c r="B29" s="260" t="s">
        <v>3</v>
      </c>
      <c r="C29" s="330"/>
      <c r="D29" s="262">
        <v>0.2</v>
      </c>
      <c r="E29" s="262">
        <v>0</v>
      </c>
      <c r="F29" s="263">
        <v>0</v>
      </c>
      <c r="H29" s="338"/>
      <c r="I29" s="338"/>
      <c r="J29" s="338"/>
    </row>
    <row r="30" spans="2:10" ht="24.95" customHeight="1" x14ac:dyDescent="0.25">
      <c r="B30" s="260" t="s">
        <v>4</v>
      </c>
      <c r="C30" s="330"/>
      <c r="D30" s="262">
        <v>0.1</v>
      </c>
      <c r="E30" s="262">
        <v>0.5</v>
      </c>
      <c r="F30" s="263">
        <v>0.1</v>
      </c>
      <c r="H30" s="338"/>
      <c r="I30" s="338"/>
      <c r="J30" s="338"/>
    </row>
    <row r="31" spans="2:10" ht="12.75" customHeight="1" x14ac:dyDescent="0.25">
      <c r="H31" s="338"/>
      <c r="I31" s="338"/>
      <c r="J31" s="338"/>
    </row>
    <row r="32" spans="2:10" s="327" customFormat="1" ht="24.95" customHeight="1" x14ac:dyDescent="0.25">
      <c r="B32" s="257">
        <v>2018</v>
      </c>
      <c r="C32" s="328"/>
      <c r="D32" s="329"/>
      <c r="E32" s="329"/>
      <c r="F32" s="331"/>
      <c r="H32" s="338"/>
      <c r="I32" s="338"/>
      <c r="J32" s="338"/>
    </row>
    <row r="33" spans="1:10" ht="24.95" customHeight="1" x14ac:dyDescent="0.25">
      <c r="B33" s="260" t="s">
        <v>1</v>
      </c>
      <c r="C33" s="330"/>
      <c r="D33" s="262">
        <v>-0.1</v>
      </c>
      <c r="E33" s="262">
        <v>0.3</v>
      </c>
      <c r="F33" s="262">
        <v>0.5</v>
      </c>
      <c r="H33" s="338"/>
      <c r="I33" s="338"/>
      <c r="J33" s="338"/>
    </row>
    <row r="34" spans="1:10" ht="24.95" customHeight="1" x14ac:dyDescent="0.25">
      <c r="B34" s="260" t="s">
        <v>2</v>
      </c>
      <c r="C34" s="330"/>
      <c r="D34" s="262">
        <v>0.2</v>
      </c>
      <c r="E34" s="262">
        <v>0</v>
      </c>
      <c r="F34" s="262">
        <v>0.1</v>
      </c>
      <c r="H34" s="338"/>
      <c r="I34" s="338"/>
      <c r="J34" s="338"/>
    </row>
    <row r="35" spans="1:10" ht="24.95" customHeight="1" x14ac:dyDescent="0.25">
      <c r="B35" s="260" t="s">
        <v>3</v>
      </c>
      <c r="C35" s="330"/>
      <c r="D35" s="262">
        <v>0.3</v>
      </c>
      <c r="E35" s="262">
        <v>0</v>
      </c>
      <c r="F35" s="263">
        <v>0</v>
      </c>
      <c r="H35" s="338"/>
      <c r="I35" s="338"/>
      <c r="J35" s="338"/>
    </row>
    <row r="36" spans="1:10" ht="24.95" customHeight="1" x14ac:dyDescent="0.25">
      <c r="B36" s="260" t="s">
        <v>4</v>
      </c>
      <c r="C36" s="330"/>
      <c r="D36" s="262">
        <v>0.2</v>
      </c>
      <c r="E36" s="262">
        <v>-0.1</v>
      </c>
      <c r="F36" s="263">
        <v>0</v>
      </c>
      <c r="H36" s="338"/>
      <c r="I36" s="338"/>
      <c r="J36" s="338"/>
    </row>
    <row r="37" spans="1:10" ht="12.75" customHeight="1" x14ac:dyDescent="0.25">
      <c r="H37" s="338"/>
      <c r="I37" s="338"/>
      <c r="J37" s="338"/>
    </row>
    <row r="38" spans="1:10" s="327" customFormat="1" ht="24.95" customHeight="1" x14ac:dyDescent="0.25">
      <c r="B38" s="257">
        <v>2019</v>
      </c>
      <c r="C38" s="328"/>
      <c r="D38" s="329"/>
      <c r="E38" s="329"/>
      <c r="F38" s="331"/>
      <c r="H38" s="338"/>
      <c r="I38" s="338"/>
      <c r="J38" s="338"/>
    </row>
    <row r="39" spans="1:10" ht="24.95" customHeight="1" x14ac:dyDescent="0.25">
      <c r="B39" s="260" t="s">
        <v>1</v>
      </c>
      <c r="C39" s="330"/>
      <c r="D39" s="262">
        <v>0.2</v>
      </c>
      <c r="E39" s="262">
        <v>0</v>
      </c>
      <c r="F39" s="262">
        <v>0</v>
      </c>
      <c r="H39" s="338"/>
      <c r="I39" s="338"/>
      <c r="J39" s="338"/>
    </row>
    <row r="40" spans="1:10" ht="24.95" customHeight="1" x14ac:dyDescent="0.25">
      <c r="B40" s="260" t="s">
        <v>2</v>
      </c>
      <c r="C40" s="330"/>
      <c r="D40" s="262">
        <v>0.2</v>
      </c>
      <c r="E40" s="262">
        <v>0</v>
      </c>
      <c r="F40" s="262">
        <v>0</v>
      </c>
      <c r="H40" s="338"/>
      <c r="I40" s="338"/>
      <c r="J40" s="338"/>
    </row>
    <row r="41" spans="1:10" ht="24.95" customHeight="1" x14ac:dyDescent="0.25">
      <c r="B41" s="260" t="s">
        <v>3</v>
      </c>
      <c r="C41" s="330"/>
      <c r="D41" s="262">
        <v>0</v>
      </c>
      <c r="E41" s="262">
        <v>0</v>
      </c>
      <c r="F41" s="263">
        <v>0.1</v>
      </c>
      <c r="H41" s="338"/>
      <c r="I41" s="338"/>
      <c r="J41" s="338"/>
    </row>
    <row r="42" spans="1:10" ht="24.95" customHeight="1" x14ac:dyDescent="0.25">
      <c r="B42" s="260" t="s">
        <v>4</v>
      </c>
      <c r="C42" s="330"/>
      <c r="D42" s="262">
        <v>0</v>
      </c>
      <c r="E42" s="262">
        <v>0</v>
      </c>
      <c r="F42" s="262">
        <v>0</v>
      </c>
      <c r="H42" s="338"/>
      <c r="I42" s="338"/>
      <c r="J42" s="338"/>
    </row>
    <row r="43" spans="1:10" ht="12.75" customHeight="1" x14ac:dyDescent="0.25">
      <c r="H43" s="338"/>
      <c r="I43" s="338"/>
      <c r="J43" s="338"/>
    </row>
    <row r="44" spans="1:10" s="327" customFormat="1" ht="24.95" customHeight="1" x14ac:dyDescent="0.25">
      <c r="B44" s="257">
        <v>2020</v>
      </c>
      <c r="C44" s="328"/>
      <c r="D44" s="329"/>
      <c r="E44" s="329"/>
      <c r="F44" s="331"/>
      <c r="H44" s="338"/>
      <c r="I44" s="338"/>
      <c r="J44" s="338"/>
    </row>
    <row r="45" spans="1:10" ht="24.95" customHeight="1" x14ac:dyDescent="0.25">
      <c r="A45" s="268">
        <v>104</v>
      </c>
      <c r="B45" s="260" t="s">
        <v>1</v>
      </c>
      <c r="C45" s="330"/>
      <c r="D45" s="255">
        <f ca="1">OFFSET('SPPI '!$A$2,D$6,$A45)</f>
        <v>0.5</v>
      </c>
      <c r="E45" s="255">
        <f ca="1">OFFSET('SPPI '!$A$2,E$6,$A45)</f>
        <v>0.1</v>
      </c>
      <c r="F45" s="255">
        <f ca="1">OFFSET('SPPI '!$A$2,F$6,$A45)</f>
        <v>0</v>
      </c>
      <c r="H45" s="338"/>
      <c r="I45" s="338"/>
      <c r="J45" s="338"/>
    </row>
    <row r="46" spans="1:10" ht="24.95" customHeight="1" x14ac:dyDescent="0.25">
      <c r="A46" s="268">
        <v>105</v>
      </c>
      <c r="B46" s="260" t="s">
        <v>2</v>
      </c>
      <c r="C46" s="330"/>
      <c r="D46" s="255">
        <f ca="1">OFFSET('SPPI '!$A$2,D$6,$A46)</f>
        <v>0.2</v>
      </c>
      <c r="E46" s="255">
        <f ca="1">OFFSET('SPPI '!$A$2,E$6,$A46)</f>
        <v>-0.1</v>
      </c>
      <c r="F46" s="255">
        <f ca="1">OFFSET('SPPI '!$A$2,F$6,$A46)</f>
        <v>-0.1</v>
      </c>
      <c r="H46" s="338"/>
      <c r="I46" s="338"/>
      <c r="J46" s="338"/>
    </row>
    <row r="47" spans="1:10" ht="24.95" customHeight="1" x14ac:dyDescent="0.25">
      <c r="A47" s="268">
        <v>106</v>
      </c>
      <c r="B47" s="260" t="s">
        <v>3</v>
      </c>
      <c r="C47" s="330"/>
      <c r="D47" s="255">
        <f ca="1">OFFSET('SPPI '!$A$2,D$6,$A47)</f>
        <v>1</v>
      </c>
      <c r="E47" s="255">
        <f ca="1">OFFSET('SPPI '!$A$2,E$6,$A47)</f>
        <v>0</v>
      </c>
      <c r="F47" s="255">
        <f ca="1">OFFSET('SPPI '!$A$2,F$6,$A47)</f>
        <v>0</v>
      </c>
      <c r="H47" s="338"/>
      <c r="I47" s="338"/>
      <c r="J47" s="338"/>
    </row>
    <row r="48" spans="1:10" ht="24.95" customHeight="1" x14ac:dyDescent="0.25">
      <c r="A48" s="268">
        <v>107</v>
      </c>
      <c r="B48" s="260" t="s">
        <v>4</v>
      </c>
      <c r="C48" s="330"/>
      <c r="D48" s="255">
        <f ca="1">OFFSET('SPPI '!$A$2,D$6,$A48)</f>
        <v>-0.2</v>
      </c>
      <c r="E48" s="255">
        <f ca="1">OFFSET('SPPI '!$A$2,E$6,$A48)</f>
        <v>0</v>
      </c>
      <c r="F48" s="255">
        <f ca="1">OFFSET('SPPI '!$A$2,F$6,$A48)</f>
        <v>0</v>
      </c>
      <c r="G48" s="262"/>
      <c r="H48" s="338"/>
      <c r="I48" s="338"/>
      <c r="J48" s="338"/>
    </row>
    <row r="49" spans="1:12" ht="12.75" customHeight="1" x14ac:dyDescent="0.25">
      <c r="B49" s="260"/>
      <c r="C49" s="261"/>
      <c r="D49" s="252"/>
      <c r="E49" s="255"/>
      <c r="F49" s="255"/>
      <c r="G49" s="255"/>
      <c r="H49" s="255"/>
      <c r="I49" s="255"/>
      <c r="J49" s="255"/>
      <c r="K49" s="255"/>
      <c r="L49" s="255"/>
    </row>
    <row r="50" spans="1:12" s="327" customFormat="1" ht="24.75" customHeight="1" x14ac:dyDescent="0.25">
      <c r="B50" s="257">
        <v>2021</v>
      </c>
      <c r="C50" s="265"/>
      <c r="D50" s="259"/>
      <c r="E50" s="266"/>
      <c r="F50" s="266"/>
      <c r="G50" s="266"/>
      <c r="H50" s="266"/>
      <c r="I50" s="266"/>
      <c r="J50" s="266"/>
      <c r="K50" s="266"/>
      <c r="L50" s="266"/>
    </row>
    <row r="51" spans="1:12" ht="24.75" customHeight="1" x14ac:dyDescent="0.25">
      <c r="A51" s="245">
        <v>108</v>
      </c>
      <c r="B51" s="260" t="s">
        <v>1</v>
      </c>
      <c r="C51" s="261"/>
      <c r="D51" s="255">
        <f ca="1">OFFSET('SPPI '!$A$2,D$6,$A51)</f>
        <v>0.4</v>
      </c>
      <c r="E51" s="255">
        <f ca="1">OFFSET('SPPI '!$A$2,E$6,$A51)</f>
        <v>0</v>
      </c>
      <c r="F51" s="255">
        <f ca="1">OFFSET('SPPI '!$A$2,F$6,$A51)</f>
        <v>0.1</v>
      </c>
      <c r="G51" s="255"/>
      <c r="H51" s="255"/>
      <c r="I51" s="255"/>
      <c r="J51" s="255"/>
      <c r="K51" s="255"/>
      <c r="L51" s="255"/>
    </row>
    <row r="52" spans="1:12" ht="24.75" customHeight="1" x14ac:dyDescent="0.25">
      <c r="A52" s="246">
        <v>109</v>
      </c>
      <c r="B52" s="260" t="s">
        <v>2</v>
      </c>
      <c r="C52" s="261"/>
      <c r="D52" s="255">
        <f ca="1">OFFSET('SPPI '!$A$2,D$6,$A52)</f>
        <v>0</v>
      </c>
      <c r="E52" s="255">
        <f ca="1">OFFSET('SPPI '!$A$2,E$6,$A52)</f>
        <v>0</v>
      </c>
      <c r="F52" s="255">
        <f ca="1">OFFSET('SPPI '!$A$2,F$6,$A52)</f>
        <v>0</v>
      </c>
      <c r="G52" s="255"/>
      <c r="H52" s="255"/>
      <c r="I52" s="255"/>
      <c r="J52" s="255"/>
      <c r="K52" s="255"/>
      <c r="L52" s="255"/>
    </row>
    <row r="53" spans="1:12" ht="24.75" customHeight="1" x14ac:dyDescent="0.25">
      <c r="A53" s="246">
        <v>110</v>
      </c>
      <c r="B53" s="260" t="s">
        <v>3</v>
      </c>
      <c r="D53" s="255">
        <f ca="1">OFFSET('SPPI '!$A$2,D$6,$A53)</f>
        <v>0</v>
      </c>
      <c r="E53" s="255">
        <f ca="1">OFFSET('SPPI '!$A$2,E$6,$A53)</f>
        <v>0</v>
      </c>
      <c r="F53" s="255">
        <f ca="1">OFFSET('SPPI '!$A$2,F$6,$A53)</f>
        <v>0</v>
      </c>
    </row>
    <row r="54" spans="1:12" ht="24.75" customHeight="1" x14ac:dyDescent="0.25">
      <c r="A54" s="245">
        <v>111</v>
      </c>
      <c r="B54" s="260" t="s">
        <v>4</v>
      </c>
      <c r="D54" s="255">
        <f ca="1">OFFSET('SPPI '!$A$2,D$6,$A54)</f>
        <v>0.2</v>
      </c>
      <c r="E54" s="255">
        <f ca="1">OFFSET('SPPI '!$A$2,E$6,$A54)</f>
        <v>0.1</v>
      </c>
      <c r="F54" s="255">
        <f ca="1">OFFSET('SPPI '!$A$2,F$6,$A54)</f>
        <v>0</v>
      </c>
    </row>
    <row r="55" spans="1:12" ht="12.75" customHeight="1" thickBot="1" x14ac:dyDescent="0.3">
      <c r="B55" s="269"/>
      <c r="C55" s="333"/>
      <c r="D55" s="297"/>
      <c r="E55" s="297"/>
      <c r="F55" s="297"/>
    </row>
    <row r="56" spans="1:12" ht="24.95" customHeight="1" x14ac:dyDescent="0.25"/>
    <row r="57" spans="1:12" ht="24.95" customHeight="1" x14ac:dyDescent="0.25"/>
    <row r="58" spans="1:12" ht="24.95" customHeight="1" x14ac:dyDescent="0.25"/>
    <row r="59" spans="1:12" ht="24.95" customHeight="1" x14ac:dyDescent="0.25"/>
    <row r="60" spans="1:12" ht="24.95" customHeight="1" x14ac:dyDescent="0.25"/>
    <row r="61" spans="1:12" ht="24.95" customHeight="1" x14ac:dyDescent="0.25"/>
    <row r="62" spans="1:12" ht="24.95" customHeight="1" x14ac:dyDescent="0.25"/>
    <row r="63" spans="1:12" ht="24.95" customHeight="1" x14ac:dyDescent="0.25"/>
    <row r="64" spans="1:12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</sheetData>
  <mergeCells count="3">
    <mergeCell ref="E8:F8"/>
    <mergeCell ref="E9:F9"/>
    <mergeCell ref="B7:F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L68"/>
  <sheetViews>
    <sheetView view="pageBreakPreview" zoomScale="75" zoomScaleNormal="50" zoomScaleSheetLayoutView="75" workbookViewId="0">
      <pane xSplit="3" ySplit="13" topLeftCell="D41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9.140625" defaultRowHeight="18" x14ac:dyDescent="0.25"/>
  <cols>
    <col min="1" max="1" width="5.42578125" style="268" hidden="1" customWidth="1"/>
    <col min="2" max="2" width="16.85546875" style="267" customWidth="1"/>
    <col min="3" max="3" width="2.42578125" style="314" customWidth="1"/>
    <col min="4" max="7" width="38.85546875" style="268" customWidth="1"/>
    <col min="8" max="16384" width="9.140625" style="268"/>
  </cols>
  <sheetData>
    <row r="1" spans="2:12" s="305" customFormat="1" ht="21.75" x14ac:dyDescent="0.3">
      <c r="B1" s="339" t="s">
        <v>66</v>
      </c>
      <c r="C1" s="340" t="s">
        <v>13</v>
      </c>
      <c r="D1" s="341" t="s">
        <v>377</v>
      </c>
      <c r="E1" s="304"/>
      <c r="F1" s="304"/>
      <c r="G1" s="304"/>
      <c r="H1" s="304"/>
      <c r="I1" s="304"/>
      <c r="J1" s="304"/>
      <c r="K1" s="304"/>
      <c r="L1" s="304"/>
    </row>
    <row r="2" spans="2:12" s="305" customFormat="1" ht="21.75" x14ac:dyDescent="0.3">
      <c r="B2" s="339"/>
      <c r="C2" s="340"/>
      <c r="D2" s="355" t="s">
        <v>68</v>
      </c>
      <c r="E2" s="304"/>
      <c r="F2" s="304"/>
      <c r="G2" s="304"/>
      <c r="H2" s="304"/>
      <c r="I2" s="304"/>
      <c r="J2" s="304"/>
      <c r="K2" s="304"/>
      <c r="L2" s="304"/>
    </row>
    <row r="3" spans="2:12" ht="22.5" x14ac:dyDescent="0.35">
      <c r="B3" s="273" t="s">
        <v>67</v>
      </c>
      <c r="C3" s="342" t="s">
        <v>13</v>
      </c>
      <c r="D3" s="277" t="s">
        <v>378</v>
      </c>
      <c r="E3" s="309"/>
      <c r="F3" s="290"/>
      <c r="G3" s="290"/>
      <c r="H3" s="290"/>
      <c r="I3" s="290"/>
      <c r="J3" s="290"/>
      <c r="K3" s="290"/>
      <c r="L3" s="290"/>
    </row>
    <row r="4" spans="2:12" ht="22.5" x14ac:dyDescent="0.35">
      <c r="B4" s="277"/>
      <c r="C4" s="342"/>
      <c r="D4" s="276" t="s">
        <v>69</v>
      </c>
      <c r="E4" s="309"/>
      <c r="F4" s="309"/>
      <c r="G4" s="309"/>
      <c r="H4" s="309"/>
      <c r="I4" s="309"/>
      <c r="J4" s="309"/>
      <c r="K4" s="309"/>
      <c r="L4" s="309"/>
    </row>
    <row r="5" spans="2:12" x14ac:dyDescent="0.25">
      <c r="B5" s="309"/>
      <c r="C5" s="310"/>
      <c r="D5" s="309"/>
      <c r="E5" s="309"/>
      <c r="F5" s="309"/>
      <c r="G5" s="309"/>
    </row>
    <row r="6" spans="2:12" hidden="1" x14ac:dyDescent="0.25">
      <c r="B6" s="309"/>
      <c r="C6" s="310"/>
      <c r="D6" s="309">
        <v>94</v>
      </c>
      <c r="E6" s="309">
        <v>111</v>
      </c>
      <c r="F6" s="309">
        <v>125</v>
      </c>
      <c r="G6" s="309">
        <v>129</v>
      </c>
    </row>
    <row r="7" spans="2:12" ht="21" thickBot="1" x14ac:dyDescent="0.3">
      <c r="B7" s="500" t="s">
        <v>0</v>
      </c>
      <c r="C7" s="500"/>
      <c r="D7" s="500"/>
      <c r="E7" s="500"/>
      <c r="F7" s="500"/>
      <c r="G7" s="500"/>
    </row>
    <row r="8" spans="2:12" s="305" customFormat="1" ht="24.75" customHeight="1" x14ac:dyDescent="0.25">
      <c r="B8" s="311"/>
      <c r="C8" s="312"/>
      <c r="D8" s="345" t="s">
        <v>7</v>
      </c>
      <c r="E8" s="336" t="s">
        <v>31</v>
      </c>
      <c r="F8" s="498" t="s">
        <v>110</v>
      </c>
      <c r="G8" s="498"/>
      <c r="H8" s="313"/>
    </row>
    <row r="9" spans="2:12" ht="24.75" customHeight="1" x14ac:dyDescent="0.25">
      <c r="D9" s="343" t="s">
        <v>8</v>
      </c>
      <c r="E9" s="281" t="s">
        <v>62</v>
      </c>
      <c r="F9" s="499" t="s">
        <v>63</v>
      </c>
      <c r="G9" s="499"/>
      <c r="H9" s="315"/>
    </row>
    <row r="10" spans="2:12" s="347" customFormat="1" ht="21.75" customHeight="1" x14ac:dyDescent="0.25">
      <c r="C10" s="348"/>
      <c r="D10" s="337">
        <v>85</v>
      </c>
      <c r="E10" s="337">
        <v>86</v>
      </c>
      <c r="F10" s="337">
        <v>92</v>
      </c>
      <c r="G10" s="337">
        <v>93</v>
      </c>
    </row>
    <row r="11" spans="2:12" s="360" customFormat="1" ht="41.25" customHeight="1" x14ac:dyDescent="0.25">
      <c r="B11" s="336" t="s">
        <v>46</v>
      </c>
      <c r="C11" s="356"/>
      <c r="D11" s="336" t="s">
        <v>7</v>
      </c>
      <c r="E11" s="336" t="s">
        <v>266</v>
      </c>
      <c r="F11" s="336" t="s">
        <v>345</v>
      </c>
      <c r="G11" s="336" t="s">
        <v>344</v>
      </c>
    </row>
    <row r="12" spans="2:12" s="361" customFormat="1" ht="42.75" customHeight="1" thickBot="1" x14ac:dyDescent="0.3">
      <c r="B12" s="430" t="s">
        <v>48</v>
      </c>
      <c r="C12" s="431"/>
      <c r="D12" s="430" t="s">
        <v>8</v>
      </c>
      <c r="E12" s="430" t="s">
        <v>343</v>
      </c>
      <c r="F12" s="430" t="s">
        <v>342</v>
      </c>
      <c r="G12" s="430" t="s">
        <v>341</v>
      </c>
    </row>
    <row r="13" spans="2:12" s="321" customFormat="1" ht="12.75" customHeight="1" x14ac:dyDescent="0.25">
      <c r="B13" s="322"/>
      <c r="C13" s="320"/>
      <c r="D13" s="322"/>
      <c r="E13" s="322"/>
      <c r="F13" s="316"/>
      <c r="G13" s="322"/>
    </row>
    <row r="14" spans="2:12" s="327" customFormat="1" ht="24.95" customHeight="1" x14ac:dyDescent="0.25">
      <c r="B14" s="257">
        <v>2015</v>
      </c>
      <c r="C14" s="328"/>
      <c r="D14" s="329"/>
      <c r="E14" s="329"/>
      <c r="F14" s="329"/>
      <c r="G14" s="329"/>
    </row>
    <row r="15" spans="2:12" ht="24.95" customHeight="1" x14ac:dyDescent="0.25">
      <c r="B15" s="260" t="s">
        <v>1</v>
      </c>
      <c r="C15" s="330"/>
      <c r="D15" s="262">
        <v>1.5</v>
      </c>
      <c r="E15" s="263">
        <v>0.1</v>
      </c>
      <c r="F15" s="263">
        <v>0.4</v>
      </c>
      <c r="G15" s="263">
        <v>0.7</v>
      </c>
      <c r="I15" s="338"/>
      <c r="J15" s="338"/>
      <c r="K15" s="338"/>
      <c r="L15" s="338"/>
    </row>
    <row r="16" spans="2:12" ht="24.95" customHeight="1" x14ac:dyDescent="0.25">
      <c r="B16" s="260" t="s">
        <v>2</v>
      </c>
      <c r="C16" s="330"/>
      <c r="D16" s="262">
        <v>0.7</v>
      </c>
      <c r="E16" s="263">
        <v>0</v>
      </c>
      <c r="F16" s="263">
        <v>0.7</v>
      </c>
      <c r="G16" s="263">
        <v>0.4</v>
      </c>
      <c r="I16" s="338"/>
      <c r="J16" s="338"/>
      <c r="K16" s="338"/>
      <c r="L16" s="338"/>
    </row>
    <row r="17" spans="2:12" ht="24.95" customHeight="1" x14ac:dyDescent="0.25">
      <c r="B17" s="260" t="s">
        <v>3</v>
      </c>
      <c r="C17" s="330"/>
      <c r="D17" s="262">
        <v>0.1</v>
      </c>
      <c r="E17" s="263">
        <v>0.1</v>
      </c>
      <c r="F17" s="263">
        <v>0.7</v>
      </c>
      <c r="G17" s="263">
        <v>0.9</v>
      </c>
      <c r="I17" s="338"/>
      <c r="J17" s="338"/>
      <c r="K17" s="338"/>
      <c r="L17" s="338"/>
    </row>
    <row r="18" spans="2:12" ht="24.95" customHeight="1" x14ac:dyDescent="0.25">
      <c r="B18" s="260" t="s">
        <v>4</v>
      </c>
      <c r="C18" s="330"/>
      <c r="D18" s="262">
        <v>0</v>
      </c>
      <c r="E18" s="263">
        <v>0.4</v>
      </c>
      <c r="F18" s="263">
        <v>0.4</v>
      </c>
      <c r="G18" s="263">
        <v>0</v>
      </c>
      <c r="I18" s="338"/>
      <c r="J18" s="338"/>
      <c r="K18" s="338"/>
      <c r="L18" s="338"/>
    </row>
    <row r="19" spans="2:12" ht="12.75" customHeight="1" x14ac:dyDescent="0.25">
      <c r="B19" s="260"/>
      <c r="C19" s="330"/>
      <c r="D19" s="262"/>
      <c r="E19" s="263"/>
      <c r="F19" s="263"/>
      <c r="G19" s="263"/>
    </row>
    <row r="20" spans="2:12" s="327" customFormat="1" ht="24.95" customHeight="1" x14ac:dyDescent="0.25">
      <c r="B20" s="257">
        <v>2016</v>
      </c>
      <c r="C20" s="328"/>
      <c r="D20" s="329"/>
      <c r="E20" s="331"/>
      <c r="F20" s="329"/>
      <c r="G20" s="329"/>
    </row>
    <row r="21" spans="2:12" ht="24.95" customHeight="1" x14ac:dyDescent="0.25">
      <c r="B21" s="260" t="s">
        <v>1</v>
      </c>
      <c r="C21" s="330"/>
      <c r="D21" s="262">
        <v>1.1000000000000001</v>
      </c>
      <c r="E21" s="263">
        <v>0.7</v>
      </c>
      <c r="F21" s="263">
        <v>-0.8</v>
      </c>
      <c r="G21" s="263">
        <v>0.3</v>
      </c>
      <c r="I21" s="338"/>
      <c r="J21" s="338"/>
      <c r="K21" s="338"/>
      <c r="L21" s="338"/>
    </row>
    <row r="22" spans="2:12" ht="24.95" customHeight="1" x14ac:dyDescent="0.25">
      <c r="B22" s="260" t="s">
        <v>2</v>
      </c>
      <c r="C22" s="330"/>
      <c r="D22" s="262">
        <v>0.2</v>
      </c>
      <c r="E22" s="263">
        <v>0.1</v>
      </c>
      <c r="F22" s="263">
        <v>-0.1</v>
      </c>
      <c r="G22" s="263">
        <v>0</v>
      </c>
      <c r="I22" s="338"/>
      <c r="J22" s="338"/>
      <c r="K22" s="338"/>
      <c r="L22" s="338"/>
    </row>
    <row r="23" spans="2:12" ht="24.95" customHeight="1" x14ac:dyDescent="0.25">
      <c r="B23" s="260" t="s">
        <v>3</v>
      </c>
      <c r="C23" s="330"/>
      <c r="D23" s="262">
        <v>0.9</v>
      </c>
      <c r="E23" s="263">
        <v>0.5</v>
      </c>
      <c r="F23" s="263">
        <v>-0.9</v>
      </c>
      <c r="G23" s="263">
        <v>0.1</v>
      </c>
      <c r="I23" s="338"/>
      <c r="J23" s="338"/>
      <c r="K23" s="338"/>
      <c r="L23" s="338"/>
    </row>
    <row r="24" spans="2:12" ht="24.95" customHeight="1" x14ac:dyDescent="0.25">
      <c r="B24" s="260" t="s">
        <v>4</v>
      </c>
      <c r="C24" s="330"/>
      <c r="D24" s="262">
        <v>0.1</v>
      </c>
      <c r="E24" s="263">
        <v>0.3</v>
      </c>
      <c r="F24" s="263">
        <v>-2.2000000000000002</v>
      </c>
      <c r="G24" s="263">
        <v>0.2</v>
      </c>
      <c r="I24" s="338"/>
      <c r="J24" s="338"/>
      <c r="K24" s="338"/>
      <c r="L24" s="338"/>
    </row>
    <row r="25" spans="2:12" ht="12.75" customHeight="1" x14ac:dyDescent="0.25">
      <c r="E25" s="338"/>
    </row>
    <row r="26" spans="2:12" s="327" customFormat="1" ht="24.95" customHeight="1" x14ac:dyDescent="0.25">
      <c r="B26" s="257">
        <v>2017</v>
      </c>
      <c r="C26" s="328"/>
      <c r="D26" s="329"/>
      <c r="E26" s="331"/>
      <c r="F26" s="329"/>
      <c r="G26" s="329"/>
    </row>
    <row r="27" spans="2:12" ht="24.95" customHeight="1" x14ac:dyDescent="0.25">
      <c r="B27" s="260" t="s">
        <v>1</v>
      </c>
      <c r="C27" s="330"/>
      <c r="D27" s="262">
        <v>1.5</v>
      </c>
      <c r="E27" s="263">
        <v>1.7</v>
      </c>
      <c r="F27" s="263">
        <v>-0.2</v>
      </c>
      <c r="G27" s="263">
        <v>0.6</v>
      </c>
      <c r="I27" s="338"/>
      <c r="J27" s="338"/>
      <c r="K27" s="338"/>
      <c r="L27" s="338"/>
    </row>
    <row r="28" spans="2:12" ht="24.95" customHeight="1" x14ac:dyDescent="0.25">
      <c r="B28" s="260" t="s">
        <v>2</v>
      </c>
      <c r="C28" s="330"/>
      <c r="D28" s="262">
        <v>0.4</v>
      </c>
      <c r="E28" s="263">
        <v>0.3</v>
      </c>
      <c r="F28" s="263">
        <v>0.5</v>
      </c>
      <c r="G28" s="263">
        <v>0.3</v>
      </c>
      <c r="I28" s="338"/>
      <c r="J28" s="338"/>
      <c r="K28" s="338"/>
      <c r="L28" s="338"/>
    </row>
    <row r="29" spans="2:12" ht="24.95" customHeight="1" x14ac:dyDescent="0.25">
      <c r="B29" s="260" t="s">
        <v>3</v>
      </c>
      <c r="C29" s="330"/>
      <c r="D29" s="262">
        <v>0.4</v>
      </c>
      <c r="E29" s="263">
        <v>0.1</v>
      </c>
      <c r="F29" s="263">
        <v>-0.5</v>
      </c>
      <c r="G29" s="263">
        <v>0</v>
      </c>
      <c r="I29" s="338"/>
      <c r="J29" s="338"/>
      <c r="K29" s="338"/>
      <c r="L29" s="338"/>
    </row>
    <row r="30" spans="2:12" ht="24.95" customHeight="1" x14ac:dyDescent="0.25">
      <c r="B30" s="260" t="s">
        <v>4</v>
      </c>
      <c r="C30" s="330"/>
      <c r="D30" s="262">
        <v>0</v>
      </c>
      <c r="E30" s="263">
        <v>0.1</v>
      </c>
      <c r="F30" s="263">
        <v>1.1000000000000001</v>
      </c>
      <c r="G30" s="263">
        <v>0.1</v>
      </c>
      <c r="I30" s="338"/>
      <c r="J30" s="338"/>
      <c r="K30" s="338"/>
      <c r="L30" s="338"/>
    </row>
    <row r="31" spans="2:12" ht="12.75" customHeight="1" x14ac:dyDescent="0.25">
      <c r="E31" s="338"/>
    </row>
    <row r="32" spans="2:12" s="327" customFormat="1" ht="24.95" customHeight="1" x14ac:dyDescent="0.25">
      <c r="B32" s="257">
        <v>2018</v>
      </c>
      <c r="C32" s="328"/>
      <c r="D32" s="329"/>
      <c r="E32" s="331"/>
      <c r="F32" s="329"/>
      <c r="G32" s="329"/>
    </row>
    <row r="33" spans="1:12" ht="24.95" customHeight="1" x14ac:dyDescent="0.25">
      <c r="B33" s="260" t="s">
        <v>1</v>
      </c>
      <c r="C33" s="330"/>
      <c r="D33" s="262">
        <v>0.7</v>
      </c>
      <c r="E33" s="262">
        <v>0.1</v>
      </c>
      <c r="F33" s="262">
        <v>1.1000000000000001</v>
      </c>
      <c r="G33" s="262">
        <v>0.5</v>
      </c>
      <c r="I33" s="338"/>
      <c r="J33" s="338"/>
      <c r="K33" s="338"/>
      <c r="L33" s="338"/>
    </row>
    <row r="34" spans="1:12" ht="24.95" customHeight="1" x14ac:dyDescent="0.25">
      <c r="B34" s="260" t="s">
        <v>2</v>
      </c>
      <c r="C34" s="330"/>
      <c r="D34" s="262">
        <v>-0.1</v>
      </c>
      <c r="E34" s="262">
        <v>0.1</v>
      </c>
      <c r="F34" s="262">
        <v>0</v>
      </c>
      <c r="G34" s="262">
        <v>0.2</v>
      </c>
      <c r="I34" s="338"/>
      <c r="J34" s="338"/>
      <c r="K34" s="338"/>
      <c r="L34" s="338"/>
    </row>
    <row r="35" spans="1:12" ht="24.95" customHeight="1" x14ac:dyDescent="0.25">
      <c r="B35" s="260" t="s">
        <v>3</v>
      </c>
      <c r="C35" s="330"/>
      <c r="D35" s="262">
        <v>0.4</v>
      </c>
      <c r="E35" s="263">
        <v>0.2</v>
      </c>
      <c r="F35" s="263">
        <v>0.5</v>
      </c>
      <c r="G35" s="263">
        <v>0</v>
      </c>
      <c r="I35" s="338"/>
      <c r="J35" s="338"/>
      <c r="K35" s="338"/>
      <c r="L35" s="338"/>
    </row>
    <row r="36" spans="1:12" ht="24.95" customHeight="1" x14ac:dyDescent="0.25">
      <c r="B36" s="260" t="s">
        <v>4</v>
      </c>
      <c r="C36" s="330"/>
      <c r="D36" s="262">
        <v>0.4</v>
      </c>
      <c r="E36" s="263">
        <v>0</v>
      </c>
      <c r="F36" s="263">
        <v>0.5</v>
      </c>
      <c r="G36" s="263">
        <v>-0.1</v>
      </c>
      <c r="I36" s="338"/>
      <c r="J36" s="338"/>
      <c r="K36" s="338"/>
      <c r="L36" s="338"/>
    </row>
    <row r="37" spans="1:12" ht="12.75" customHeight="1" x14ac:dyDescent="0.25">
      <c r="E37" s="338"/>
    </row>
    <row r="38" spans="1:12" s="327" customFormat="1" ht="24.95" customHeight="1" x14ac:dyDescent="0.25">
      <c r="B38" s="257">
        <v>2019</v>
      </c>
      <c r="C38" s="328"/>
      <c r="D38" s="329"/>
      <c r="E38" s="331"/>
      <c r="F38" s="329"/>
      <c r="G38" s="329"/>
    </row>
    <row r="39" spans="1:12" ht="24.95" customHeight="1" x14ac:dyDescent="0.25">
      <c r="B39" s="260" t="s">
        <v>1</v>
      </c>
      <c r="C39" s="330"/>
      <c r="D39" s="262">
        <v>0</v>
      </c>
      <c r="E39" s="262">
        <v>0.1</v>
      </c>
      <c r="F39" s="262">
        <v>-0.4</v>
      </c>
      <c r="G39" s="262">
        <v>0</v>
      </c>
      <c r="I39" s="338"/>
      <c r="J39" s="338"/>
      <c r="K39" s="338"/>
      <c r="L39" s="338"/>
    </row>
    <row r="40" spans="1:12" ht="24.95" customHeight="1" x14ac:dyDescent="0.25">
      <c r="B40" s="260" t="s">
        <v>2</v>
      </c>
      <c r="C40" s="330"/>
      <c r="D40" s="262">
        <v>0.1</v>
      </c>
      <c r="E40" s="262">
        <v>0</v>
      </c>
      <c r="F40" s="262">
        <v>0.6</v>
      </c>
      <c r="G40" s="262">
        <v>0.1</v>
      </c>
      <c r="I40" s="338"/>
      <c r="J40" s="338"/>
      <c r="K40" s="338"/>
      <c r="L40" s="338"/>
    </row>
    <row r="41" spans="1:12" ht="24.95" customHeight="1" x14ac:dyDescent="0.25">
      <c r="B41" s="260" t="s">
        <v>3</v>
      </c>
      <c r="C41" s="330"/>
      <c r="D41" s="262">
        <v>0.2</v>
      </c>
      <c r="E41" s="263">
        <v>0</v>
      </c>
      <c r="F41" s="263">
        <v>-1.3</v>
      </c>
      <c r="G41" s="263">
        <v>0.1</v>
      </c>
      <c r="I41" s="338"/>
      <c r="J41" s="338"/>
      <c r="K41" s="338"/>
      <c r="L41" s="338"/>
    </row>
    <row r="42" spans="1:12" ht="24.95" customHeight="1" x14ac:dyDescent="0.25">
      <c r="B42" s="260" t="s">
        <v>4</v>
      </c>
      <c r="C42" s="330"/>
      <c r="D42" s="262">
        <v>0.1</v>
      </c>
      <c r="E42" s="262">
        <v>0.1</v>
      </c>
      <c r="F42" s="262">
        <v>-0.1</v>
      </c>
      <c r="G42" s="262">
        <v>0</v>
      </c>
      <c r="I42" s="338"/>
      <c r="J42" s="338"/>
      <c r="K42" s="338"/>
      <c r="L42" s="338"/>
    </row>
    <row r="43" spans="1:12" ht="12.75" customHeight="1" x14ac:dyDescent="0.25">
      <c r="E43" s="338"/>
    </row>
    <row r="44" spans="1:12" s="327" customFormat="1" ht="24.95" customHeight="1" x14ac:dyDescent="0.25">
      <c r="B44" s="257">
        <v>2020</v>
      </c>
      <c r="C44" s="328"/>
      <c r="D44" s="329"/>
      <c r="E44" s="331"/>
      <c r="F44" s="329"/>
      <c r="G44" s="329"/>
    </row>
    <row r="45" spans="1:12" ht="24.95" customHeight="1" x14ac:dyDescent="0.25">
      <c r="A45" s="268">
        <v>104</v>
      </c>
      <c r="B45" s="260" t="s">
        <v>1</v>
      </c>
      <c r="C45" s="330"/>
      <c r="D45" s="255">
        <f ca="1">OFFSET('SPPI '!$A$2,D$6,$A45)</f>
        <v>0.3</v>
      </c>
      <c r="E45" s="255">
        <f ca="1">OFFSET('SPPI '!$A$2,E$6,$A45)</f>
        <v>0.1</v>
      </c>
      <c r="F45" s="255">
        <f ca="1">OFFSET('SPPI '!$A$2,F$6,$A45)</f>
        <v>0</v>
      </c>
      <c r="G45" s="255">
        <f ca="1">OFFSET('SPPI '!$A$2,G$6,$A45)</f>
        <v>0</v>
      </c>
      <c r="I45" s="338"/>
      <c r="J45" s="338"/>
      <c r="K45" s="338"/>
      <c r="L45" s="338"/>
    </row>
    <row r="46" spans="1:12" ht="24.95" customHeight="1" x14ac:dyDescent="0.25">
      <c r="A46" s="268">
        <v>105</v>
      </c>
      <c r="B46" s="260" t="s">
        <v>2</v>
      </c>
      <c r="C46" s="330"/>
      <c r="D46" s="255">
        <f ca="1">OFFSET('SPPI '!$A$2,D$6,$A46)</f>
        <v>0.3</v>
      </c>
      <c r="E46" s="255">
        <f ca="1">OFFSET('SPPI '!$A$2,E$6,$A46)</f>
        <v>1</v>
      </c>
      <c r="F46" s="255">
        <f ca="1">OFFSET('SPPI '!$A$2,F$6,$A46)</f>
        <v>-0.1</v>
      </c>
      <c r="G46" s="255">
        <f ca="1">OFFSET('SPPI '!$A$2,G$6,$A46)</f>
        <v>0.1</v>
      </c>
      <c r="I46" s="338"/>
      <c r="J46" s="338"/>
      <c r="K46" s="338"/>
      <c r="L46" s="338"/>
    </row>
    <row r="47" spans="1:12" ht="24.95" customHeight="1" x14ac:dyDescent="0.25">
      <c r="A47" s="268">
        <v>106</v>
      </c>
      <c r="B47" s="260" t="s">
        <v>3</v>
      </c>
      <c r="C47" s="330"/>
      <c r="D47" s="255">
        <f ca="1">OFFSET('SPPI '!$A$2,D$6,$A47)</f>
        <v>0.2</v>
      </c>
      <c r="E47" s="255">
        <f ca="1">OFFSET('SPPI '!$A$2,E$6,$A47)</f>
        <v>0.1</v>
      </c>
      <c r="F47" s="255">
        <f ca="1">OFFSET('SPPI '!$A$2,F$6,$A47)</f>
        <v>-1.4</v>
      </c>
      <c r="G47" s="255">
        <f ca="1">OFFSET('SPPI '!$A$2,G$6,$A47)</f>
        <v>-0.1</v>
      </c>
      <c r="H47" s="338"/>
      <c r="I47" s="338"/>
      <c r="J47" s="338"/>
      <c r="K47" s="338"/>
      <c r="L47" s="338"/>
    </row>
    <row r="48" spans="1:12" ht="24.95" customHeight="1" x14ac:dyDescent="0.25">
      <c r="A48" s="268">
        <v>107</v>
      </c>
      <c r="B48" s="260" t="s">
        <v>4</v>
      </c>
      <c r="C48" s="330"/>
      <c r="D48" s="255">
        <f ca="1">OFFSET('SPPI '!$A$2,D$6,$A48)</f>
        <v>-0.1</v>
      </c>
      <c r="E48" s="255">
        <f ca="1">OFFSET('SPPI '!$A$2,E$6,$A48)</f>
        <v>0.1</v>
      </c>
      <c r="F48" s="255">
        <f ca="1">OFFSET('SPPI '!$A$2,F$6,$A48)</f>
        <v>-1.2</v>
      </c>
      <c r="G48" s="255">
        <f ca="1">OFFSET('SPPI '!$A$2,G$6,$A48)</f>
        <v>0</v>
      </c>
      <c r="H48" s="262"/>
      <c r="I48" s="338"/>
      <c r="J48" s="338"/>
      <c r="K48" s="338"/>
      <c r="L48" s="338"/>
    </row>
    <row r="49" spans="1:12" ht="12.75" customHeight="1" x14ac:dyDescent="0.25">
      <c r="B49" s="260"/>
      <c r="C49" s="261"/>
      <c r="D49" s="252"/>
      <c r="E49" s="255"/>
      <c r="F49" s="255"/>
      <c r="G49" s="255"/>
      <c r="H49" s="255"/>
      <c r="I49" s="255"/>
      <c r="J49" s="255"/>
      <c r="K49" s="255"/>
      <c r="L49" s="255"/>
    </row>
    <row r="50" spans="1:12" s="327" customFormat="1" ht="24.75" customHeight="1" x14ac:dyDescent="0.25">
      <c r="B50" s="257">
        <v>2021</v>
      </c>
      <c r="C50" s="265"/>
      <c r="D50" s="259"/>
      <c r="E50" s="266"/>
      <c r="F50" s="266"/>
      <c r="G50" s="266"/>
      <c r="H50" s="266"/>
      <c r="I50" s="266"/>
      <c r="J50" s="266"/>
      <c r="K50" s="266"/>
      <c r="L50" s="266"/>
    </row>
    <row r="51" spans="1:12" ht="24.75" customHeight="1" x14ac:dyDescent="0.25">
      <c r="A51" s="245">
        <v>108</v>
      </c>
      <c r="B51" s="260" t="s">
        <v>1</v>
      </c>
      <c r="C51" s="261"/>
      <c r="D51" s="255">
        <f ca="1">OFFSET('SPPI '!$A$2,D$6,$A51)</f>
        <v>0.4</v>
      </c>
      <c r="E51" s="255">
        <f ca="1">OFFSET('SPPI '!$A$2,E$6,$A51)</f>
        <v>0.1</v>
      </c>
      <c r="F51" s="255">
        <f ca="1">OFFSET('SPPI '!$A$2,F$6,$A51)</f>
        <v>1.2</v>
      </c>
      <c r="G51" s="255">
        <f ca="1">OFFSET('SPPI '!$A$2,G$6,$A51)</f>
        <v>0.6</v>
      </c>
      <c r="H51" s="255"/>
      <c r="I51" s="255"/>
      <c r="J51" s="255"/>
      <c r="K51" s="255"/>
      <c r="L51" s="255"/>
    </row>
    <row r="52" spans="1:12" ht="24.75" customHeight="1" x14ac:dyDescent="0.25">
      <c r="A52" s="246">
        <v>109</v>
      </c>
      <c r="B52" s="260" t="s">
        <v>2</v>
      </c>
      <c r="C52" s="261"/>
      <c r="D52" s="255">
        <f ca="1">OFFSET('SPPI '!$A$2,D$6,$A52)</f>
        <v>0</v>
      </c>
      <c r="E52" s="255">
        <f ca="1">OFFSET('SPPI '!$A$2,E$6,$A52)</f>
        <v>0</v>
      </c>
      <c r="F52" s="255">
        <f ca="1">OFFSET('SPPI '!$A$2,F$6,$A52)</f>
        <v>1.3</v>
      </c>
      <c r="G52" s="255">
        <f ca="1">OFFSET('SPPI '!$A$2,G$6,$A52)</f>
        <v>0.2</v>
      </c>
      <c r="H52" s="255"/>
      <c r="I52" s="255"/>
      <c r="J52" s="255"/>
      <c r="K52" s="255"/>
      <c r="L52" s="255"/>
    </row>
    <row r="53" spans="1:12" ht="24.75" customHeight="1" x14ac:dyDescent="0.25">
      <c r="A53" s="246">
        <v>110</v>
      </c>
      <c r="B53" s="260" t="s">
        <v>3</v>
      </c>
      <c r="D53" s="255">
        <f ca="1">OFFSET('SPPI '!$A$2,D$6,$A53)</f>
        <v>0</v>
      </c>
      <c r="E53" s="255">
        <f ca="1">OFFSET('SPPI '!$A$2,E$6,$A53)</f>
        <v>0</v>
      </c>
      <c r="F53" s="255">
        <f ca="1">OFFSET('SPPI '!$A$2,F$6,$A53)</f>
        <v>-0.3</v>
      </c>
      <c r="G53" s="255">
        <f ca="1">OFFSET('SPPI '!$A$2,G$6,$A53)</f>
        <v>0.4</v>
      </c>
    </row>
    <row r="54" spans="1:12" ht="24.75" customHeight="1" x14ac:dyDescent="0.25">
      <c r="A54" s="245">
        <v>111</v>
      </c>
      <c r="B54" s="260" t="s">
        <v>4</v>
      </c>
      <c r="D54" s="255">
        <f ca="1">OFFSET('SPPI '!$A$2,D$6,$A54)</f>
        <v>0.1</v>
      </c>
      <c r="E54" s="255">
        <f ca="1">OFFSET('SPPI '!$A$2,E$6,$A54)</f>
        <v>0.1</v>
      </c>
      <c r="F54" s="255">
        <f ca="1">OFFSET('SPPI '!$A$2,F$6,$A54)</f>
        <v>-2.6</v>
      </c>
      <c r="G54" s="255">
        <f ca="1">OFFSET('SPPI '!$A$2,G$6,$A54)</f>
        <v>0</v>
      </c>
    </row>
    <row r="55" spans="1:12" ht="12.75" customHeight="1" thickBot="1" x14ac:dyDescent="0.3">
      <c r="B55" s="351"/>
      <c r="C55" s="352"/>
      <c r="D55" s="353"/>
      <c r="E55" s="354"/>
      <c r="F55" s="354"/>
      <c r="G55" s="354"/>
    </row>
    <row r="56" spans="1:12" ht="24.95" customHeight="1" x14ac:dyDescent="0.25">
      <c r="B56" s="260"/>
      <c r="C56" s="330"/>
      <c r="D56" s="262"/>
      <c r="E56" s="263"/>
      <c r="F56" s="263"/>
      <c r="G56" s="263"/>
    </row>
    <row r="57" spans="1:12" ht="24.95" customHeight="1" x14ac:dyDescent="0.25">
      <c r="B57" s="260"/>
      <c r="C57" s="330"/>
      <c r="D57" s="262"/>
      <c r="E57" s="263"/>
      <c r="F57" s="263"/>
      <c r="G57" s="263"/>
    </row>
    <row r="58" spans="1:12" ht="24.95" customHeight="1" x14ac:dyDescent="0.25">
      <c r="B58" s="260"/>
      <c r="C58" s="330"/>
      <c r="D58" s="262"/>
      <c r="E58" s="263"/>
      <c r="F58" s="263"/>
      <c r="G58" s="263"/>
    </row>
    <row r="59" spans="1:12" ht="24.95" customHeight="1" x14ac:dyDescent="0.25">
      <c r="B59" s="260"/>
      <c r="C59" s="330"/>
      <c r="D59" s="262"/>
      <c r="E59" s="263"/>
      <c r="F59" s="263"/>
      <c r="G59" s="263"/>
    </row>
    <row r="60" spans="1:12" ht="24.95" customHeight="1" x14ac:dyDescent="0.25">
      <c r="B60" s="260"/>
      <c r="C60" s="330"/>
      <c r="D60" s="262"/>
      <c r="E60" s="263"/>
      <c r="F60" s="263"/>
      <c r="G60" s="263"/>
    </row>
    <row r="61" spans="1:12" ht="24.95" customHeight="1" x14ac:dyDescent="0.25"/>
    <row r="62" spans="1:12" ht="24.95" customHeight="1" x14ac:dyDescent="0.25"/>
    <row r="63" spans="1:12" ht="24.95" customHeight="1" x14ac:dyDescent="0.25"/>
    <row r="64" spans="1:12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</sheetData>
  <mergeCells count="3">
    <mergeCell ref="F8:G8"/>
    <mergeCell ref="F9:G9"/>
    <mergeCell ref="B7:G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N63"/>
  <sheetViews>
    <sheetView view="pageBreakPreview" zoomScale="75" zoomScaleNormal="50" zoomScaleSheetLayoutView="75" workbookViewId="0">
      <pane xSplit="3" ySplit="13" topLeftCell="D47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9.140625" defaultRowHeight="18" x14ac:dyDescent="0.25"/>
  <cols>
    <col min="1" max="1" width="7.140625" style="268" hidden="1" customWidth="1"/>
    <col min="2" max="2" width="16.85546875" style="267" customWidth="1"/>
    <col min="3" max="3" width="2.42578125" style="314" customWidth="1"/>
    <col min="4" max="8" width="33.42578125" style="268" customWidth="1"/>
    <col min="9" max="9" width="9.7109375" style="268" customWidth="1"/>
    <col min="10" max="16384" width="9.140625" style="268"/>
  </cols>
  <sheetData>
    <row r="1" spans="2:14" s="305" customFormat="1" ht="21.75" x14ac:dyDescent="0.3">
      <c r="B1" s="339" t="s">
        <v>70</v>
      </c>
      <c r="C1" s="340" t="s">
        <v>13</v>
      </c>
      <c r="D1" s="341" t="s">
        <v>377</v>
      </c>
      <c r="E1" s="304"/>
      <c r="F1" s="304"/>
      <c r="G1" s="304"/>
      <c r="H1" s="304"/>
      <c r="I1" s="304"/>
      <c r="J1" s="304"/>
    </row>
    <row r="2" spans="2:14" s="305" customFormat="1" ht="21.75" x14ac:dyDescent="0.3">
      <c r="B2" s="339"/>
      <c r="C2" s="340"/>
      <c r="D2" s="355" t="s">
        <v>23</v>
      </c>
      <c r="E2" s="304"/>
      <c r="F2" s="304"/>
      <c r="G2" s="304"/>
      <c r="H2" s="304"/>
      <c r="I2" s="304"/>
      <c r="J2" s="304"/>
    </row>
    <row r="3" spans="2:14" ht="22.5" x14ac:dyDescent="0.35">
      <c r="B3" s="273" t="s">
        <v>71</v>
      </c>
      <c r="C3" s="342" t="s">
        <v>13</v>
      </c>
      <c r="D3" s="277" t="s">
        <v>378</v>
      </c>
      <c r="E3" s="309"/>
      <c r="F3" s="290"/>
      <c r="G3" s="290"/>
      <c r="H3" s="290"/>
      <c r="I3" s="290"/>
      <c r="J3" s="290"/>
    </row>
    <row r="4" spans="2:14" ht="22.5" x14ac:dyDescent="0.35">
      <c r="B4" s="277"/>
      <c r="C4" s="342"/>
      <c r="D4" s="276" t="s">
        <v>24</v>
      </c>
      <c r="E4" s="309"/>
      <c r="F4" s="309"/>
      <c r="G4" s="309"/>
      <c r="H4" s="309"/>
      <c r="I4" s="309"/>
      <c r="J4" s="309"/>
    </row>
    <row r="5" spans="2:14" x14ac:dyDescent="0.25">
      <c r="B5" s="309"/>
      <c r="C5" s="310"/>
      <c r="D5" s="309"/>
      <c r="E5" s="309"/>
      <c r="F5" s="309"/>
      <c r="G5" s="309"/>
      <c r="H5" s="309"/>
      <c r="I5" s="309"/>
      <c r="J5" s="309"/>
    </row>
    <row r="6" spans="2:14" hidden="1" x14ac:dyDescent="0.25">
      <c r="B6" s="309"/>
      <c r="C6" s="310"/>
      <c r="D6" s="309">
        <v>6</v>
      </c>
      <c r="E6" s="309">
        <v>10</v>
      </c>
      <c r="F6" s="309">
        <v>14</v>
      </c>
      <c r="G6" s="309">
        <v>21</v>
      </c>
      <c r="H6" s="309">
        <v>27</v>
      </c>
      <c r="I6" s="309"/>
      <c r="J6" s="309"/>
    </row>
    <row r="7" spans="2:14" ht="21" thickBot="1" x14ac:dyDescent="0.3">
      <c r="B7" s="500" t="s">
        <v>0</v>
      </c>
      <c r="C7" s="500"/>
      <c r="D7" s="500"/>
      <c r="E7" s="500"/>
      <c r="F7" s="500"/>
      <c r="G7" s="500"/>
      <c r="H7" s="500"/>
    </row>
    <row r="8" spans="2:14" s="305" customFormat="1" ht="21.75" customHeight="1" x14ac:dyDescent="0.25">
      <c r="B8" s="311"/>
      <c r="C8" s="312"/>
      <c r="D8" s="498" t="s">
        <v>27</v>
      </c>
      <c r="E8" s="498"/>
      <c r="F8" s="498"/>
      <c r="G8" s="498"/>
      <c r="H8" s="498"/>
      <c r="J8" s="313"/>
      <c r="K8" s="313"/>
    </row>
    <row r="9" spans="2:14" s="295" customFormat="1" ht="21.75" customHeight="1" x14ac:dyDescent="0.25">
      <c r="B9" s="419"/>
      <c r="C9" s="365"/>
      <c r="D9" s="499" t="s">
        <v>28</v>
      </c>
      <c r="E9" s="499"/>
      <c r="F9" s="499"/>
      <c r="G9" s="499"/>
      <c r="H9" s="499"/>
      <c r="J9" s="424"/>
      <c r="K9" s="424"/>
    </row>
    <row r="10" spans="2:14" s="347" customFormat="1" ht="23.25" customHeight="1" x14ac:dyDescent="0.25">
      <c r="C10" s="348"/>
      <c r="D10" s="337" t="s">
        <v>41</v>
      </c>
      <c r="E10" s="337" t="s">
        <v>42</v>
      </c>
      <c r="F10" s="337" t="s">
        <v>43</v>
      </c>
      <c r="G10" s="337" t="s">
        <v>44</v>
      </c>
      <c r="H10" s="337" t="s">
        <v>45</v>
      </c>
    </row>
    <row r="11" spans="2:14" s="319" customFormat="1" ht="56.25" customHeight="1" x14ac:dyDescent="0.25">
      <c r="B11" s="336" t="s">
        <v>46</v>
      </c>
      <c r="C11" s="356"/>
      <c r="D11" s="336" t="s">
        <v>298</v>
      </c>
      <c r="E11" s="336" t="s">
        <v>166</v>
      </c>
      <c r="F11" s="336" t="s">
        <v>170</v>
      </c>
      <c r="G11" s="336" t="s">
        <v>301</v>
      </c>
      <c r="H11" s="336" t="s">
        <v>303</v>
      </c>
    </row>
    <row r="12" spans="2:14" s="321" customFormat="1" ht="59.25" customHeight="1" thickBot="1" x14ac:dyDescent="0.3">
      <c r="B12" s="430" t="s">
        <v>48</v>
      </c>
      <c r="C12" s="431"/>
      <c r="D12" s="430" t="s">
        <v>309</v>
      </c>
      <c r="E12" s="430" t="s">
        <v>82</v>
      </c>
      <c r="F12" s="430" t="s">
        <v>300</v>
      </c>
      <c r="G12" s="430" t="s">
        <v>302</v>
      </c>
      <c r="H12" s="430" t="s">
        <v>304</v>
      </c>
    </row>
    <row r="13" spans="2:14" s="321" customFormat="1" ht="12.75" customHeight="1" x14ac:dyDescent="0.25">
      <c r="B13" s="322"/>
      <c r="C13" s="320"/>
      <c r="D13" s="323"/>
      <c r="E13" s="254"/>
      <c r="F13" s="254"/>
      <c r="G13" s="254"/>
      <c r="H13" s="254"/>
    </row>
    <row r="14" spans="2:14" s="293" customFormat="1" ht="24.75" customHeight="1" x14ac:dyDescent="0.25">
      <c r="B14" s="254">
        <v>2015</v>
      </c>
      <c r="C14" s="324"/>
      <c r="D14" s="262">
        <v>1.2</v>
      </c>
      <c r="E14" s="262">
        <v>0.1</v>
      </c>
      <c r="F14" s="262">
        <v>1</v>
      </c>
      <c r="G14" s="325"/>
      <c r="H14" s="262">
        <v>1.2</v>
      </c>
      <c r="J14" s="326"/>
      <c r="K14" s="326"/>
      <c r="L14" s="326"/>
      <c r="M14" s="326"/>
      <c r="N14" s="326"/>
    </row>
    <row r="15" spans="2:14" s="293" customFormat="1" ht="24.75" customHeight="1" x14ac:dyDescent="0.25">
      <c r="B15" s="254">
        <v>2016</v>
      </c>
      <c r="C15" s="324"/>
      <c r="D15" s="262">
        <v>0.7</v>
      </c>
      <c r="E15" s="262">
        <v>0.1</v>
      </c>
      <c r="F15" s="262">
        <v>0</v>
      </c>
      <c r="G15" s="325"/>
      <c r="H15" s="262">
        <v>1.4</v>
      </c>
      <c r="J15" s="326"/>
      <c r="K15" s="326"/>
      <c r="L15" s="326"/>
      <c r="M15" s="326"/>
      <c r="N15" s="326"/>
    </row>
    <row r="16" spans="2:14" s="293" customFormat="1" ht="24.75" customHeight="1" x14ac:dyDescent="0.25">
      <c r="B16" s="254">
        <v>2017</v>
      </c>
      <c r="C16" s="324"/>
      <c r="D16" s="262">
        <v>0.3</v>
      </c>
      <c r="E16" s="262">
        <v>-0.4</v>
      </c>
      <c r="F16" s="262">
        <v>-1.2</v>
      </c>
      <c r="G16" s="325"/>
      <c r="H16" s="262">
        <v>2.1</v>
      </c>
      <c r="J16" s="326"/>
      <c r="K16" s="326"/>
      <c r="L16" s="326"/>
      <c r="M16" s="326"/>
      <c r="N16" s="326"/>
    </row>
    <row r="17" spans="1:14" s="293" customFormat="1" ht="24.75" customHeight="1" x14ac:dyDescent="0.25">
      <c r="B17" s="254">
        <v>2018</v>
      </c>
      <c r="C17" s="324"/>
      <c r="D17" s="262">
        <v>0</v>
      </c>
      <c r="E17" s="262">
        <v>-0.1</v>
      </c>
      <c r="F17" s="262">
        <v>1.1000000000000001</v>
      </c>
      <c r="G17" s="325"/>
      <c r="H17" s="262">
        <v>-0.1</v>
      </c>
      <c r="J17" s="326"/>
      <c r="K17" s="326"/>
      <c r="L17" s="326"/>
      <c r="M17" s="326"/>
      <c r="N17" s="326"/>
    </row>
    <row r="18" spans="1:14" s="293" customFormat="1" ht="24.75" customHeight="1" x14ac:dyDescent="0.25">
      <c r="B18" s="254">
        <v>2019</v>
      </c>
      <c r="C18" s="324"/>
      <c r="D18" s="262">
        <v>0.1</v>
      </c>
      <c r="E18" s="262">
        <v>0.3</v>
      </c>
      <c r="F18" s="262">
        <v>0.4</v>
      </c>
      <c r="G18" s="262">
        <v>0</v>
      </c>
      <c r="H18" s="262">
        <v>2.1</v>
      </c>
      <c r="J18" s="326"/>
      <c r="K18" s="326"/>
      <c r="L18" s="326"/>
      <c r="M18" s="326"/>
      <c r="N18" s="326"/>
    </row>
    <row r="19" spans="1:14" s="293" customFormat="1" ht="24.75" customHeight="1" x14ac:dyDescent="0.25">
      <c r="A19" s="293">
        <v>166</v>
      </c>
      <c r="B19" s="254">
        <v>2020</v>
      </c>
      <c r="C19" s="324"/>
      <c r="D19" s="262">
        <v>0.1</v>
      </c>
      <c r="E19" s="262">
        <v>0.5</v>
      </c>
      <c r="F19" s="262">
        <v>1.7</v>
      </c>
      <c r="G19" s="262">
        <v>0.1</v>
      </c>
      <c r="H19" s="262">
        <v>3.8</v>
      </c>
      <c r="J19" s="326"/>
      <c r="K19" s="326"/>
      <c r="L19" s="326"/>
      <c r="M19" s="326"/>
      <c r="N19" s="326"/>
    </row>
    <row r="20" spans="1:14" s="293" customFormat="1" ht="24.75" customHeight="1" x14ac:dyDescent="0.25">
      <c r="A20" s="293">
        <v>167</v>
      </c>
      <c r="B20" s="254">
        <v>2021</v>
      </c>
      <c r="C20" s="324"/>
      <c r="D20" s="262">
        <f ca="1">OFFSET('SPPI '!$A$2,D$6,$A20)</f>
        <v>1.2</v>
      </c>
      <c r="E20" s="262">
        <f ca="1">OFFSET('SPPI '!$A$2,E$6,$A20)</f>
        <v>1</v>
      </c>
      <c r="F20" s="262">
        <f ca="1">OFFSET('SPPI '!$A$2,F$6,$A20)</f>
        <v>-2.4</v>
      </c>
      <c r="G20" s="262">
        <f ca="1">OFFSET('SPPI '!$A$2,G$6,$A20)</f>
        <v>0</v>
      </c>
      <c r="H20" s="262">
        <f ca="1">OFFSET('SPPI '!$A$2,H$6,$A20)</f>
        <v>1.1000000000000001</v>
      </c>
      <c r="J20" s="326"/>
      <c r="K20" s="326"/>
      <c r="L20" s="326"/>
      <c r="M20" s="326"/>
      <c r="N20" s="326"/>
    </row>
    <row r="21" spans="1:14" s="293" customFormat="1" ht="12.75" customHeight="1" x14ac:dyDescent="0.25">
      <c r="B21" s="254"/>
      <c r="C21" s="324"/>
      <c r="D21" s="254"/>
      <c r="E21" s="254"/>
      <c r="F21" s="254"/>
      <c r="G21" s="349"/>
      <c r="H21" s="254"/>
      <c r="J21" s="326"/>
      <c r="K21" s="326"/>
      <c r="L21" s="326"/>
      <c r="M21" s="326"/>
      <c r="N21" s="326"/>
    </row>
    <row r="22" spans="1:14" s="327" customFormat="1" ht="24.75" customHeight="1" x14ac:dyDescent="0.25">
      <c r="B22" s="257">
        <v>2015</v>
      </c>
      <c r="C22" s="328"/>
      <c r="D22" s="329"/>
      <c r="E22" s="329"/>
      <c r="F22" s="329"/>
      <c r="G22" s="329"/>
      <c r="H22" s="329"/>
      <c r="J22" s="326"/>
      <c r="K22" s="326"/>
      <c r="L22" s="326"/>
      <c r="M22" s="326"/>
      <c r="N22" s="326"/>
    </row>
    <row r="23" spans="1:14" ht="24.75" customHeight="1" x14ac:dyDescent="0.25">
      <c r="B23" s="260" t="s">
        <v>1</v>
      </c>
      <c r="C23" s="330"/>
      <c r="D23" s="262">
        <v>1.1000000000000001</v>
      </c>
      <c r="E23" s="262">
        <v>0.1</v>
      </c>
      <c r="F23" s="263">
        <v>-0.7</v>
      </c>
      <c r="G23" s="325"/>
      <c r="H23" s="262">
        <v>1.3</v>
      </c>
      <c r="J23" s="326"/>
      <c r="K23" s="326"/>
      <c r="L23" s="326"/>
      <c r="M23" s="326"/>
      <c r="N23" s="326"/>
    </row>
    <row r="24" spans="1:14" ht="24.75" customHeight="1" x14ac:dyDescent="0.25">
      <c r="B24" s="260" t="s">
        <v>2</v>
      </c>
      <c r="C24" s="330"/>
      <c r="D24" s="262">
        <v>1.6</v>
      </c>
      <c r="E24" s="262">
        <v>0.1</v>
      </c>
      <c r="F24" s="263">
        <v>-2.2999999999999998</v>
      </c>
      <c r="G24" s="325"/>
      <c r="H24" s="262">
        <v>1.3</v>
      </c>
      <c r="J24" s="326"/>
      <c r="K24" s="326"/>
      <c r="L24" s="326"/>
      <c r="M24" s="326"/>
      <c r="N24" s="326"/>
    </row>
    <row r="25" spans="1:14" ht="24.75" customHeight="1" x14ac:dyDescent="0.25">
      <c r="B25" s="260" t="s">
        <v>3</v>
      </c>
      <c r="C25" s="330"/>
      <c r="D25" s="262">
        <v>0.9</v>
      </c>
      <c r="E25" s="262">
        <v>0</v>
      </c>
      <c r="F25" s="263">
        <v>1.9</v>
      </c>
      <c r="G25" s="325"/>
      <c r="H25" s="262">
        <v>1.1000000000000001</v>
      </c>
      <c r="J25" s="326"/>
      <c r="K25" s="326"/>
      <c r="L25" s="326"/>
      <c r="M25" s="326"/>
      <c r="N25" s="326"/>
    </row>
    <row r="26" spans="1:14" ht="24.75" customHeight="1" x14ac:dyDescent="0.25">
      <c r="B26" s="260" t="s">
        <v>4</v>
      </c>
      <c r="C26" s="330"/>
      <c r="D26" s="262">
        <v>1.1000000000000001</v>
      </c>
      <c r="E26" s="262">
        <v>0</v>
      </c>
      <c r="F26" s="263">
        <v>5.2</v>
      </c>
      <c r="G26" s="325"/>
      <c r="H26" s="262">
        <v>1.1000000000000001</v>
      </c>
      <c r="J26" s="326"/>
      <c r="K26" s="326"/>
      <c r="L26" s="326"/>
      <c r="M26" s="326"/>
      <c r="N26" s="326"/>
    </row>
    <row r="27" spans="1:14" ht="12.75" customHeight="1" x14ac:dyDescent="0.25">
      <c r="B27" s="260"/>
      <c r="C27" s="330"/>
      <c r="D27" s="262"/>
      <c r="E27" s="262"/>
      <c r="F27" s="263"/>
      <c r="G27" s="349"/>
      <c r="H27" s="262"/>
    </row>
    <row r="28" spans="1:14" s="327" customFormat="1" ht="24.75" customHeight="1" x14ac:dyDescent="0.25">
      <c r="B28" s="257">
        <v>2016</v>
      </c>
      <c r="C28" s="328"/>
      <c r="D28" s="329"/>
      <c r="E28" s="329"/>
      <c r="F28" s="331"/>
      <c r="G28" s="331"/>
      <c r="H28" s="329"/>
    </row>
    <row r="29" spans="1:14" ht="24.75" customHeight="1" x14ac:dyDescent="0.25">
      <c r="B29" s="260" t="s">
        <v>1</v>
      </c>
      <c r="C29" s="330"/>
      <c r="D29" s="262">
        <v>1</v>
      </c>
      <c r="E29" s="262">
        <v>0.1</v>
      </c>
      <c r="F29" s="263">
        <v>4.0999999999999996</v>
      </c>
      <c r="G29" s="325"/>
      <c r="H29" s="262">
        <v>1.2</v>
      </c>
      <c r="J29" s="326"/>
      <c r="K29" s="326"/>
      <c r="L29" s="326"/>
      <c r="M29" s="326"/>
      <c r="N29" s="326"/>
    </row>
    <row r="30" spans="1:14" ht="24.75" customHeight="1" x14ac:dyDescent="0.25">
      <c r="B30" s="260" t="s">
        <v>2</v>
      </c>
      <c r="C30" s="330"/>
      <c r="D30" s="262">
        <v>0.6</v>
      </c>
      <c r="E30" s="262">
        <v>0.1</v>
      </c>
      <c r="F30" s="263">
        <v>1.1000000000000001</v>
      </c>
      <c r="G30" s="325"/>
      <c r="H30" s="262">
        <v>0.9</v>
      </c>
      <c r="J30" s="326"/>
      <c r="K30" s="326"/>
      <c r="L30" s="326"/>
      <c r="M30" s="326"/>
      <c r="N30" s="326"/>
    </row>
    <row r="31" spans="1:14" ht="24.75" customHeight="1" x14ac:dyDescent="0.25">
      <c r="B31" s="260" t="s">
        <v>3</v>
      </c>
      <c r="C31" s="330"/>
      <c r="D31" s="262">
        <v>0.6</v>
      </c>
      <c r="E31" s="262">
        <v>0.1</v>
      </c>
      <c r="F31" s="263">
        <v>-1.4</v>
      </c>
      <c r="G31" s="325"/>
      <c r="H31" s="262">
        <v>0.7</v>
      </c>
      <c r="J31" s="326"/>
      <c r="K31" s="326"/>
      <c r="L31" s="326"/>
      <c r="M31" s="326"/>
      <c r="N31" s="326"/>
    </row>
    <row r="32" spans="1:14" ht="24.75" customHeight="1" x14ac:dyDescent="0.25">
      <c r="B32" s="260" t="s">
        <v>4</v>
      </c>
      <c r="D32" s="350">
        <v>0.5</v>
      </c>
      <c r="E32" s="350">
        <v>0.1</v>
      </c>
      <c r="F32" s="350">
        <v>-3.9</v>
      </c>
      <c r="G32" s="325"/>
      <c r="H32" s="350">
        <v>2.7</v>
      </c>
      <c r="J32" s="326"/>
      <c r="K32" s="326"/>
      <c r="L32" s="326"/>
      <c r="M32" s="326"/>
      <c r="N32" s="326"/>
    </row>
    <row r="33" spans="2:14" ht="12.75" customHeight="1" x14ac:dyDescent="0.25">
      <c r="D33" s="338"/>
      <c r="E33" s="338"/>
      <c r="F33" s="338"/>
      <c r="G33" s="349"/>
      <c r="H33" s="338"/>
    </row>
    <row r="34" spans="2:14" s="327" customFormat="1" ht="24.75" customHeight="1" x14ac:dyDescent="0.25">
      <c r="B34" s="257">
        <v>2017</v>
      </c>
      <c r="C34" s="328"/>
      <c r="D34" s="329"/>
      <c r="E34" s="329"/>
      <c r="F34" s="331"/>
      <c r="G34" s="331"/>
      <c r="H34" s="329"/>
    </row>
    <row r="35" spans="2:14" ht="24.75" customHeight="1" x14ac:dyDescent="0.25">
      <c r="B35" s="260" t="s">
        <v>1</v>
      </c>
      <c r="C35" s="330"/>
      <c r="D35" s="262">
        <v>0.3</v>
      </c>
      <c r="E35" s="262">
        <v>-0.4</v>
      </c>
      <c r="F35" s="263">
        <v>-4.8</v>
      </c>
      <c r="G35" s="325"/>
      <c r="H35" s="262">
        <v>2.4</v>
      </c>
      <c r="J35" s="326"/>
      <c r="K35" s="326"/>
      <c r="L35" s="326"/>
      <c r="M35" s="326"/>
      <c r="N35" s="326"/>
    </row>
    <row r="36" spans="2:14" ht="24.75" customHeight="1" x14ac:dyDescent="0.25">
      <c r="B36" s="260" t="s">
        <v>2</v>
      </c>
      <c r="C36" s="330"/>
      <c r="D36" s="262">
        <v>0.2</v>
      </c>
      <c r="E36" s="262">
        <v>-0.4</v>
      </c>
      <c r="F36" s="263">
        <v>-1</v>
      </c>
      <c r="G36" s="325"/>
      <c r="H36" s="262">
        <v>2.7</v>
      </c>
      <c r="J36" s="326"/>
      <c r="K36" s="326"/>
      <c r="L36" s="326"/>
      <c r="M36" s="326"/>
      <c r="N36" s="326"/>
    </row>
    <row r="37" spans="2:14" ht="24.75" customHeight="1" x14ac:dyDescent="0.25">
      <c r="B37" s="260" t="s">
        <v>3</v>
      </c>
      <c r="C37" s="330"/>
      <c r="D37" s="262">
        <v>0.2</v>
      </c>
      <c r="E37" s="262">
        <v>-0.4</v>
      </c>
      <c r="F37" s="263">
        <v>0.2</v>
      </c>
      <c r="G37" s="325"/>
      <c r="H37" s="262">
        <v>2.7</v>
      </c>
      <c r="J37" s="326"/>
      <c r="K37" s="326"/>
      <c r="L37" s="326"/>
      <c r="M37" s="326"/>
      <c r="N37" s="326"/>
    </row>
    <row r="38" spans="2:14" ht="24.75" customHeight="1" x14ac:dyDescent="0.25">
      <c r="B38" s="260" t="s">
        <v>4</v>
      </c>
      <c r="D38" s="350">
        <v>0.4</v>
      </c>
      <c r="E38" s="350">
        <v>-0.4</v>
      </c>
      <c r="F38" s="350">
        <v>0.9</v>
      </c>
      <c r="G38" s="325"/>
      <c r="H38" s="350">
        <v>0.5</v>
      </c>
      <c r="J38" s="326"/>
      <c r="K38" s="326"/>
      <c r="L38" s="326"/>
      <c r="M38" s="326"/>
      <c r="N38" s="326"/>
    </row>
    <row r="39" spans="2:14" ht="12.75" customHeight="1" x14ac:dyDescent="0.25">
      <c r="G39" s="349"/>
    </row>
    <row r="40" spans="2:14" s="327" customFormat="1" ht="24.75" customHeight="1" x14ac:dyDescent="0.25">
      <c r="B40" s="257">
        <v>2018</v>
      </c>
      <c r="C40" s="328"/>
      <c r="D40" s="329"/>
      <c r="E40" s="329"/>
      <c r="F40" s="331"/>
      <c r="G40" s="331"/>
      <c r="H40" s="329"/>
    </row>
    <row r="41" spans="2:14" ht="24.75" customHeight="1" x14ac:dyDescent="0.25">
      <c r="B41" s="260" t="s">
        <v>1</v>
      </c>
      <c r="C41" s="330"/>
      <c r="D41" s="262">
        <v>0</v>
      </c>
      <c r="E41" s="262">
        <v>0.1</v>
      </c>
      <c r="F41" s="262">
        <v>1.3</v>
      </c>
      <c r="G41" s="325"/>
      <c r="H41" s="262">
        <v>-0.1</v>
      </c>
      <c r="J41" s="326"/>
      <c r="K41" s="326"/>
      <c r="L41" s="326"/>
      <c r="M41" s="326"/>
      <c r="N41" s="326"/>
    </row>
    <row r="42" spans="2:14" ht="24.75" customHeight="1" x14ac:dyDescent="0.25">
      <c r="B42" s="260" t="s">
        <v>2</v>
      </c>
      <c r="C42" s="330"/>
      <c r="D42" s="262">
        <v>0</v>
      </c>
      <c r="E42" s="262">
        <v>0.1</v>
      </c>
      <c r="F42" s="262">
        <v>1.9</v>
      </c>
      <c r="G42" s="325"/>
      <c r="H42" s="262">
        <v>-0.4</v>
      </c>
      <c r="J42" s="326"/>
      <c r="K42" s="326"/>
      <c r="L42" s="326"/>
      <c r="M42" s="326"/>
      <c r="N42" s="326"/>
    </row>
    <row r="43" spans="2:14" ht="24.75" customHeight="1" x14ac:dyDescent="0.25">
      <c r="B43" s="260" t="s">
        <v>3</v>
      </c>
      <c r="C43" s="330"/>
      <c r="D43" s="262">
        <v>0</v>
      </c>
      <c r="E43" s="262">
        <v>-0.2</v>
      </c>
      <c r="F43" s="263">
        <v>0.7</v>
      </c>
      <c r="G43" s="325"/>
      <c r="H43" s="262">
        <v>0.2</v>
      </c>
      <c r="J43" s="326"/>
      <c r="K43" s="326"/>
      <c r="L43" s="326"/>
      <c r="M43" s="326"/>
      <c r="N43" s="326"/>
    </row>
    <row r="44" spans="2:14" ht="24.75" customHeight="1" x14ac:dyDescent="0.25">
      <c r="B44" s="260" t="s">
        <v>4</v>
      </c>
      <c r="D44" s="350">
        <v>-0.2</v>
      </c>
      <c r="E44" s="350">
        <v>-0.3</v>
      </c>
      <c r="F44" s="350">
        <v>0.3</v>
      </c>
      <c r="G44" s="325"/>
      <c r="H44" s="350">
        <v>0</v>
      </c>
      <c r="J44" s="326"/>
      <c r="K44" s="326"/>
      <c r="L44" s="326"/>
      <c r="M44" s="326"/>
      <c r="N44" s="326"/>
    </row>
    <row r="45" spans="2:14" ht="12.75" customHeight="1" x14ac:dyDescent="0.25">
      <c r="G45" s="349"/>
    </row>
    <row r="46" spans="2:14" s="327" customFormat="1" ht="24.75" customHeight="1" x14ac:dyDescent="0.25">
      <c r="B46" s="257">
        <v>2019</v>
      </c>
      <c r="C46" s="328"/>
      <c r="D46" s="329"/>
      <c r="E46" s="329"/>
      <c r="F46" s="331"/>
      <c r="G46" s="331"/>
      <c r="H46" s="329"/>
    </row>
    <row r="47" spans="2:14" ht="24.75" customHeight="1" x14ac:dyDescent="0.25">
      <c r="B47" s="260" t="s">
        <v>1</v>
      </c>
      <c r="C47" s="330"/>
      <c r="D47" s="262">
        <v>0.2</v>
      </c>
      <c r="E47" s="262">
        <v>0.3</v>
      </c>
      <c r="F47" s="262">
        <v>1</v>
      </c>
      <c r="G47" s="262">
        <v>0.1</v>
      </c>
      <c r="H47" s="262">
        <v>0.7</v>
      </c>
      <c r="J47" s="326"/>
      <c r="K47" s="326"/>
      <c r="L47" s="326"/>
      <c r="M47" s="326"/>
      <c r="N47" s="326"/>
    </row>
    <row r="48" spans="2:14" ht="24.75" customHeight="1" x14ac:dyDescent="0.25">
      <c r="B48" s="260" t="s">
        <v>2</v>
      </c>
      <c r="C48" s="330"/>
      <c r="D48" s="262">
        <v>0.2</v>
      </c>
      <c r="E48" s="262">
        <v>0</v>
      </c>
      <c r="F48" s="262">
        <v>1</v>
      </c>
      <c r="G48" s="262">
        <v>0</v>
      </c>
      <c r="H48" s="262">
        <v>0.5</v>
      </c>
      <c r="J48" s="326"/>
      <c r="K48" s="326"/>
      <c r="L48" s="326"/>
      <c r="M48" s="326"/>
      <c r="N48" s="326"/>
    </row>
    <row r="49" spans="1:14" ht="24.75" customHeight="1" x14ac:dyDescent="0.25">
      <c r="B49" s="260" t="s">
        <v>3</v>
      </c>
      <c r="C49" s="330"/>
      <c r="D49" s="262">
        <v>0.1</v>
      </c>
      <c r="E49" s="262">
        <v>0.3</v>
      </c>
      <c r="F49" s="263">
        <v>0</v>
      </c>
      <c r="G49" s="262">
        <v>0</v>
      </c>
      <c r="H49" s="262">
        <v>3.4</v>
      </c>
      <c r="J49" s="326"/>
      <c r="K49" s="326"/>
      <c r="L49" s="326"/>
      <c r="M49" s="326"/>
      <c r="N49" s="326"/>
    </row>
    <row r="50" spans="1:14" ht="24.75" customHeight="1" x14ac:dyDescent="0.25">
      <c r="B50" s="260" t="s">
        <v>4</v>
      </c>
      <c r="D50" s="350">
        <v>0.1</v>
      </c>
      <c r="E50" s="350">
        <v>0.6</v>
      </c>
      <c r="F50" s="350">
        <v>-0.4</v>
      </c>
      <c r="G50" s="350">
        <v>0</v>
      </c>
      <c r="H50" s="350">
        <v>3.6</v>
      </c>
      <c r="J50" s="326"/>
      <c r="K50" s="326"/>
      <c r="L50" s="326"/>
      <c r="M50" s="326"/>
      <c r="N50" s="326"/>
    </row>
    <row r="51" spans="1:14" ht="12.75" customHeight="1" x14ac:dyDescent="0.25">
      <c r="G51" s="349"/>
    </row>
    <row r="52" spans="1:14" s="327" customFormat="1" ht="24.75" customHeight="1" x14ac:dyDescent="0.25">
      <c r="B52" s="257">
        <v>2020</v>
      </c>
      <c r="C52" s="328"/>
      <c r="D52" s="329"/>
      <c r="E52" s="329"/>
      <c r="F52" s="331"/>
      <c r="G52" s="331"/>
      <c r="H52" s="329"/>
    </row>
    <row r="53" spans="1:14" ht="24.75" customHeight="1" x14ac:dyDescent="0.25">
      <c r="A53" s="268">
        <v>149</v>
      </c>
      <c r="B53" s="260" t="s">
        <v>1</v>
      </c>
      <c r="C53" s="330"/>
      <c r="D53" s="255">
        <f ca="1">OFFSET('SPPI '!$A$2,D$6,$A53)</f>
        <v>0</v>
      </c>
      <c r="E53" s="255">
        <f ca="1">OFFSET('SPPI '!$A$2,E$6,$A53)</f>
        <v>0.3</v>
      </c>
      <c r="F53" s="255">
        <f ca="1">OFFSET('SPPI '!$A$2,F$6,$A53)</f>
        <v>-0.6</v>
      </c>
      <c r="G53" s="255">
        <f ca="1">OFFSET('SPPI '!$A$2,G$6,$A53)</f>
        <v>0</v>
      </c>
      <c r="H53" s="255">
        <f ca="1">OFFSET('SPPI '!$A$2,H$6,$A53)</f>
        <v>3.4</v>
      </c>
      <c r="J53" s="326"/>
      <c r="K53" s="326"/>
      <c r="L53" s="326"/>
      <c r="M53" s="326"/>
      <c r="N53" s="326"/>
    </row>
    <row r="54" spans="1:14" ht="24.75" customHeight="1" x14ac:dyDescent="0.25">
      <c r="A54" s="268">
        <v>150</v>
      </c>
      <c r="B54" s="260" t="s">
        <v>2</v>
      </c>
      <c r="C54" s="330"/>
      <c r="D54" s="255">
        <f ca="1">OFFSET('SPPI '!$A$2,D$6,$A54)</f>
        <v>0</v>
      </c>
      <c r="E54" s="255">
        <f ca="1">OFFSET('SPPI '!$A$2,E$6,$A54)</f>
        <v>0.6</v>
      </c>
      <c r="F54" s="255">
        <f ca="1">OFFSET('SPPI '!$A$2,F$6,$A54)</f>
        <v>0.3</v>
      </c>
      <c r="G54" s="255">
        <f ca="1">OFFSET('SPPI '!$A$2,G$6,$A54)</f>
        <v>0.1</v>
      </c>
      <c r="H54" s="255">
        <f ca="1">OFFSET('SPPI '!$A$2,H$6,$A54)</f>
        <v>5.9</v>
      </c>
      <c r="J54" s="326"/>
      <c r="K54" s="326"/>
      <c r="L54" s="326"/>
      <c r="M54" s="326"/>
      <c r="N54" s="326"/>
    </row>
    <row r="55" spans="1:14" ht="24.75" customHeight="1" x14ac:dyDescent="0.25">
      <c r="A55" s="268">
        <v>151</v>
      </c>
      <c r="B55" s="260" t="s">
        <v>3</v>
      </c>
      <c r="C55" s="330"/>
      <c r="D55" s="255">
        <f ca="1">OFFSET('SPPI '!$A$2,D$6,$A55)</f>
        <v>0.2</v>
      </c>
      <c r="E55" s="255">
        <f ca="1">OFFSET('SPPI '!$A$2,E$6,$A55)</f>
        <v>0.6</v>
      </c>
      <c r="F55" s="255">
        <f ca="1">OFFSET('SPPI '!$A$2,F$6,$A55)</f>
        <v>5.2</v>
      </c>
      <c r="G55" s="255">
        <f ca="1">OFFSET('SPPI '!$A$2,G$6,$A55)</f>
        <v>0.1</v>
      </c>
      <c r="H55" s="255">
        <f ca="1">OFFSET('SPPI '!$A$2,H$6,$A55)</f>
        <v>3</v>
      </c>
      <c r="J55" s="326"/>
      <c r="K55" s="326"/>
      <c r="L55" s="326"/>
      <c r="M55" s="326"/>
      <c r="N55" s="326"/>
    </row>
    <row r="56" spans="1:14" ht="24.75" customHeight="1" x14ac:dyDescent="0.25">
      <c r="A56" s="268">
        <v>152</v>
      </c>
      <c r="B56" s="260" t="s">
        <v>4</v>
      </c>
      <c r="D56" s="255">
        <f ca="1">OFFSET('SPPI '!$A$2,D$6,$A56)</f>
        <v>0.2</v>
      </c>
      <c r="E56" s="255">
        <f ca="1">OFFSET('SPPI '!$A$2,E$6,$A56)</f>
        <v>0.4</v>
      </c>
      <c r="F56" s="255">
        <f ca="1">OFFSET('SPPI '!$A$2,F$6,$A56)</f>
        <v>1.9</v>
      </c>
      <c r="G56" s="255">
        <f ca="1">OFFSET('SPPI '!$A$2,G$6,$A56)</f>
        <v>0.1</v>
      </c>
      <c r="H56" s="255">
        <f ca="1">OFFSET('SPPI '!$A$2,H$6,$A56)</f>
        <v>3.1</v>
      </c>
      <c r="J56" s="326"/>
      <c r="K56" s="326"/>
      <c r="L56" s="326"/>
      <c r="M56" s="326"/>
      <c r="N56" s="326"/>
    </row>
    <row r="57" spans="1:14" ht="12.75" customHeight="1" x14ac:dyDescent="0.25">
      <c r="B57" s="260"/>
      <c r="C57" s="261"/>
      <c r="D57" s="252"/>
      <c r="E57" s="255"/>
      <c r="F57" s="255"/>
      <c r="G57" s="255"/>
      <c r="H57" s="255"/>
      <c r="I57" s="255"/>
      <c r="J57" s="255"/>
      <c r="K57" s="255"/>
      <c r="L57" s="255"/>
    </row>
    <row r="58" spans="1:14" s="327" customFormat="1" ht="24.75" customHeight="1" x14ac:dyDescent="0.25">
      <c r="B58" s="257">
        <v>2021</v>
      </c>
      <c r="C58" s="265"/>
      <c r="D58" s="259"/>
      <c r="E58" s="266"/>
      <c r="F58" s="266"/>
      <c r="G58" s="266"/>
      <c r="H58" s="266"/>
      <c r="I58" s="266"/>
      <c r="J58" s="266"/>
      <c r="K58" s="266"/>
      <c r="L58" s="266"/>
    </row>
    <row r="59" spans="1:14" ht="24.75" customHeight="1" x14ac:dyDescent="0.25">
      <c r="A59" s="245">
        <v>153</v>
      </c>
      <c r="B59" s="260" t="s">
        <v>1</v>
      </c>
      <c r="C59" s="261"/>
      <c r="D59" s="255">
        <f ca="1">OFFSET('SPPI '!$A$2,D$6,$A59)</f>
        <v>1.2</v>
      </c>
      <c r="E59" s="255">
        <f ca="1">OFFSET('SPPI '!$A$2,E$6,$A59)</f>
        <v>1</v>
      </c>
      <c r="F59" s="255">
        <f ca="1">OFFSET('SPPI '!$A$2,F$6,$A59)</f>
        <v>-2</v>
      </c>
      <c r="G59" s="255">
        <f ca="1">OFFSET('SPPI '!$A$2,G$6,$A59)</f>
        <v>0</v>
      </c>
      <c r="H59" s="255">
        <f ca="1">OFFSET('SPPI '!$A$2,H$6,$A59)</f>
        <v>3</v>
      </c>
      <c r="I59" s="255"/>
      <c r="J59" s="255"/>
      <c r="K59" s="255"/>
      <c r="L59" s="255"/>
    </row>
    <row r="60" spans="1:14" ht="24.75" customHeight="1" x14ac:dyDescent="0.25">
      <c r="A60" s="246">
        <v>154</v>
      </c>
      <c r="B60" s="260" t="s">
        <v>2</v>
      </c>
      <c r="C60" s="261"/>
      <c r="D60" s="255">
        <f ca="1">OFFSET('SPPI '!$A$2,D$6,$A60)</f>
        <v>1.2</v>
      </c>
      <c r="E60" s="255">
        <f ca="1">OFFSET('SPPI '!$A$2,E$6,$A60)</f>
        <v>1</v>
      </c>
      <c r="F60" s="255">
        <f ca="1">OFFSET('SPPI '!$A$2,F$6,$A60)</f>
        <v>-2.7</v>
      </c>
      <c r="G60" s="255">
        <f ca="1">OFFSET('SPPI '!$A$2,G$6,$A60)</f>
        <v>-0.1</v>
      </c>
      <c r="H60" s="255">
        <f ca="1">OFFSET('SPPI '!$A$2,H$6,$A60)</f>
        <v>0.9</v>
      </c>
      <c r="I60" s="255"/>
      <c r="J60" s="255"/>
      <c r="K60" s="255"/>
      <c r="L60" s="255"/>
    </row>
    <row r="61" spans="1:14" ht="24.75" customHeight="1" x14ac:dyDescent="0.25">
      <c r="A61" s="246">
        <v>155</v>
      </c>
      <c r="B61" s="260" t="s">
        <v>3</v>
      </c>
      <c r="D61" s="255">
        <f ca="1">OFFSET('SPPI '!$A$2,D$6,$A61)</f>
        <v>1</v>
      </c>
      <c r="E61" s="255">
        <f ca="1">OFFSET('SPPI '!$A$2,E$6,$A61)</f>
        <v>1</v>
      </c>
      <c r="F61" s="255">
        <f ca="1">OFFSET('SPPI '!$A$2,F$6,$A61)</f>
        <v>-5.3</v>
      </c>
      <c r="G61" s="255">
        <f ca="1">OFFSET('SPPI '!$A$2,G$6,$A61)</f>
        <v>0</v>
      </c>
      <c r="H61" s="255">
        <f ca="1">OFFSET('SPPI '!$A$2,H$6,$A61)</f>
        <v>0.3</v>
      </c>
    </row>
    <row r="62" spans="1:14" ht="24.75" customHeight="1" x14ac:dyDescent="0.25">
      <c r="A62" s="245">
        <v>156</v>
      </c>
      <c r="B62" s="260" t="s">
        <v>4</v>
      </c>
      <c r="D62" s="255">
        <f ca="1">OFFSET('SPPI '!$A$2,D$6,$A62)</f>
        <v>1.2</v>
      </c>
      <c r="E62" s="255">
        <f ca="1">OFFSET('SPPI '!$A$2,E$6,$A62)</f>
        <v>1.1000000000000001</v>
      </c>
      <c r="F62" s="255">
        <f ca="1">OFFSET('SPPI '!$A$2,F$6,$A62)</f>
        <v>0.8</v>
      </c>
      <c r="G62" s="255">
        <f ca="1">OFFSET('SPPI '!$A$2,G$6,$A62)</f>
        <v>0</v>
      </c>
      <c r="H62" s="255">
        <f ca="1">OFFSET('SPPI '!$A$2,H$6,$A62)</f>
        <v>0.3</v>
      </c>
    </row>
    <row r="63" spans="1:14" ht="12.75" customHeight="1" thickBot="1" x14ac:dyDescent="0.3">
      <c r="B63" s="351"/>
      <c r="C63" s="352"/>
      <c r="D63" s="353"/>
      <c r="E63" s="353"/>
      <c r="F63" s="354"/>
      <c r="G63" s="354"/>
      <c r="H63" s="353"/>
    </row>
  </sheetData>
  <mergeCells count="3">
    <mergeCell ref="D8:H8"/>
    <mergeCell ref="D9:H9"/>
    <mergeCell ref="B7:H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N63"/>
  <sheetViews>
    <sheetView view="pageBreakPreview" zoomScale="75" zoomScaleNormal="50" zoomScaleSheetLayoutView="75" workbookViewId="0">
      <pane xSplit="3" ySplit="13" topLeftCell="D56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9.140625" defaultRowHeight="18" x14ac:dyDescent="0.25"/>
  <cols>
    <col min="1" max="1" width="6.28515625" style="268" hidden="1" customWidth="1"/>
    <col min="2" max="2" width="16.85546875" style="267" customWidth="1"/>
    <col min="3" max="3" width="2.42578125" style="314" customWidth="1"/>
    <col min="4" max="4" width="27.85546875" style="268" customWidth="1"/>
    <col min="5" max="5" width="39.42578125" style="268" customWidth="1"/>
    <col min="6" max="6" width="27.85546875" style="268" customWidth="1"/>
    <col min="7" max="7" width="39.42578125" style="268" customWidth="1"/>
    <col min="8" max="8" width="27.85546875" style="268" customWidth="1"/>
    <col min="9" max="9" width="9.7109375" style="268" customWidth="1"/>
    <col min="10" max="16384" width="9.140625" style="268"/>
  </cols>
  <sheetData>
    <row r="1" spans="2:14" s="305" customFormat="1" ht="21.75" x14ac:dyDescent="0.3">
      <c r="B1" s="339" t="s">
        <v>70</v>
      </c>
      <c r="C1" s="340" t="s">
        <v>13</v>
      </c>
      <c r="D1" s="341" t="s">
        <v>377</v>
      </c>
      <c r="E1" s="304"/>
      <c r="F1" s="304"/>
      <c r="G1" s="304"/>
      <c r="H1" s="304"/>
      <c r="I1" s="304"/>
      <c r="J1" s="304"/>
    </row>
    <row r="2" spans="2:14" s="305" customFormat="1" ht="21.75" x14ac:dyDescent="0.3">
      <c r="B2" s="339"/>
      <c r="C2" s="340"/>
      <c r="D2" s="355" t="s">
        <v>72</v>
      </c>
      <c r="E2" s="304"/>
      <c r="F2" s="304"/>
      <c r="G2" s="304"/>
      <c r="H2" s="304"/>
      <c r="I2" s="304"/>
      <c r="J2" s="304"/>
    </row>
    <row r="3" spans="2:14" ht="22.5" x14ac:dyDescent="0.35">
      <c r="B3" s="273" t="s">
        <v>71</v>
      </c>
      <c r="C3" s="342" t="s">
        <v>13</v>
      </c>
      <c r="D3" s="277" t="s">
        <v>378</v>
      </c>
      <c r="E3" s="309"/>
      <c r="F3" s="290"/>
      <c r="G3" s="290"/>
      <c r="H3" s="290"/>
      <c r="I3" s="290"/>
      <c r="J3" s="290"/>
    </row>
    <row r="4" spans="2:14" ht="22.5" x14ac:dyDescent="0.35">
      <c r="B4" s="277"/>
      <c r="C4" s="342"/>
      <c r="D4" s="276" t="s">
        <v>73</v>
      </c>
      <c r="E4" s="309"/>
      <c r="F4" s="309"/>
      <c r="G4" s="309"/>
      <c r="H4" s="309"/>
      <c r="I4" s="309"/>
      <c r="J4" s="309"/>
    </row>
    <row r="5" spans="2:14" x14ac:dyDescent="0.25">
      <c r="B5" s="309"/>
      <c r="C5" s="310"/>
      <c r="I5" s="309"/>
      <c r="J5" s="309"/>
    </row>
    <row r="6" spans="2:14" hidden="1" x14ac:dyDescent="0.25">
      <c r="B6" s="309"/>
      <c r="C6" s="310"/>
      <c r="D6" s="240">
        <v>35</v>
      </c>
      <c r="E6" s="241">
        <v>39</v>
      </c>
      <c r="F6" s="241">
        <v>54</v>
      </c>
      <c r="G6" s="241">
        <v>63</v>
      </c>
      <c r="H6" s="241">
        <v>69</v>
      </c>
      <c r="I6" s="309"/>
      <c r="J6" s="309"/>
    </row>
    <row r="7" spans="2:14" ht="21" thickBot="1" x14ac:dyDescent="0.3">
      <c r="B7" s="500" t="s">
        <v>0</v>
      </c>
      <c r="C7" s="500"/>
      <c r="D7" s="500"/>
      <c r="E7" s="500"/>
      <c r="F7" s="500"/>
      <c r="G7" s="500"/>
      <c r="H7" s="500"/>
    </row>
    <row r="8" spans="2:14" s="305" customFormat="1" ht="39.75" customHeight="1" x14ac:dyDescent="0.25">
      <c r="B8" s="311"/>
      <c r="C8" s="312"/>
      <c r="D8" s="505" t="s">
        <v>369</v>
      </c>
      <c r="E8" s="498"/>
      <c r="F8" s="498" t="s">
        <v>50</v>
      </c>
      <c r="G8" s="498"/>
      <c r="H8" s="498"/>
      <c r="J8" s="313"/>
      <c r="K8" s="313"/>
    </row>
    <row r="9" spans="2:14" ht="39.75" customHeight="1" x14ac:dyDescent="0.25">
      <c r="D9" s="503" t="s">
        <v>370</v>
      </c>
      <c r="E9" s="507"/>
      <c r="F9" s="504" t="s">
        <v>51</v>
      </c>
      <c r="G9" s="504"/>
      <c r="H9" s="504"/>
      <c r="J9" s="315"/>
      <c r="K9" s="315"/>
    </row>
    <row r="10" spans="2:14" s="347" customFormat="1" ht="23.25" customHeight="1" x14ac:dyDescent="0.25">
      <c r="C10" s="348"/>
      <c r="D10" s="337">
        <v>55</v>
      </c>
      <c r="E10" s="337">
        <v>56</v>
      </c>
      <c r="F10" s="337" t="s">
        <v>52</v>
      </c>
      <c r="G10" s="337" t="s">
        <v>53</v>
      </c>
      <c r="H10" s="337" t="s">
        <v>54</v>
      </c>
    </row>
    <row r="11" spans="2:14" s="319" customFormat="1" ht="54" x14ac:dyDescent="0.25">
      <c r="B11" s="345" t="s">
        <v>46</v>
      </c>
      <c r="C11" s="344"/>
      <c r="D11" s="345" t="s">
        <v>55</v>
      </c>
      <c r="E11" s="336" t="s">
        <v>334</v>
      </c>
      <c r="F11" s="345" t="s">
        <v>56</v>
      </c>
      <c r="G11" s="336" t="s">
        <v>333</v>
      </c>
      <c r="H11" s="336" t="s">
        <v>332</v>
      </c>
    </row>
    <row r="12" spans="2:14" s="321" customFormat="1" ht="57" thickBot="1" x14ac:dyDescent="0.3">
      <c r="B12" s="432" t="s">
        <v>48</v>
      </c>
      <c r="C12" s="435"/>
      <c r="D12" s="432" t="s">
        <v>57</v>
      </c>
      <c r="E12" s="436" t="s">
        <v>331</v>
      </c>
      <c r="F12" s="432" t="s">
        <v>58</v>
      </c>
      <c r="G12" s="436" t="s">
        <v>330</v>
      </c>
      <c r="H12" s="436" t="s">
        <v>329</v>
      </c>
    </row>
    <row r="13" spans="2:14" s="321" customFormat="1" ht="12.75" customHeight="1" x14ac:dyDescent="0.25">
      <c r="B13" s="322"/>
      <c r="C13" s="320"/>
      <c r="D13" s="322"/>
      <c r="E13" s="322"/>
      <c r="F13" s="322"/>
      <c r="G13" s="294"/>
      <c r="H13" s="322"/>
    </row>
    <row r="14" spans="2:14" s="293" customFormat="1" ht="24.75" customHeight="1" x14ac:dyDescent="0.25">
      <c r="B14" s="254">
        <v>2015</v>
      </c>
      <c r="C14" s="324"/>
      <c r="D14" s="262">
        <v>0.9</v>
      </c>
      <c r="E14" s="262">
        <v>4</v>
      </c>
      <c r="F14" s="262">
        <v>0</v>
      </c>
      <c r="G14" s="262">
        <v>0.2</v>
      </c>
      <c r="H14" s="262">
        <v>0.3</v>
      </c>
      <c r="J14" s="326"/>
      <c r="K14" s="326"/>
      <c r="L14" s="326"/>
      <c r="M14" s="326"/>
      <c r="N14" s="326"/>
    </row>
    <row r="15" spans="2:14" s="293" customFormat="1" ht="24.75" customHeight="1" x14ac:dyDescent="0.25">
      <c r="B15" s="254">
        <v>2016</v>
      </c>
      <c r="C15" s="324"/>
      <c r="D15" s="262">
        <v>0.1</v>
      </c>
      <c r="E15" s="262">
        <v>3.8</v>
      </c>
      <c r="F15" s="262">
        <v>0</v>
      </c>
      <c r="G15" s="262">
        <v>0.5</v>
      </c>
      <c r="H15" s="262">
        <v>0.8</v>
      </c>
      <c r="J15" s="326"/>
      <c r="K15" s="326"/>
      <c r="L15" s="326"/>
      <c r="M15" s="326"/>
      <c r="N15" s="326"/>
    </row>
    <row r="16" spans="2:14" s="293" customFormat="1" ht="24.75" customHeight="1" x14ac:dyDescent="0.25">
      <c r="B16" s="254">
        <v>2017</v>
      </c>
      <c r="C16" s="324"/>
      <c r="D16" s="262">
        <v>1.1000000000000001</v>
      </c>
      <c r="E16" s="262">
        <v>4.4000000000000004</v>
      </c>
      <c r="F16" s="262">
        <v>0</v>
      </c>
      <c r="G16" s="262">
        <v>0.3</v>
      </c>
      <c r="H16" s="262">
        <v>0</v>
      </c>
      <c r="J16" s="326"/>
      <c r="K16" s="326"/>
      <c r="L16" s="326"/>
      <c r="M16" s="326"/>
      <c r="N16" s="326"/>
    </row>
    <row r="17" spans="1:14" s="293" customFormat="1" ht="24.75" customHeight="1" x14ac:dyDescent="0.25">
      <c r="B17" s="254">
        <v>2018</v>
      </c>
      <c r="C17" s="324"/>
      <c r="D17" s="262">
        <v>-0.2</v>
      </c>
      <c r="E17" s="262">
        <v>3</v>
      </c>
      <c r="F17" s="262">
        <v>-0.4</v>
      </c>
      <c r="G17" s="262">
        <v>0.7</v>
      </c>
      <c r="H17" s="262">
        <v>-0.4</v>
      </c>
      <c r="J17" s="326"/>
      <c r="K17" s="326"/>
      <c r="L17" s="326"/>
      <c r="M17" s="326"/>
      <c r="N17" s="326"/>
    </row>
    <row r="18" spans="1:14" s="293" customFormat="1" ht="24.75" customHeight="1" x14ac:dyDescent="0.25">
      <c r="B18" s="254">
        <v>2019</v>
      </c>
      <c r="C18" s="324"/>
      <c r="D18" s="262">
        <v>0.3</v>
      </c>
      <c r="E18" s="262">
        <v>2.6</v>
      </c>
      <c r="F18" s="262">
        <v>0.1</v>
      </c>
      <c r="G18" s="262">
        <v>0.1</v>
      </c>
      <c r="H18" s="262">
        <v>0</v>
      </c>
      <c r="J18" s="326"/>
      <c r="K18" s="326"/>
      <c r="L18" s="326"/>
      <c r="M18" s="326"/>
      <c r="N18" s="326"/>
    </row>
    <row r="19" spans="1:14" s="293" customFormat="1" ht="24.75" customHeight="1" x14ac:dyDescent="0.25">
      <c r="A19" s="293">
        <v>166</v>
      </c>
      <c r="B19" s="254">
        <v>2020</v>
      </c>
      <c r="C19" s="324"/>
      <c r="D19" s="262">
        <v>-0.3</v>
      </c>
      <c r="E19" s="262">
        <v>1.7</v>
      </c>
      <c r="F19" s="262">
        <v>-0.1</v>
      </c>
      <c r="G19" s="262">
        <v>0.1</v>
      </c>
      <c r="H19" s="262">
        <v>0</v>
      </c>
      <c r="J19" s="326"/>
      <c r="K19" s="326"/>
      <c r="L19" s="326"/>
      <c r="M19" s="326"/>
      <c r="N19" s="326"/>
    </row>
    <row r="20" spans="1:14" s="293" customFormat="1" ht="24.75" customHeight="1" x14ac:dyDescent="0.25">
      <c r="A20" s="293">
        <v>167</v>
      </c>
      <c r="B20" s="254">
        <v>2021</v>
      </c>
      <c r="C20" s="324"/>
      <c r="D20" s="262">
        <f ca="1">OFFSET('SPPI '!$A$2,D$6,$A20)</f>
        <v>0.4</v>
      </c>
      <c r="E20" s="262">
        <f ca="1">OFFSET('SPPI '!$A$2,E$6,$A20)</f>
        <v>1.5</v>
      </c>
      <c r="F20" s="262">
        <f ca="1">OFFSET('SPPI '!$A$2,F$6,$A20)</f>
        <v>-0.1</v>
      </c>
      <c r="G20" s="262">
        <f ca="1">OFFSET('SPPI '!$A$2,G$6,$A20)</f>
        <v>0.1</v>
      </c>
      <c r="H20" s="262">
        <f ca="1">OFFSET('SPPI '!$A$2,H$6,$A20)</f>
        <v>0</v>
      </c>
      <c r="J20" s="326"/>
      <c r="K20" s="326"/>
      <c r="L20" s="326"/>
      <c r="M20" s="326"/>
      <c r="N20" s="326"/>
    </row>
    <row r="21" spans="1:14" s="293" customFormat="1" ht="12.75" customHeight="1" x14ac:dyDescent="0.25">
      <c r="B21" s="254"/>
      <c r="C21" s="324"/>
      <c r="D21" s="254"/>
      <c r="E21" s="254"/>
      <c r="F21" s="256"/>
      <c r="G21" s="256"/>
      <c r="H21" s="256"/>
      <c r="J21" s="326"/>
      <c r="K21" s="326"/>
      <c r="L21" s="326"/>
      <c r="M21" s="326"/>
      <c r="N21" s="326"/>
    </row>
    <row r="22" spans="1:14" s="327" customFormat="1" ht="24.75" customHeight="1" x14ac:dyDescent="0.25">
      <c r="B22" s="257">
        <v>2015</v>
      </c>
      <c r="C22" s="328"/>
      <c r="D22" s="329"/>
      <c r="E22" s="329"/>
      <c r="F22" s="329"/>
      <c r="G22" s="329"/>
      <c r="H22" s="329"/>
      <c r="J22" s="326"/>
      <c r="K22" s="326"/>
      <c r="L22" s="326"/>
      <c r="M22" s="326"/>
      <c r="N22" s="326"/>
    </row>
    <row r="23" spans="1:14" ht="24.75" customHeight="1" x14ac:dyDescent="0.25">
      <c r="B23" s="260" t="s">
        <v>1</v>
      </c>
      <c r="C23" s="330"/>
      <c r="D23" s="263">
        <v>0.9</v>
      </c>
      <c r="E23" s="263">
        <v>3.3</v>
      </c>
      <c r="F23" s="263">
        <v>0</v>
      </c>
      <c r="G23" s="263">
        <v>0.4</v>
      </c>
      <c r="H23" s="263">
        <v>0.3</v>
      </c>
      <c r="J23" s="326"/>
      <c r="K23" s="326"/>
      <c r="L23" s="326"/>
      <c r="M23" s="326"/>
      <c r="N23" s="326"/>
    </row>
    <row r="24" spans="1:14" ht="24.75" customHeight="1" x14ac:dyDescent="0.25">
      <c r="B24" s="260" t="s">
        <v>2</v>
      </c>
      <c r="C24" s="330"/>
      <c r="D24" s="263">
        <v>1</v>
      </c>
      <c r="E24" s="263">
        <v>3.6</v>
      </c>
      <c r="F24" s="263">
        <v>0</v>
      </c>
      <c r="G24" s="263">
        <v>0.3</v>
      </c>
      <c r="H24" s="263">
        <v>0</v>
      </c>
      <c r="J24" s="326"/>
      <c r="K24" s="326"/>
      <c r="L24" s="326"/>
      <c r="M24" s="326"/>
      <c r="N24" s="326"/>
    </row>
    <row r="25" spans="1:14" ht="24.75" customHeight="1" x14ac:dyDescent="0.25">
      <c r="B25" s="260" t="s">
        <v>3</v>
      </c>
      <c r="C25" s="330"/>
      <c r="D25" s="263">
        <v>0.9</v>
      </c>
      <c r="E25" s="263">
        <v>4.4000000000000004</v>
      </c>
      <c r="F25" s="263">
        <v>0</v>
      </c>
      <c r="G25" s="263">
        <v>0.1</v>
      </c>
      <c r="H25" s="263">
        <v>0</v>
      </c>
      <c r="J25" s="326"/>
      <c r="K25" s="326"/>
      <c r="L25" s="326"/>
      <c r="M25" s="326"/>
      <c r="N25" s="326"/>
    </row>
    <row r="26" spans="1:14" ht="24.75" customHeight="1" x14ac:dyDescent="0.25">
      <c r="B26" s="260" t="s">
        <v>4</v>
      </c>
      <c r="C26" s="330"/>
      <c r="D26" s="263">
        <v>0.8</v>
      </c>
      <c r="E26" s="263">
        <v>4.5</v>
      </c>
      <c r="F26" s="263">
        <v>0</v>
      </c>
      <c r="G26" s="263">
        <v>0.1</v>
      </c>
      <c r="H26" s="263">
        <v>1.1000000000000001</v>
      </c>
      <c r="J26" s="326"/>
      <c r="K26" s="326"/>
      <c r="L26" s="326"/>
      <c r="M26" s="326"/>
      <c r="N26" s="326"/>
    </row>
    <row r="27" spans="1:14" ht="12.75" customHeight="1" x14ac:dyDescent="0.25">
      <c r="B27" s="260"/>
      <c r="C27" s="330"/>
      <c r="D27" s="263"/>
      <c r="E27" s="263"/>
      <c r="F27" s="263"/>
      <c r="G27" s="263"/>
      <c r="H27" s="263"/>
    </row>
    <row r="28" spans="1:14" s="327" customFormat="1" ht="24.75" customHeight="1" x14ac:dyDescent="0.25">
      <c r="B28" s="257">
        <v>2016</v>
      </c>
      <c r="C28" s="328"/>
      <c r="D28" s="331"/>
      <c r="E28" s="331"/>
      <c r="F28" s="331"/>
      <c r="G28" s="329"/>
      <c r="H28" s="329"/>
    </row>
    <row r="29" spans="1:14" ht="24.75" customHeight="1" x14ac:dyDescent="0.25">
      <c r="B29" s="260" t="s">
        <v>1</v>
      </c>
      <c r="C29" s="330"/>
      <c r="D29" s="263">
        <v>0.2</v>
      </c>
      <c r="E29" s="263">
        <v>4.9000000000000004</v>
      </c>
      <c r="F29" s="263">
        <v>0</v>
      </c>
      <c r="G29" s="262">
        <v>0.4</v>
      </c>
      <c r="H29" s="262">
        <v>1.1000000000000001</v>
      </c>
      <c r="J29" s="326"/>
      <c r="K29" s="326"/>
      <c r="L29" s="326"/>
      <c r="M29" s="326"/>
      <c r="N29" s="326"/>
    </row>
    <row r="30" spans="1:14" ht="24.75" customHeight="1" x14ac:dyDescent="0.25">
      <c r="B30" s="260" t="s">
        <v>2</v>
      </c>
      <c r="C30" s="330"/>
      <c r="D30" s="263">
        <v>0</v>
      </c>
      <c r="E30" s="263">
        <v>3.8</v>
      </c>
      <c r="F30" s="263">
        <v>0</v>
      </c>
      <c r="G30" s="262">
        <v>0.5</v>
      </c>
      <c r="H30" s="262">
        <v>1.1000000000000001</v>
      </c>
      <c r="J30" s="326"/>
      <c r="K30" s="326"/>
      <c r="L30" s="326"/>
      <c r="M30" s="326"/>
      <c r="N30" s="326"/>
    </row>
    <row r="31" spans="1:14" ht="24.75" customHeight="1" x14ac:dyDescent="0.25">
      <c r="B31" s="260" t="s">
        <v>3</v>
      </c>
      <c r="C31" s="330"/>
      <c r="D31" s="263">
        <v>0</v>
      </c>
      <c r="E31" s="263">
        <v>3.3</v>
      </c>
      <c r="F31" s="263">
        <v>0</v>
      </c>
      <c r="G31" s="262">
        <v>0.6</v>
      </c>
      <c r="H31" s="262">
        <v>1.1000000000000001</v>
      </c>
      <c r="J31" s="326"/>
      <c r="K31" s="326"/>
      <c r="L31" s="326"/>
      <c r="M31" s="326"/>
      <c r="N31" s="326"/>
    </row>
    <row r="32" spans="1:14" ht="24.75" customHeight="1" x14ac:dyDescent="0.25">
      <c r="B32" s="260" t="s">
        <v>4</v>
      </c>
      <c r="D32" s="350">
        <v>0.1</v>
      </c>
      <c r="E32" s="350">
        <v>3.3</v>
      </c>
      <c r="F32" s="350">
        <v>0</v>
      </c>
      <c r="G32" s="350">
        <v>0.6</v>
      </c>
      <c r="H32" s="350">
        <v>0</v>
      </c>
      <c r="J32" s="326"/>
      <c r="K32" s="326"/>
      <c r="L32" s="326"/>
      <c r="M32" s="326"/>
      <c r="N32" s="326"/>
    </row>
    <row r="33" spans="2:14" ht="12.75" customHeight="1" x14ac:dyDescent="0.25">
      <c r="D33" s="338"/>
      <c r="E33" s="338"/>
      <c r="F33" s="338"/>
    </row>
    <row r="34" spans="2:14" s="327" customFormat="1" ht="24.75" customHeight="1" x14ac:dyDescent="0.25">
      <c r="B34" s="257">
        <v>2017</v>
      </c>
      <c r="C34" s="328"/>
      <c r="D34" s="331"/>
      <c r="E34" s="331"/>
      <c r="F34" s="331"/>
      <c r="G34" s="329"/>
      <c r="H34" s="329"/>
    </row>
    <row r="35" spans="2:14" ht="24.75" customHeight="1" x14ac:dyDescent="0.25">
      <c r="B35" s="260" t="s">
        <v>1</v>
      </c>
      <c r="C35" s="330"/>
      <c r="D35" s="263">
        <v>0.9</v>
      </c>
      <c r="E35" s="263">
        <v>3.8</v>
      </c>
      <c r="F35" s="263">
        <v>0</v>
      </c>
      <c r="G35" s="262">
        <v>0.2</v>
      </c>
      <c r="H35" s="262">
        <v>0</v>
      </c>
      <c r="J35" s="326"/>
      <c r="K35" s="326"/>
      <c r="L35" s="326"/>
      <c r="M35" s="326"/>
      <c r="N35" s="326"/>
    </row>
    <row r="36" spans="2:14" ht="24.75" customHeight="1" x14ac:dyDescent="0.25">
      <c r="B36" s="260" t="s">
        <v>2</v>
      </c>
      <c r="C36" s="330"/>
      <c r="D36" s="263">
        <v>1.2</v>
      </c>
      <c r="E36" s="263">
        <v>4.5999999999999996</v>
      </c>
      <c r="F36" s="263">
        <v>0</v>
      </c>
      <c r="G36" s="262">
        <v>0.2</v>
      </c>
      <c r="H36" s="262">
        <v>0</v>
      </c>
      <c r="J36" s="326"/>
      <c r="K36" s="326"/>
      <c r="L36" s="326"/>
      <c r="M36" s="326"/>
      <c r="N36" s="326"/>
    </row>
    <row r="37" spans="2:14" ht="24.75" customHeight="1" x14ac:dyDescent="0.25">
      <c r="B37" s="260" t="s">
        <v>3</v>
      </c>
      <c r="C37" s="330"/>
      <c r="D37" s="263">
        <v>1.2</v>
      </c>
      <c r="E37" s="263">
        <v>4.5999999999999996</v>
      </c>
      <c r="F37" s="263">
        <v>0</v>
      </c>
      <c r="G37" s="262">
        <v>0.3</v>
      </c>
      <c r="H37" s="262">
        <v>0</v>
      </c>
      <c r="J37" s="326"/>
      <c r="K37" s="326"/>
      <c r="L37" s="326"/>
      <c r="M37" s="326"/>
      <c r="N37" s="326"/>
    </row>
    <row r="38" spans="2:14" ht="24.75" customHeight="1" x14ac:dyDescent="0.25">
      <c r="B38" s="260" t="s">
        <v>4</v>
      </c>
      <c r="D38" s="350">
        <v>1.3</v>
      </c>
      <c r="E38" s="350">
        <v>4.8</v>
      </c>
      <c r="F38" s="350">
        <v>0</v>
      </c>
      <c r="G38" s="350">
        <v>0.4</v>
      </c>
      <c r="H38" s="350">
        <v>0</v>
      </c>
      <c r="J38" s="326"/>
      <c r="K38" s="326"/>
      <c r="L38" s="326"/>
      <c r="M38" s="326"/>
      <c r="N38" s="326"/>
    </row>
    <row r="39" spans="2:14" ht="12.75" customHeight="1" x14ac:dyDescent="0.25">
      <c r="D39" s="338"/>
      <c r="E39" s="338"/>
      <c r="F39" s="338"/>
    </row>
    <row r="40" spans="2:14" s="327" customFormat="1" ht="24.75" customHeight="1" x14ac:dyDescent="0.25">
      <c r="B40" s="257">
        <v>2018</v>
      </c>
      <c r="C40" s="328"/>
      <c r="D40" s="331"/>
      <c r="E40" s="331"/>
      <c r="F40" s="331"/>
      <c r="G40" s="329"/>
      <c r="H40" s="329"/>
    </row>
    <row r="41" spans="2:14" ht="24.75" customHeight="1" x14ac:dyDescent="0.25">
      <c r="B41" s="260" t="s">
        <v>1</v>
      </c>
      <c r="C41" s="330"/>
      <c r="D41" s="263">
        <v>0</v>
      </c>
      <c r="E41" s="263">
        <v>4</v>
      </c>
      <c r="F41" s="263">
        <v>-0.4</v>
      </c>
      <c r="G41" s="263">
        <v>0.9</v>
      </c>
      <c r="H41" s="263">
        <v>-0.4</v>
      </c>
      <c r="J41" s="326"/>
      <c r="K41" s="326"/>
      <c r="L41" s="326"/>
      <c r="M41" s="326"/>
      <c r="N41" s="326"/>
    </row>
    <row r="42" spans="2:14" ht="24.75" customHeight="1" x14ac:dyDescent="0.25">
      <c r="B42" s="260" t="s">
        <v>2</v>
      </c>
      <c r="C42" s="330"/>
      <c r="D42" s="263">
        <v>-0.4</v>
      </c>
      <c r="E42" s="263">
        <v>3.1</v>
      </c>
      <c r="F42" s="263">
        <v>-0.4</v>
      </c>
      <c r="G42" s="263">
        <v>0.8</v>
      </c>
      <c r="H42" s="263">
        <v>-0.4</v>
      </c>
      <c r="J42" s="326"/>
      <c r="K42" s="326"/>
      <c r="L42" s="326"/>
      <c r="M42" s="326"/>
      <c r="N42" s="326"/>
    </row>
    <row r="43" spans="2:14" ht="24.75" customHeight="1" x14ac:dyDescent="0.25">
      <c r="B43" s="260" t="s">
        <v>3</v>
      </c>
      <c r="C43" s="330"/>
      <c r="D43" s="263">
        <v>-0.3</v>
      </c>
      <c r="E43" s="263">
        <v>2.4</v>
      </c>
      <c r="F43" s="263">
        <v>-0.5</v>
      </c>
      <c r="G43" s="262">
        <v>0.7</v>
      </c>
      <c r="H43" s="262">
        <v>-0.4</v>
      </c>
      <c r="J43" s="326"/>
      <c r="K43" s="326"/>
      <c r="L43" s="326"/>
      <c r="M43" s="326"/>
      <c r="N43" s="326"/>
    </row>
    <row r="44" spans="2:14" ht="24.75" customHeight="1" x14ac:dyDescent="0.25">
      <c r="B44" s="260" t="s">
        <v>4</v>
      </c>
      <c r="D44" s="350">
        <v>-0.3</v>
      </c>
      <c r="E44" s="350">
        <v>2.6</v>
      </c>
      <c r="F44" s="350">
        <v>-0.4</v>
      </c>
      <c r="G44" s="350">
        <v>0.5</v>
      </c>
      <c r="H44" s="350">
        <v>-0.4</v>
      </c>
      <c r="J44" s="326"/>
      <c r="K44" s="326"/>
      <c r="L44" s="326"/>
      <c r="M44" s="326"/>
      <c r="N44" s="326"/>
    </row>
    <row r="45" spans="2:14" ht="12.75" customHeight="1" x14ac:dyDescent="0.25">
      <c r="D45" s="338"/>
      <c r="E45" s="338"/>
      <c r="F45" s="338"/>
    </row>
    <row r="46" spans="2:14" s="327" customFormat="1" ht="24.75" customHeight="1" x14ac:dyDescent="0.25">
      <c r="B46" s="257">
        <v>2019</v>
      </c>
      <c r="C46" s="328"/>
      <c r="D46" s="331"/>
      <c r="E46" s="331"/>
      <c r="F46" s="331"/>
      <c r="G46" s="329"/>
      <c r="H46" s="329"/>
    </row>
    <row r="47" spans="2:14" ht="24.75" customHeight="1" x14ac:dyDescent="0.25">
      <c r="B47" s="260" t="s">
        <v>1</v>
      </c>
      <c r="C47" s="330"/>
      <c r="D47" s="263">
        <v>0.4</v>
      </c>
      <c r="E47" s="263">
        <v>2.8</v>
      </c>
      <c r="F47" s="263">
        <v>0</v>
      </c>
      <c r="G47" s="263">
        <v>0.1</v>
      </c>
      <c r="H47" s="263">
        <v>0</v>
      </c>
      <c r="J47" s="326"/>
      <c r="K47" s="326"/>
      <c r="L47" s="326"/>
      <c r="M47" s="326"/>
      <c r="N47" s="326"/>
    </row>
    <row r="48" spans="2:14" ht="24.75" customHeight="1" x14ac:dyDescent="0.25">
      <c r="B48" s="260" t="s">
        <v>2</v>
      </c>
      <c r="C48" s="330"/>
      <c r="D48" s="263">
        <v>0.5</v>
      </c>
      <c r="E48" s="263">
        <v>2.6</v>
      </c>
      <c r="F48" s="263">
        <v>0.1</v>
      </c>
      <c r="G48" s="263">
        <v>0.1</v>
      </c>
      <c r="H48" s="263">
        <v>0</v>
      </c>
      <c r="J48" s="326"/>
      <c r="K48" s="326"/>
      <c r="L48" s="326"/>
      <c r="M48" s="326"/>
      <c r="N48" s="326"/>
    </row>
    <row r="49" spans="1:14" ht="24.75" customHeight="1" x14ac:dyDescent="0.25">
      <c r="B49" s="260" t="s">
        <v>3</v>
      </c>
      <c r="C49" s="330"/>
      <c r="D49" s="263">
        <v>0.3</v>
      </c>
      <c r="E49" s="263">
        <v>2.8</v>
      </c>
      <c r="F49" s="263">
        <v>0.2</v>
      </c>
      <c r="G49" s="262">
        <v>0.1</v>
      </c>
      <c r="H49" s="262">
        <v>0</v>
      </c>
      <c r="J49" s="326"/>
      <c r="K49" s="326"/>
      <c r="L49" s="326"/>
      <c r="M49" s="326"/>
      <c r="N49" s="326"/>
    </row>
    <row r="50" spans="1:14" ht="24.75" customHeight="1" x14ac:dyDescent="0.25">
      <c r="B50" s="260" t="s">
        <v>4</v>
      </c>
      <c r="D50" s="350">
        <v>0</v>
      </c>
      <c r="E50" s="350">
        <v>2.1</v>
      </c>
      <c r="F50" s="350">
        <v>0.1</v>
      </c>
      <c r="G50" s="350">
        <v>0.2</v>
      </c>
      <c r="H50" s="350">
        <v>0</v>
      </c>
      <c r="J50" s="326"/>
      <c r="K50" s="326"/>
      <c r="L50" s="326"/>
      <c r="M50" s="326"/>
      <c r="N50" s="326"/>
    </row>
    <row r="51" spans="1:14" ht="12.75" customHeight="1" x14ac:dyDescent="0.25">
      <c r="D51" s="338"/>
      <c r="E51" s="338"/>
      <c r="F51" s="338"/>
    </row>
    <row r="52" spans="1:14" s="327" customFormat="1" ht="24.75" customHeight="1" x14ac:dyDescent="0.25">
      <c r="B52" s="257">
        <v>2020</v>
      </c>
      <c r="C52" s="328"/>
      <c r="D52" s="331"/>
      <c r="E52" s="331"/>
      <c r="F52" s="331"/>
      <c r="G52" s="329"/>
      <c r="H52" s="329"/>
    </row>
    <row r="53" spans="1:14" ht="24.75" customHeight="1" x14ac:dyDescent="0.25">
      <c r="A53" s="268">
        <v>149</v>
      </c>
      <c r="B53" s="260" t="s">
        <v>1</v>
      </c>
      <c r="C53" s="330"/>
      <c r="D53" s="255">
        <f ca="1">OFFSET('SPPI '!$A$2,D$6,$A53)</f>
        <v>-0.2</v>
      </c>
      <c r="E53" s="255">
        <f ca="1">OFFSET('SPPI '!$A$2,E$6,$A53)</f>
        <v>1.6</v>
      </c>
      <c r="F53" s="255">
        <f ca="1">OFFSET('SPPI '!$A$2,F$6,$A53)</f>
        <v>0.1</v>
      </c>
      <c r="G53" s="255">
        <f ca="1">OFFSET('SPPI '!$A$2,G$6,$A53)</f>
        <v>0.1</v>
      </c>
      <c r="H53" s="255">
        <f ca="1">OFFSET('SPPI '!$A$2,H$6,$A53)</f>
        <v>0</v>
      </c>
      <c r="J53" s="326"/>
      <c r="K53" s="326"/>
      <c r="L53" s="326"/>
      <c r="M53" s="326"/>
      <c r="N53" s="326"/>
    </row>
    <row r="54" spans="1:14" ht="24.75" customHeight="1" x14ac:dyDescent="0.25">
      <c r="A54" s="268">
        <v>150</v>
      </c>
      <c r="B54" s="260" t="s">
        <v>2</v>
      </c>
      <c r="C54" s="330"/>
      <c r="D54" s="255">
        <f ca="1">OFFSET('SPPI '!$A$2,D$6,$A54)</f>
        <v>-0.4</v>
      </c>
      <c r="E54" s="255">
        <f ca="1">OFFSET('SPPI '!$A$2,E$6,$A54)</f>
        <v>1.5</v>
      </c>
      <c r="F54" s="255">
        <f ca="1">OFFSET('SPPI '!$A$2,F$6,$A54)</f>
        <v>-0.1</v>
      </c>
      <c r="G54" s="255">
        <f ca="1">OFFSET('SPPI '!$A$2,G$6,$A54)</f>
        <v>0.2</v>
      </c>
      <c r="H54" s="255">
        <f ca="1">OFFSET('SPPI '!$A$2,H$6,$A54)</f>
        <v>0</v>
      </c>
      <c r="J54" s="326"/>
      <c r="K54" s="326"/>
      <c r="L54" s="326"/>
      <c r="M54" s="326"/>
      <c r="N54" s="326"/>
    </row>
    <row r="55" spans="1:14" ht="24.75" customHeight="1" x14ac:dyDescent="0.25">
      <c r="A55" s="268">
        <v>151</v>
      </c>
      <c r="B55" s="260" t="s">
        <v>3</v>
      </c>
      <c r="C55" s="330"/>
      <c r="D55" s="255">
        <f ca="1">OFFSET('SPPI '!$A$2,D$6,$A55)</f>
        <v>-0.3</v>
      </c>
      <c r="E55" s="255">
        <f ca="1">OFFSET('SPPI '!$A$2,E$6,$A55)</f>
        <v>1.8</v>
      </c>
      <c r="F55" s="255">
        <f ca="1">OFFSET('SPPI '!$A$2,F$6,$A55)</f>
        <v>-0.2</v>
      </c>
      <c r="G55" s="255">
        <f ca="1">OFFSET('SPPI '!$A$2,G$6,$A55)</f>
        <v>0.1</v>
      </c>
      <c r="H55" s="255">
        <f ca="1">OFFSET('SPPI '!$A$2,H$6,$A55)</f>
        <v>0</v>
      </c>
      <c r="J55" s="326"/>
      <c r="K55" s="326"/>
      <c r="L55" s="326"/>
      <c r="M55" s="326"/>
      <c r="N55" s="326"/>
    </row>
    <row r="56" spans="1:14" ht="24.75" customHeight="1" x14ac:dyDescent="0.25">
      <c r="A56" s="268">
        <v>152</v>
      </c>
      <c r="B56" s="260" t="s">
        <v>4</v>
      </c>
      <c r="D56" s="255">
        <f ca="1">OFFSET('SPPI '!$A$2,D$6,$A56)</f>
        <v>-0.3</v>
      </c>
      <c r="E56" s="255">
        <f ca="1">OFFSET('SPPI '!$A$2,E$6,$A56)</f>
        <v>1.7</v>
      </c>
      <c r="F56" s="255">
        <f ca="1">OFFSET('SPPI '!$A$2,F$6,$A56)</f>
        <v>-0.2</v>
      </c>
      <c r="G56" s="255">
        <f ca="1">OFFSET('SPPI '!$A$2,G$6,$A56)</f>
        <v>0.1</v>
      </c>
      <c r="H56" s="255">
        <f ca="1">OFFSET('SPPI '!$A$2,H$6,$A56)</f>
        <v>0</v>
      </c>
      <c r="J56" s="326"/>
      <c r="K56" s="326"/>
      <c r="L56" s="326"/>
      <c r="M56" s="326"/>
      <c r="N56" s="326"/>
    </row>
    <row r="57" spans="1:14" ht="12.75" customHeight="1" x14ac:dyDescent="0.25">
      <c r="B57" s="260"/>
      <c r="C57" s="261"/>
      <c r="D57" s="252"/>
      <c r="E57" s="255"/>
      <c r="F57" s="255"/>
      <c r="G57" s="255"/>
      <c r="H57" s="255"/>
      <c r="I57" s="255"/>
      <c r="J57" s="255"/>
      <c r="K57" s="255"/>
      <c r="L57" s="255"/>
    </row>
    <row r="58" spans="1:14" s="327" customFormat="1" ht="24.75" customHeight="1" x14ac:dyDescent="0.25">
      <c r="B58" s="257">
        <v>2021</v>
      </c>
      <c r="C58" s="265"/>
      <c r="D58" s="259"/>
      <c r="E58" s="266"/>
      <c r="F58" s="266"/>
      <c r="G58" s="266"/>
      <c r="H58" s="266"/>
      <c r="I58" s="266"/>
      <c r="J58" s="266"/>
      <c r="K58" s="266"/>
      <c r="L58" s="266"/>
    </row>
    <row r="59" spans="1:14" ht="24.75" customHeight="1" x14ac:dyDescent="0.25">
      <c r="A59" s="245">
        <v>153</v>
      </c>
      <c r="B59" s="260" t="s">
        <v>1</v>
      </c>
      <c r="C59" s="261"/>
      <c r="D59" s="255">
        <f ca="1">OFFSET('SPPI '!$A$2,D$6,$A59)</f>
        <v>0.2</v>
      </c>
      <c r="E59" s="255">
        <f ca="1">OFFSET('SPPI '!$A$2,E$6,$A59)</f>
        <v>1.6</v>
      </c>
      <c r="F59" s="255">
        <f ca="1">OFFSET('SPPI '!$A$2,F$6,$A59)</f>
        <v>-0.1</v>
      </c>
      <c r="G59" s="255">
        <f ca="1">OFFSET('SPPI '!$A$2,G$6,$A59)</f>
        <v>0.1</v>
      </c>
      <c r="H59" s="255">
        <f ca="1">OFFSET('SPPI '!$A$2,H$6,$A59)</f>
        <v>0</v>
      </c>
      <c r="I59" s="255"/>
      <c r="J59" s="255"/>
      <c r="K59" s="255"/>
      <c r="L59" s="255"/>
    </row>
    <row r="60" spans="1:14" ht="24.75" customHeight="1" x14ac:dyDescent="0.25">
      <c r="A60" s="246">
        <v>154</v>
      </c>
      <c r="B60" s="260" t="s">
        <v>2</v>
      </c>
      <c r="C60" s="261"/>
      <c r="D60" s="255">
        <f ca="1">OFFSET('SPPI '!$A$2,D$6,$A60)</f>
        <v>0.4</v>
      </c>
      <c r="E60" s="255">
        <f ca="1">OFFSET('SPPI '!$A$2,E$6,$A60)</f>
        <v>1.7</v>
      </c>
      <c r="F60" s="255">
        <f ca="1">OFFSET('SPPI '!$A$2,F$6,$A60)</f>
        <v>-0.1</v>
      </c>
      <c r="G60" s="255">
        <f ca="1">OFFSET('SPPI '!$A$2,G$6,$A60)</f>
        <v>0</v>
      </c>
      <c r="H60" s="255">
        <f ca="1">OFFSET('SPPI '!$A$2,H$6,$A60)</f>
        <v>0</v>
      </c>
      <c r="I60" s="255"/>
      <c r="J60" s="255"/>
      <c r="K60" s="255"/>
      <c r="L60" s="255"/>
    </row>
    <row r="61" spans="1:14" ht="24.75" customHeight="1" x14ac:dyDescent="0.25">
      <c r="A61" s="246">
        <v>155</v>
      </c>
      <c r="B61" s="260" t="s">
        <v>3</v>
      </c>
      <c r="D61" s="255">
        <f ca="1">OFFSET('SPPI '!$A$2,D$6,$A61)</f>
        <v>0.5</v>
      </c>
      <c r="E61" s="255">
        <f ca="1">OFFSET('SPPI '!$A$2,E$6,$A61)</f>
        <v>1.2</v>
      </c>
      <c r="F61" s="255">
        <f ca="1">OFFSET('SPPI '!$A$2,F$6,$A61)</f>
        <v>0</v>
      </c>
      <c r="G61" s="255">
        <f ca="1">OFFSET('SPPI '!$A$2,G$6,$A61)</f>
        <v>0.2</v>
      </c>
      <c r="H61" s="255">
        <f ca="1">OFFSET('SPPI '!$A$2,H$6,$A61)</f>
        <v>0</v>
      </c>
    </row>
    <row r="62" spans="1:14" ht="24.75" customHeight="1" x14ac:dyDescent="0.25">
      <c r="A62" s="245">
        <v>156</v>
      </c>
      <c r="B62" s="260" t="s">
        <v>4</v>
      </c>
      <c r="D62" s="255">
        <f ca="1">OFFSET('SPPI '!$A$2,D$6,$A62)</f>
        <v>0.5</v>
      </c>
      <c r="E62" s="255">
        <f ca="1">OFFSET('SPPI '!$A$2,E$6,$A62)</f>
        <v>1.6</v>
      </c>
      <c r="F62" s="255">
        <f ca="1">OFFSET('SPPI '!$A$2,F$6,$A62)</f>
        <v>0</v>
      </c>
      <c r="G62" s="255">
        <f ca="1">OFFSET('SPPI '!$A$2,G$6,$A62)</f>
        <v>0.1</v>
      </c>
      <c r="H62" s="255">
        <f ca="1">OFFSET('SPPI '!$A$2,H$6,$A62)</f>
        <v>0</v>
      </c>
    </row>
    <row r="63" spans="1:14" ht="12.75" customHeight="1" thickBot="1" x14ac:dyDescent="0.3">
      <c r="B63" s="269"/>
      <c r="C63" s="333"/>
      <c r="D63" s="297"/>
      <c r="E63" s="297"/>
      <c r="F63" s="297"/>
      <c r="G63" s="297"/>
      <c r="H63" s="297"/>
    </row>
  </sheetData>
  <mergeCells count="5">
    <mergeCell ref="B7:H7"/>
    <mergeCell ref="D8:E8"/>
    <mergeCell ref="F8:H8"/>
    <mergeCell ref="D9:E9"/>
    <mergeCell ref="F9:H9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L63"/>
  <sheetViews>
    <sheetView view="pageBreakPreview" zoomScale="75" zoomScaleNormal="50" zoomScaleSheetLayoutView="75" workbookViewId="0">
      <pane xSplit="3" ySplit="13" topLeftCell="D47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9.140625" defaultRowHeight="18" x14ac:dyDescent="0.25"/>
  <cols>
    <col min="1" max="1" width="7.42578125" style="268" hidden="1" customWidth="1"/>
    <col min="2" max="2" width="16.85546875" style="267" customWidth="1"/>
    <col min="3" max="3" width="2.42578125" style="314" customWidth="1"/>
    <col min="4" max="6" width="48.28515625" style="268" customWidth="1"/>
    <col min="7" max="16384" width="9.140625" style="268"/>
  </cols>
  <sheetData>
    <row r="1" spans="2:10" s="305" customFormat="1" ht="21.75" x14ac:dyDescent="0.3">
      <c r="B1" s="339" t="s">
        <v>70</v>
      </c>
      <c r="C1" s="340" t="s">
        <v>13</v>
      </c>
      <c r="D1" s="341" t="s">
        <v>377</v>
      </c>
      <c r="E1" s="304"/>
      <c r="F1" s="304"/>
      <c r="G1" s="304"/>
      <c r="H1" s="304"/>
      <c r="I1" s="304"/>
      <c r="J1" s="304"/>
    </row>
    <row r="2" spans="2:10" s="305" customFormat="1" ht="21.75" x14ac:dyDescent="0.3">
      <c r="B2" s="339"/>
      <c r="C2" s="340"/>
      <c r="D2" s="355" t="s">
        <v>72</v>
      </c>
      <c r="E2" s="304"/>
      <c r="F2" s="304"/>
      <c r="G2" s="304"/>
      <c r="H2" s="304"/>
      <c r="I2" s="304"/>
      <c r="J2" s="304"/>
    </row>
    <row r="3" spans="2:10" ht="22.5" x14ac:dyDescent="0.35">
      <c r="B3" s="273" t="s">
        <v>71</v>
      </c>
      <c r="C3" s="342" t="s">
        <v>13</v>
      </c>
      <c r="D3" s="277" t="s">
        <v>378</v>
      </c>
      <c r="E3" s="309"/>
      <c r="F3" s="290"/>
      <c r="G3" s="290"/>
      <c r="H3" s="290"/>
      <c r="I3" s="290"/>
      <c r="J3" s="290"/>
    </row>
    <row r="4" spans="2:10" ht="22.5" x14ac:dyDescent="0.35">
      <c r="B4" s="277"/>
      <c r="C4" s="342"/>
      <c r="D4" s="276" t="s">
        <v>73</v>
      </c>
      <c r="E4" s="309"/>
      <c r="F4" s="309"/>
      <c r="G4" s="309"/>
      <c r="H4" s="309"/>
      <c r="I4" s="309"/>
      <c r="J4" s="309"/>
    </row>
    <row r="5" spans="2:10" x14ac:dyDescent="0.25">
      <c r="B5" s="309"/>
      <c r="C5" s="310"/>
      <c r="G5" s="309"/>
      <c r="H5" s="309"/>
      <c r="I5" s="309"/>
      <c r="J5" s="309"/>
    </row>
    <row r="6" spans="2:10" hidden="1" x14ac:dyDescent="0.25">
      <c r="B6" s="309"/>
      <c r="C6" s="310"/>
      <c r="D6" s="240">
        <v>76</v>
      </c>
      <c r="E6" s="240">
        <v>82</v>
      </c>
      <c r="F6" s="240">
        <v>89</v>
      </c>
      <c r="G6" s="309"/>
      <c r="H6" s="309"/>
      <c r="I6" s="309"/>
      <c r="J6" s="309"/>
    </row>
    <row r="7" spans="2:10" ht="21" thickBot="1" x14ac:dyDescent="0.3">
      <c r="B7" s="500" t="s">
        <v>0</v>
      </c>
      <c r="C7" s="500"/>
      <c r="D7" s="500"/>
      <c r="E7" s="500"/>
      <c r="F7" s="500"/>
    </row>
    <row r="8" spans="2:10" s="305" customFormat="1" ht="22.5" customHeight="1" x14ac:dyDescent="0.25">
      <c r="B8" s="311"/>
      <c r="C8" s="312"/>
      <c r="D8" s="336" t="s">
        <v>59</v>
      </c>
      <c r="E8" s="498" t="s">
        <v>29</v>
      </c>
      <c r="F8" s="498"/>
      <c r="G8" s="313"/>
    </row>
    <row r="9" spans="2:10" ht="22.5" customHeight="1" x14ac:dyDescent="0.25">
      <c r="D9" s="281" t="s">
        <v>60</v>
      </c>
      <c r="E9" s="499" t="s">
        <v>30</v>
      </c>
      <c r="F9" s="499"/>
      <c r="G9" s="315"/>
    </row>
    <row r="10" spans="2:10" s="347" customFormat="1" ht="23.25" customHeight="1" x14ac:dyDescent="0.25">
      <c r="C10" s="348"/>
      <c r="D10" s="337">
        <v>68</v>
      </c>
      <c r="E10" s="337">
        <v>69</v>
      </c>
      <c r="F10" s="337">
        <v>71</v>
      </c>
    </row>
    <row r="11" spans="2:10" s="319" customFormat="1" ht="42" customHeight="1" x14ac:dyDescent="0.25">
      <c r="B11" s="336" t="s">
        <v>46</v>
      </c>
      <c r="C11" s="344"/>
      <c r="D11" s="345" t="s">
        <v>59</v>
      </c>
      <c r="E11" s="336" t="s">
        <v>305</v>
      </c>
      <c r="F11" s="336" t="s">
        <v>307</v>
      </c>
    </row>
    <row r="12" spans="2:10" s="321" customFormat="1" ht="42" customHeight="1" thickBot="1" x14ac:dyDescent="0.3">
      <c r="B12" s="432" t="s">
        <v>48</v>
      </c>
      <c r="C12" s="431"/>
      <c r="D12" s="430" t="s">
        <v>60</v>
      </c>
      <c r="E12" s="430" t="s">
        <v>306</v>
      </c>
      <c r="F12" s="430" t="s">
        <v>308</v>
      </c>
    </row>
    <row r="13" spans="2:10" s="321" customFormat="1" ht="12.75" customHeight="1" x14ac:dyDescent="0.25">
      <c r="B13" s="322"/>
      <c r="C13" s="320"/>
      <c r="D13" s="292"/>
      <c r="E13" s="322"/>
      <c r="F13" s="294"/>
    </row>
    <row r="14" spans="2:10" s="293" customFormat="1" ht="24.75" customHeight="1" x14ac:dyDescent="0.25">
      <c r="B14" s="254">
        <v>2015</v>
      </c>
      <c r="C14" s="324"/>
      <c r="D14" s="262">
        <v>2.4</v>
      </c>
      <c r="E14" s="262">
        <v>0.8</v>
      </c>
      <c r="F14" s="262">
        <v>0.2</v>
      </c>
      <c r="H14" s="326"/>
      <c r="I14" s="326"/>
      <c r="J14" s="326"/>
    </row>
    <row r="15" spans="2:10" s="293" customFormat="1" ht="24.75" customHeight="1" x14ac:dyDescent="0.25">
      <c r="B15" s="254">
        <v>2016</v>
      </c>
      <c r="C15" s="324"/>
      <c r="D15" s="262">
        <v>1.6</v>
      </c>
      <c r="E15" s="262">
        <v>1.3</v>
      </c>
      <c r="F15" s="262">
        <v>0.2</v>
      </c>
      <c r="H15" s="326"/>
      <c r="I15" s="326"/>
      <c r="J15" s="326"/>
    </row>
    <row r="16" spans="2:10" s="293" customFormat="1" ht="24.75" customHeight="1" x14ac:dyDescent="0.25">
      <c r="B16" s="254">
        <v>2017</v>
      </c>
      <c r="C16" s="324"/>
      <c r="D16" s="262">
        <v>1.9</v>
      </c>
      <c r="E16" s="262">
        <v>0.6</v>
      </c>
      <c r="F16" s="262">
        <v>1</v>
      </c>
      <c r="H16" s="326"/>
      <c r="I16" s="326"/>
      <c r="J16" s="326"/>
    </row>
    <row r="17" spans="1:10" s="293" customFormat="1" ht="24.75" customHeight="1" x14ac:dyDescent="0.25">
      <c r="B17" s="254">
        <v>2018</v>
      </c>
      <c r="C17" s="324"/>
      <c r="D17" s="262">
        <v>0.8</v>
      </c>
      <c r="E17" s="262">
        <v>0.6</v>
      </c>
      <c r="F17" s="262">
        <v>0.8</v>
      </c>
      <c r="H17" s="326"/>
      <c r="I17" s="326"/>
      <c r="J17" s="326"/>
    </row>
    <row r="18" spans="1:10" s="293" customFormat="1" ht="24.75" customHeight="1" x14ac:dyDescent="0.25">
      <c r="B18" s="254">
        <v>2019</v>
      </c>
      <c r="C18" s="324"/>
      <c r="D18" s="262">
        <v>0.6</v>
      </c>
      <c r="E18" s="262">
        <v>-0.1</v>
      </c>
      <c r="F18" s="262">
        <v>0.1</v>
      </c>
      <c r="H18" s="326"/>
      <c r="I18" s="326"/>
      <c r="J18" s="326"/>
    </row>
    <row r="19" spans="1:10" s="293" customFormat="1" ht="24.75" customHeight="1" x14ac:dyDescent="0.25">
      <c r="A19" s="293">
        <v>166</v>
      </c>
      <c r="B19" s="254">
        <v>2020</v>
      </c>
      <c r="C19" s="324"/>
      <c r="D19" s="262">
        <v>1</v>
      </c>
      <c r="E19" s="262">
        <v>0</v>
      </c>
      <c r="F19" s="262">
        <v>0</v>
      </c>
      <c r="H19" s="326"/>
      <c r="I19" s="326"/>
      <c r="J19" s="326"/>
    </row>
    <row r="20" spans="1:10" s="293" customFormat="1" ht="24.75" customHeight="1" x14ac:dyDescent="0.25">
      <c r="A20" s="293">
        <v>167</v>
      </c>
      <c r="B20" s="254">
        <v>2021</v>
      </c>
      <c r="C20" s="324"/>
      <c r="D20" s="262">
        <f ca="1">OFFSET('SPPI '!$A$2,D$6,$A20)</f>
        <v>0.9</v>
      </c>
      <c r="E20" s="262">
        <f ca="1">OFFSET('SPPI '!$A$2,E$6,$A20)</f>
        <v>0</v>
      </c>
      <c r="F20" s="262">
        <f ca="1">OFFSET('SPPI '!$A$2,F$6,$A20)</f>
        <v>0.1</v>
      </c>
      <c r="G20" s="255"/>
      <c r="H20" s="326"/>
      <c r="I20" s="326"/>
      <c r="J20" s="326"/>
    </row>
    <row r="21" spans="1:10" s="293" customFormat="1" ht="12.75" customHeight="1" x14ac:dyDescent="0.25">
      <c r="B21" s="254"/>
      <c r="C21" s="324"/>
      <c r="D21" s="254"/>
      <c r="E21" s="254"/>
      <c r="F21" s="254"/>
      <c r="H21" s="326"/>
      <c r="I21" s="326"/>
      <c r="J21" s="326"/>
    </row>
    <row r="22" spans="1:10" s="327" customFormat="1" ht="24.75" customHeight="1" x14ac:dyDescent="0.25">
      <c r="B22" s="257">
        <v>2015</v>
      </c>
      <c r="C22" s="328"/>
      <c r="D22" s="329"/>
      <c r="E22" s="329"/>
      <c r="F22" s="329"/>
      <c r="H22" s="326"/>
      <c r="I22" s="326"/>
      <c r="J22" s="326"/>
    </row>
    <row r="23" spans="1:10" ht="24.75" customHeight="1" x14ac:dyDescent="0.25">
      <c r="B23" s="260" t="s">
        <v>1</v>
      </c>
      <c r="C23" s="330"/>
      <c r="D23" s="262">
        <v>2</v>
      </c>
      <c r="E23" s="262">
        <v>0.6</v>
      </c>
      <c r="F23" s="263">
        <v>0.1</v>
      </c>
      <c r="H23" s="326"/>
      <c r="I23" s="326"/>
      <c r="J23" s="326"/>
    </row>
    <row r="24" spans="1:10" ht="24.75" customHeight="1" x14ac:dyDescent="0.25">
      <c r="B24" s="260" t="s">
        <v>2</v>
      </c>
      <c r="C24" s="330"/>
      <c r="D24" s="262">
        <v>2</v>
      </c>
      <c r="E24" s="262">
        <v>0.5</v>
      </c>
      <c r="F24" s="263">
        <v>0.2</v>
      </c>
      <c r="H24" s="326"/>
      <c r="I24" s="326"/>
      <c r="J24" s="326"/>
    </row>
    <row r="25" spans="1:10" ht="24.75" customHeight="1" x14ac:dyDescent="0.25">
      <c r="B25" s="260" t="s">
        <v>3</v>
      </c>
      <c r="C25" s="330"/>
      <c r="D25" s="262">
        <v>2.8</v>
      </c>
      <c r="E25" s="262">
        <v>0.3</v>
      </c>
      <c r="F25" s="263">
        <v>0.2</v>
      </c>
      <c r="H25" s="326"/>
      <c r="I25" s="326"/>
      <c r="J25" s="326"/>
    </row>
    <row r="26" spans="1:10" ht="24.75" customHeight="1" x14ac:dyDescent="0.25">
      <c r="B26" s="260" t="s">
        <v>4</v>
      </c>
      <c r="C26" s="330"/>
      <c r="D26" s="262">
        <v>2.9</v>
      </c>
      <c r="E26" s="262">
        <v>1.7</v>
      </c>
      <c r="F26" s="263">
        <v>0.2</v>
      </c>
      <c r="H26" s="326"/>
      <c r="I26" s="326"/>
      <c r="J26" s="326"/>
    </row>
    <row r="27" spans="1:10" ht="12.75" customHeight="1" x14ac:dyDescent="0.25">
      <c r="B27" s="260"/>
      <c r="C27" s="330"/>
      <c r="D27" s="262"/>
      <c r="E27" s="262"/>
      <c r="F27" s="263"/>
    </row>
    <row r="28" spans="1:10" s="327" customFormat="1" ht="24.75" customHeight="1" x14ac:dyDescent="0.25">
      <c r="B28" s="257">
        <v>2016</v>
      </c>
      <c r="C28" s="328"/>
      <c r="D28" s="329"/>
      <c r="E28" s="329"/>
      <c r="F28" s="331"/>
    </row>
    <row r="29" spans="1:10" ht="24.75" customHeight="1" x14ac:dyDescent="0.25">
      <c r="B29" s="260" t="s">
        <v>1</v>
      </c>
      <c r="C29" s="330"/>
      <c r="D29" s="262">
        <v>1.4</v>
      </c>
      <c r="E29" s="262">
        <v>1.7</v>
      </c>
      <c r="F29" s="263">
        <v>0.1</v>
      </c>
      <c r="H29" s="326"/>
      <c r="I29" s="326"/>
      <c r="J29" s="326"/>
    </row>
    <row r="30" spans="1:10" ht="24.75" customHeight="1" x14ac:dyDescent="0.25">
      <c r="B30" s="260" t="s">
        <v>2</v>
      </c>
      <c r="C30" s="330"/>
      <c r="D30" s="262">
        <v>2</v>
      </c>
      <c r="E30" s="262">
        <v>1.7</v>
      </c>
      <c r="F30" s="263">
        <v>0</v>
      </c>
      <c r="H30" s="326"/>
      <c r="I30" s="326"/>
      <c r="J30" s="326"/>
    </row>
    <row r="31" spans="1:10" ht="24.75" customHeight="1" x14ac:dyDescent="0.25">
      <c r="B31" s="260" t="s">
        <v>3</v>
      </c>
      <c r="C31" s="330"/>
      <c r="D31" s="262">
        <v>1.3</v>
      </c>
      <c r="E31" s="262">
        <v>1.7</v>
      </c>
      <c r="F31" s="263">
        <v>0</v>
      </c>
      <c r="H31" s="326"/>
      <c r="I31" s="326"/>
      <c r="J31" s="326"/>
    </row>
    <row r="32" spans="1:10" ht="24.75" customHeight="1" x14ac:dyDescent="0.25">
      <c r="B32" s="260" t="s">
        <v>4</v>
      </c>
      <c r="C32" s="330"/>
      <c r="D32" s="262">
        <v>1.8</v>
      </c>
      <c r="E32" s="262">
        <v>0.4</v>
      </c>
      <c r="F32" s="263">
        <v>0.8</v>
      </c>
      <c r="H32" s="326"/>
      <c r="I32" s="326"/>
      <c r="J32" s="326"/>
    </row>
    <row r="33" spans="2:10" ht="12.75" customHeight="1" x14ac:dyDescent="0.25"/>
    <row r="34" spans="2:10" s="327" customFormat="1" ht="24.75" customHeight="1" x14ac:dyDescent="0.25">
      <c r="B34" s="257">
        <v>2017</v>
      </c>
      <c r="C34" s="328"/>
      <c r="D34" s="329"/>
      <c r="E34" s="329"/>
      <c r="F34" s="331"/>
    </row>
    <row r="35" spans="2:10" ht="24.75" customHeight="1" x14ac:dyDescent="0.25">
      <c r="B35" s="260" t="s">
        <v>1</v>
      </c>
      <c r="C35" s="330"/>
      <c r="D35" s="262">
        <v>1.6</v>
      </c>
      <c r="E35" s="262">
        <v>0.6</v>
      </c>
      <c r="F35" s="263">
        <v>0.8</v>
      </c>
      <c r="H35" s="326"/>
      <c r="I35" s="326"/>
      <c r="J35" s="326"/>
    </row>
    <row r="36" spans="2:10" ht="24.75" customHeight="1" x14ac:dyDescent="0.25">
      <c r="B36" s="260" t="s">
        <v>2</v>
      </c>
      <c r="C36" s="330"/>
      <c r="D36" s="262">
        <v>2.2000000000000002</v>
      </c>
      <c r="E36" s="262">
        <v>0.6</v>
      </c>
      <c r="F36" s="263">
        <v>1.3</v>
      </c>
      <c r="H36" s="326"/>
      <c r="I36" s="326"/>
      <c r="J36" s="326"/>
    </row>
    <row r="37" spans="2:10" ht="24.75" customHeight="1" x14ac:dyDescent="0.25">
      <c r="B37" s="260" t="s">
        <v>3</v>
      </c>
      <c r="C37" s="330"/>
      <c r="D37" s="262">
        <v>2.2000000000000002</v>
      </c>
      <c r="E37" s="262">
        <v>0.5</v>
      </c>
      <c r="F37" s="263">
        <v>1.3</v>
      </c>
      <c r="H37" s="326"/>
      <c r="I37" s="326"/>
      <c r="J37" s="326"/>
    </row>
    <row r="38" spans="2:10" ht="24.75" customHeight="1" x14ac:dyDescent="0.25">
      <c r="B38" s="260" t="s">
        <v>4</v>
      </c>
      <c r="C38" s="330"/>
      <c r="D38" s="262">
        <v>1.6</v>
      </c>
      <c r="E38" s="262">
        <v>0.7</v>
      </c>
      <c r="F38" s="263">
        <v>0.6</v>
      </c>
      <c r="H38" s="326"/>
      <c r="I38" s="326"/>
      <c r="J38" s="326"/>
    </row>
    <row r="39" spans="2:10" ht="12.75" customHeight="1" x14ac:dyDescent="0.25"/>
    <row r="40" spans="2:10" s="327" customFormat="1" ht="24.75" customHeight="1" x14ac:dyDescent="0.25">
      <c r="B40" s="257">
        <v>2018</v>
      </c>
      <c r="C40" s="328"/>
      <c r="D40" s="329"/>
      <c r="E40" s="329"/>
      <c r="F40" s="331"/>
    </row>
    <row r="41" spans="2:10" ht="24.75" customHeight="1" x14ac:dyDescent="0.25">
      <c r="B41" s="260" t="s">
        <v>1</v>
      </c>
      <c r="C41" s="330"/>
      <c r="D41" s="262">
        <v>1.4</v>
      </c>
      <c r="E41" s="262">
        <v>0.8</v>
      </c>
      <c r="F41" s="262">
        <v>1.1000000000000001</v>
      </c>
      <c r="G41" s="338"/>
      <c r="H41" s="326"/>
      <c r="I41" s="326"/>
      <c r="J41" s="326"/>
    </row>
    <row r="42" spans="2:10" ht="24.75" customHeight="1" x14ac:dyDescent="0.25">
      <c r="B42" s="260" t="s">
        <v>2</v>
      </c>
      <c r="C42" s="330"/>
      <c r="D42" s="262">
        <v>0.4</v>
      </c>
      <c r="E42" s="262">
        <v>0.8</v>
      </c>
      <c r="F42" s="262">
        <v>0.7</v>
      </c>
      <c r="H42" s="326"/>
      <c r="I42" s="326"/>
      <c r="J42" s="326"/>
    </row>
    <row r="43" spans="2:10" ht="24.75" customHeight="1" x14ac:dyDescent="0.25">
      <c r="B43" s="260" t="s">
        <v>3</v>
      </c>
      <c r="C43" s="330"/>
      <c r="D43" s="262">
        <v>0.6</v>
      </c>
      <c r="E43" s="262">
        <v>0.8</v>
      </c>
      <c r="F43" s="263">
        <v>0.7</v>
      </c>
      <c r="H43" s="326"/>
      <c r="I43" s="326"/>
      <c r="J43" s="326"/>
    </row>
    <row r="44" spans="2:10" ht="24.75" customHeight="1" x14ac:dyDescent="0.25">
      <c r="B44" s="260" t="s">
        <v>4</v>
      </c>
      <c r="C44" s="330"/>
      <c r="D44" s="262">
        <v>0.7</v>
      </c>
      <c r="E44" s="262">
        <v>0.2</v>
      </c>
      <c r="F44" s="263">
        <v>0.6</v>
      </c>
      <c r="H44" s="326"/>
      <c r="I44" s="326"/>
      <c r="J44" s="326"/>
    </row>
    <row r="45" spans="2:10" ht="12.75" customHeight="1" x14ac:dyDescent="0.25"/>
    <row r="46" spans="2:10" s="327" customFormat="1" ht="24.75" customHeight="1" x14ac:dyDescent="0.25">
      <c r="B46" s="257">
        <v>2019</v>
      </c>
      <c r="C46" s="328"/>
      <c r="D46" s="329"/>
      <c r="E46" s="329"/>
      <c r="F46" s="331"/>
    </row>
    <row r="47" spans="2:10" ht="24.75" customHeight="1" x14ac:dyDescent="0.25">
      <c r="B47" s="260" t="s">
        <v>1</v>
      </c>
      <c r="C47" s="330"/>
      <c r="D47" s="262">
        <v>0.9</v>
      </c>
      <c r="E47" s="262">
        <v>-0.1</v>
      </c>
      <c r="F47" s="262">
        <v>0.1</v>
      </c>
      <c r="G47" s="338"/>
      <c r="H47" s="326"/>
      <c r="I47" s="326"/>
      <c r="J47" s="326"/>
    </row>
    <row r="48" spans="2:10" ht="24.75" customHeight="1" x14ac:dyDescent="0.25">
      <c r="B48" s="260" t="s">
        <v>2</v>
      </c>
      <c r="C48" s="330"/>
      <c r="D48" s="262">
        <v>0.8</v>
      </c>
      <c r="E48" s="262">
        <v>-0.1</v>
      </c>
      <c r="F48" s="262">
        <v>0</v>
      </c>
      <c r="H48" s="326"/>
      <c r="I48" s="326"/>
      <c r="J48" s="326"/>
    </row>
    <row r="49" spans="1:12" ht="24.75" customHeight="1" x14ac:dyDescent="0.25">
      <c r="B49" s="260" t="s">
        <v>3</v>
      </c>
      <c r="C49" s="330"/>
      <c r="D49" s="262">
        <v>0.5</v>
      </c>
      <c r="E49" s="262">
        <v>-0.1</v>
      </c>
      <c r="F49" s="263">
        <v>0.1</v>
      </c>
      <c r="H49" s="326"/>
      <c r="I49" s="326"/>
      <c r="J49" s="326"/>
    </row>
    <row r="50" spans="1:12" ht="24.75" customHeight="1" x14ac:dyDescent="0.25">
      <c r="B50" s="260" t="s">
        <v>4</v>
      </c>
      <c r="C50" s="330"/>
      <c r="D50" s="262">
        <v>0.3</v>
      </c>
      <c r="E50" s="262">
        <v>0</v>
      </c>
      <c r="F50" s="262">
        <v>0.1</v>
      </c>
      <c r="H50" s="326"/>
      <c r="I50" s="326"/>
      <c r="J50" s="326"/>
    </row>
    <row r="51" spans="1:12" ht="12.75" customHeight="1" x14ac:dyDescent="0.25"/>
    <row r="52" spans="1:12" s="327" customFormat="1" ht="24.75" customHeight="1" x14ac:dyDescent="0.25">
      <c r="B52" s="257">
        <v>2020</v>
      </c>
      <c r="C52" s="328"/>
      <c r="D52" s="329"/>
      <c r="E52" s="329"/>
      <c r="F52" s="331"/>
    </row>
    <row r="53" spans="1:12" ht="24.75" customHeight="1" x14ac:dyDescent="0.25">
      <c r="A53" s="268">
        <v>149</v>
      </c>
      <c r="B53" s="260" t="s">
        <v>1</v>
      </c>
      <c r="C53" s="330"/>
      <c r="D53" s="255">
        <f ca="1">OFFSET('SPPI '!$A$2,D$6,$A53)</f>
        <v>0.6</v>
      </c>
      <c r="E53" s="255">
        <f ca="1">OFFSET('SPPI '!$A$2,E$6,$A53)</f>
        <v>0.1</v>
      </c>
      <c r="F53" s="255">
        <f ca="1">OFFSET('SPPI '!$A$2,F$6,$A53)</f>
        <v>0.1</v>
      </c>
      <c r="H53" s="326"/>
      <c r="I53" s="326"/>
      <c r="J53" s="326"/>
    </row>
    <row r="54" spans="1:12" ht="24.75" customHeight="1" x14ac:dyDescent="0.25">
      <c r="A54" s="268">
        <v>150</v>
      </c>
      <c r="B54" s="260" t="s">
        <v>2</v>
      </c>
      <c r="C54" s="330"/>
      <c r="D54" s="255">
        <f ca="1">OFFSET('SPPI '!$A$2,D$6,$A54)</f>
        <v>0.6</v>
      </c>
      <c r="E54" s="255">
        <f ca="1">OFFSET('SPPI '!$A$2,E$6,$A54)</f>
        <v>0</v>
      </c>
      <c r="F54" s="255">
        <f ca="1">OFFSET('SPPI '!$A$2,F$6,$A54)</f>
        <v>0</v>
      </c>
      <c r="H54" s="326"/>
      <c r="I54" s="326"/>
      <c r="J54" s="326"/>
    </row>
    <row r="55" spans="1:12" ht="24.75" customHeight="1" x14ac:dyDescent="0.25">
      <c r="A55" s="268">
        <v>151</v>
      </c>
      <c r="B55" s="260" t="s">
        <v>3</v>
      </c>
      <c r="C55" s="330"/>
      <c r="D55" s="255">
        <f ca="1">OFFSET('SPPI '!$A$2,D$6,$A55)</f>
        <v>1.7</v>
      </c>
      <c r="E55" s="255">
        <f ca="1">OFFSET('SPPI '!$A$2,E$6,$A55)</f>
        <v>0</v>
      </c>
      <c r="F55" s="255">
        <f ca="1">OFFSET('SPPI '!$A$2,F$6,$A55)</f>
        <v>-0.1</v>
      </c>
      <c r="H55" s="326"/>
      <c r="I55" s="326"/>
      <c r="J55" s="326"/>
    </row>
    <row r="56" spans="1:12" ht="24.75" customHeight="1" x14ac:dyDescent="0.25">
      <c r="A56" s="268">
        <v>152</v>
      </c>
      <c r="B56" s="260" t="s">
        <v>4</v>
      </c>
      <c r="C56" s="330"/>
      <c r="D56" s="255">
        <f ca="1">OFFSET('SPPI '!$A$2,D$6,$A56)</f>
        <v>1.5</v>
      </c>
      <c r="E56" s="255">
        <f ca="1">OFFSET('SPPI '!$A$2,E$6,$A56)</f>
        <v>0</v>
      </c>
      <c r="F56" s="255">
        <f ca="1">OFFSET('SPPI '!$A$2,F$6,$A56)</f>
        <v>-0.1</v>
      </c>
      <c r="H56" s="326"/>
      <c r="I56" s="326"/>
      <c r="J56" s="326"/>
    </row>
    <row r="57" spans="1:12" ht="12.75" customHeight="1" x14ac:dyDescent="0.25">
      <c r="B57" s="260"/>
      <c r="C57" s="261"/>
      <c r="D57" s="252"/>
      <c r="E57" s="255"/>
      <c r="F57" s="255"/>
      <c r="G57" s="255"/>
      <c r="H57" s="255"/>
      <c r="I57" s="255"/>
      <c r="J57" s="255"/>
      <c r="K57" s="255"/>
      <c r="L57" s="255"/>
    </row>
    <row r="58" spans="1:12" s="327" customFormat="1" ht="24.75" customHeight="1" x14ac:dyDescent="0.25">
      <c r="B58" s="257">
        <v>2021</v>
      </c>
      <c r="C58" s="265"/>
      <c r="D58" s="259"/>
      <c r="E58" s="266"/>
      <c r="F58" s="266"/>
      <c r="G58" s="266"/>
      <c r="H58" s="266"/>
      <c r="I58" s="266"/>
      <c r="J58" s="266"/>
      <c r="K58" s="266"/>
      <c r="L58" s="266"/>
    </row>
    <row r="59" spans="1:12" ht="24.75" customHeight="1" x14ac:dyDescent="0.25">
      <c r="A59" s="245">
        <v>153</v>
      </c>
      <c r="B59" s="260" t="s">
        <v>1</v>
      </c>
      <c r="C59" s="261"/>
      <c r="D59" s="255">
        <f ca="1">OFFSET('SPPI '!$A$2,D$6,$A59)</f>
        <v>1.4</v>
      </c>
      <c r="E59" s="255">
        <f ca="1">OFFSET('SPPI '!$A$2,E$6,$A59)</f>
        <v>-0.1</v>
      </c>
      <c r="F59" s="255">
        <f ca="1">OFFSET('SPPI '!$A$2,F$6,$A59)</f>
        <v>0</v>
      </c>
      <c r="G59" s="255"/>
      <c r="H59" s="255"/>
      <c r="I59" s="255"/>
      <c r="J59" s="255"/>
      <c r="K59" s="255"/>
      <c r="L59" s="255"/>
    </row>
    <row r="60" spans="1:12" ht="24.75" customHeight="1" x14ac:dyDescent="0.25">
      <c r="A60" s="246">
        <v>154</v>
      </c>
      <c r="B60" s="260" t="s">
        <v>2</v>
      </c>
      <c r="C60" s="261"/>
      <c r="D60" s="255">
        <f ca="1">OFFSET('SPPI '!$A$2,D$6,$A60)</f>
        <v>1.3</v>
      </c>
      <c r="E60" s="255">
        <f ca="1">OFFSET('SPPI '!$A$2,E$6,$A60)</f>
        <v>0</v>
      </c>
      <c r="F60" s="255">
        <f ca="1">OFFSET('SPPI '!$A$2,F$6,$A60)</f>
        <v>0.1</v>
      </c>
      <c r="G60" s="255"/>
      <c r="H60" s="255"/>
      <c r="I60" s="255"/>
      <c r="J60" s="255"/>
      <c r="K60" s="255"/>
      <c r="L60" s="255"/>
    </row>
    <row r="61" spans="1:12" ht="24.75" customHeight="1" x14ac:dyDescent="0.25">
      <c r="A61" s="246">
        <v>155</v>
      </c>
      <c r="B61" s="260" t="s">
        <v>3</v>
      </c>
      <c r="D61" s="255">
        <f ca="1">OFFSET('SPPI '!$A$2,D$6,$A61)</f>
        <v>0.2</v>
      </c>
      <c r="E61" s="255">
        <f ca="1">OFFSET('SPPI '!$A$2,E$6,$A61)</f>
        <v>0</v>
      </c>
      <c r="F61" s="255">
        <f ca="1">OFFSET('SPPI '!$A$2,F$6,$A61)</f>
        <v>0.1</v>
      </c>
    </row>
    <row r="62" spans="1:12" ht="24.75" customHeight="1" x14ac:dyDescent="0.25">
      <c r="A62" s="245">
        <v>156</v>
      </c>
      <c r="B62" s="260" t="s">
        <v>4</v>
      </c>
      <c r="D62" s="255">
        <f ca="1">OFFSET('SPPI '!$A$2,D$6,$A62)</f>
        <v>0.6</v>
      </c>
      <c r="E62" s="255">
        <f ca="1">OFFSET('SPPI '!$A$2,E$6,$A62)</f>
        <v>0.1</v>
      </c>
      <c r="F62" s="255">
        <f ca="1">OFFSET('SPPI '!$A$2,F$6,$A62)</f>
        <v>0.1</v>
      </c>
    </row>
    <row r="63" spans="1:12" ht="12.75" customHeight="1" thickBot="1" x14ac:dyDescent="0.3">
      <c r="B63" s="269"/>
      <c r="C63" s="333"/>
      <c r="D63" s="297"/>
      <c r="E63" s="297"/>
      <c r="F63" s="297"/>
    </row>
  </sheetData>
  <mergeCells count="3">
    <mergeCell ref="E8:F8"/>
    <mergeCell ref="E9:F9"/>
    <mergeCell ref="B7:F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L65"/>
  <sheetViews>
    <sheetView view="pageBreakPreview" topLeftCell="B1" zoomScale="68" zoomScaleNormal="50" zoomScaleSheetLayoutView="68" workbookViewId="0">
      <pane xSplit="2" ySplit="14" topLeftCell="D15" activePane="bottomRight" state="frozen"/>
      <selection activeCell="B1" sqref="B1"/>
      <selection pane="topRight" activeCell="D1" sqref="D1"/>
      <selection pane="bottomLeft" activeCell="B19" sqref="B19"/>
      <selection pane="bottomRight" activeCell="D14" sqref="D14:G14"/>
    </sheetView>
  </sheetViews>
  <sheetFormatPr defaultColWidth="9.140625" defaultRowHeight="18" x14ac:dyDescent="0.25"/>
  <cols>
    <col min="1" max="1" width="9.140625" style="268" hidden="1" customWidth="1"/>
    <col min="2" max="2" width="16.85546875" style="267" customWidth="1"/>
    <col min="3" max="3" width="2.42578125" style="314" customWidth="1"/>
    <col min="4" max="7" width="39.85546875" style="268" customWidth="1"/>
    <col min="8" max="16384" width="9.140625" style="268"/>
  </cols>
  <sheetData>
    <row r="1" spans="2:10" s="305" customFormat="1" ht="21.75" x14ac:dyDescent="0.3">
      <c r="B1" s="339" t="s">
        <v>70</v>
      </c>
      <c r="C1" s="340" t="s">
        <v>13</v>
      </c>
      <c r="D1" s="341" t="s">
        <v>38</v>
      </c>
      <c r="E1" s="304"/>
      <c r="F1" s="304"/>
      <c r="G1" s="304"/>
      <c r="H1" s="304"/>
      <c r="I1" s="304"/>
      <c r="J1" s="304"/>
    </row>
    <row r="2" spans="2:10" s="305" customFormat="1" ht="21.75" x14ac:dyDescent="0.3">
      <c r="B2" s="339"/>
      <c r="C2" s="340"/>
      <c r="D2" s="355" t="s">
        <v>72</v>
      </c>
      <c r="E2" s="304"/>
      <c r="F2" s="304"/>
      <c r="G2" s="304"/>
      <c r="H2" s="304"/>
      <c r="I2" s="304"/>
      <c r="J2" s="304"/>
    </row>
    <row r="3" spans="2:10" ht="22.5" x14ac:dyDescent="0.35">
      <c r="B3" s="273" t="s">
        <v>71</v>
      </c>
      <c r="C3" s="342" t="s">
        <v>13</v>
      </c>
      <c r="D3" s="277" t="s">
        <v>40</v>
      </c>
      <c r="E3" s="309"/>
      <c r="F3" s="290"/>
      <c r="G3" s="290"/>
      <c r="H3" s="290"/>
      <c r="I3" s="290"/>
      <c r="J3" s="290"/>
    </row>
    <row r="4" spans="2:10" ht="22.5" x14ac:dyDescent="0.35">
      <c r="B4" s="277"/>
      <c r="C4" s="342"/>
      <c r="D4" s="276" t="s">
        <v>73</v>
      </c>
      <c r="E4" s="309"/>
      <c r="F4" s="309"/>
      <c r="G4" s="309"/>
      <c r="H4" s="309"/>
      <c r="I4" s="309"/>
      <c r="J4" s="309"/>
    </row>
    <row r="5" spans="2:10" x14ac:dyDescent="0.25">
      <c r="B5" s="309"/>
      <c r="C5" s="310"/>
      <c r="H5" s="309"/>
      <c r="I5" s="309"/>
      <c r="J5" s="309"/>
    </row>
    <row r="6" spans="2:10" hidden="1" x14ac:dyDescent="0.25">
      <c r="B6" s="309"/>
      <c r="C6" s="310"/>
      <c r="D6" s="240">
        <v>94</v>
      </c>
      <c r="E6" s="241">
        <v>111</v>
      </c>
      <c r="F6" s="240">
        <v>125</v>
      </c>
      <c r="G6" s="241">
        <v>129</v>
      </c>
      <c r="H6" s="309"/>
      <c r="I6" s="309"/>
      <c r="J6" s="309"/>
    </row>
    <row r="7" spans="2:10" ht="21" thickBot="1" x14ac:dyDescent="0.3">
      <c r="B7" s="500" t="s">
        <v>0</v>
      </c>
      <c r="C7" s="500"/>
      <c r="D7" s="500"/>
      <c r="E7" s="500"/>
      <c r="F7" s="500"/>
      <c r="G7" s="500"/>
    </row>
    <row r="8" spans="2:10" s="305" customFormat="1" ht="21.75" customHeight="1" x14ac:dyDescent="0.25">
      <c r="B8" s="381"/>
      <c r="C8" s="382"/>
      <c r="D8" s="345" t="s">
        <v>7</v>
      </c>
      <c r="E8" s="336" t="s">
        <v>31</v>
      </c>
      <c r="F8" s="498" t="s">
        <v>110</v>
      </c>
      <c r="G8" s="498"/>
      <c r="H8" s="304"/>
    </row>
    <row r="9" spans="2:10" ht="23.25" customHeight="1" x14ac:dyDescent="0.25">
      <c r="B9" s="383"/>
      <c r="C9" s="384"/>
      <c r="D9" s="343" t="s">
        <v>8</v>
      </c>
      <c r="E9" s="281" t="s">
        <v>62</v>
      </c>
      <c r="F9" s="499" t="s">
        <v>63</v>
      </c>
      <c r="G9" s="499"/>
      <c r="H9" s="370"/>
    </row>
    <row r="10" spans="2:10" hidden="1" x14ac:dyDescent="0.25">
      <c r="B10" s="383"/>
      <c r="C10" s="384"/>
      <c r="D10" s="508"/>
      <c r="E10" s="508"/>
      <c r="F10" s="509"/>
      <c r="G10" s="509"/>
      <c r="H10" s="315"/>
    </row>
    <row r="11" spans="2:10" hidden="1" x14ac:dyDescent="0.25">
      <c r="B11" s="383"/>
      <c r="C11" s="384"/>
      <c r="D11" s="508"/>
      <c r="E11" s="508"/>
      <c r="F11" s="509"/>
      <c r="G11" s="509"/>
      <c r="H11" s="315"/>
    </row>
    <row r="12" spans="2:10" s="347" customFormat="1" ht="24" customHeight="1" x14ac:dyDescent="0.25">
      <c r="B12" s="385"/>
      <c r="C12" s="386"/>
      <c r="D12" s="387">
        <v>85</v>
      </c>
      <c r="E12" s="387">
        <v>86</v>
      </c>
      <c r="F12" s="387" t="s">
        <v>366</v>
      </c>
      <c r="G12" s="387" t="s">
        <v>367</v>
      </c>
    </row>
    <row r="13" spans="2:10" s="319" customFormat="1" ht="36" x14ac:dyDescent="0.25">
      <c r="B13" s="415" t="s">
        <v>46</v>
      </c>
      <c r="C13" s="417"/>
      <c r="D13" s="336" t="s">
        <v>7</v>
      </c>
      <c r="E13" s="336" t="s">
        <v>266</v>
      </c>
      <c r="F13" s="336" t="s">
        <v>345</v>
      </c>
      <c r="G13" s="336" t="s">
        <v>344</v>
      </c>
    </row>
    <row r="14" spans="2:10" s="321" customFormat="1" ht="37.5" x14ac:dyDescent="0.25">
      <c r="B14" s="416" t="s">
        <v>48</v>
      </c>
      <c r="C14" s="388"/>
      <c r="D14" s="281" t="s">
        <v>8</v>
      </c>
      <c r="E14" s="281" t="s">
        <v>343</v>
      </c>
      <c r="F14" s="281" t="s">
        <v>342</v>
      </c>
      <c r="G14" s="281" t="s">
        <v>341</v>
      </c>
    </row>
    <row r="15" spans="2:10" s="293" customFormat="1" x14ac:dyDescent="0.25">
      <c r="B15" s="390"/>
      <c r="C15" s="391"/>
      <c r="D15" s="390"/>
      <c r="E15" s="390"/>
      <c r="F15" s="392"/>
      <c r="G15" s="390"/>
    </row>
    <row r="16" spans="2:10" s="293" customFormat="1" x14ac:dyDescent="0.25">
      <c r="B16" s="389"/>
      <c r="C16" s="393"/>
      <c r="D16" s="389"/>
      <c r="E16" s="389"/>
      <c r="F16" s="394"/>
      <c r="G16" s="389"/>
    </row>
    <row r="17" spans="1:8" s="293" customFormat="1" x14ac:dyDescent="0.25">
      <c r="B17" s="395">
        <v>2015</v>
      </c>
      <c r="C17" s="396"/>
      <c r="D17" s="397">
        <v>0.9</v>
      </c>
      <c r="E17" s="397">
        <v>4</v>
      </c>
      <c r="F17" s="397">
        <v>0.2</v>
      </c>
      <c r="G17" s="397">
        <v>0.3</v>
      </c>
    </row>
    <row r="18" spans="1:8" s="293" customFormat="1" x14ac:dyDescent="0.25">
      <c r="B18" s="395">
        <v>2016</v>
      </c>
      <c r="C18" s="396"/>
      <c r="D18" s="397">
        <v>7.3746455147472897E-2</v>
      </c>
      <c r="E18" s="397">
        <v>3.8089627601419971</v>
      </c>
      <c r="F18" s="397">
        <v>0.51673228346457256</v>
      </c>
      <c r="G18" s="397">
        <v>0.82253240279163153</v>
      </c>
    </row>
    <row r="19" spans="1:8" s="293" customFormat="1" x14ac:dyDescent="0.25">
      <c r="A19" s="293">
        <v>166</v>
      </c>
      <c r="B19" s="395">
        <v>2017</v>
      </c>
      <c r="C19" s="396"/>
      <c r="D19" s="397">
        <v>1.1290400246542645</v>
      </c>
      <c r="E19" s="397">
        <v>4.4342909394377328</v>
      </c>
      <c r="F19" s="397">
        <v>0.26922408102950968</v>
      </c>
      <c r="G19" s="397">
        <v>0</v>
      </c>
    </row>
    <row r="20" spans="1:8" s="293" customFormat="1" ht="18" hidden="1" customHeight="1" x14ac:dyDescent="0.25">
      <c r="A20" s="293">
        <v>167</v>
      </c>
      <c r="B20" s="395">
        <v>2018</v>
      </c>
      <c r="C20" s="396"/>
      <c r="D20" s="397">
        <v>-0.24250697844904559</v>
      </c>
      <c r="E20" s="397">
        <v>3.03516619208182</v>
      </c>
      <c r="F20" s="397">
        <v>0.70822404307440212</v>
      </c>
      <c r="G20" s="397">
        <v>-0.3944773175542462</v>
      </c>
      <c r="H20" s="255"/>
    </row>
    <row r="21" spans="1:8" s="293" customFormat="1" x14ac:dyDescent="0.25">
      <c r="B21" s="395">
        <v>2019</v>
      </c>
      <c r="C21" s="396"/>
      <c r="D21" s="397">
        <v>0.29223157970659364</v>
      </c>
      <c r="E21" s="397">
        <v>2.5718278936800547</v>
      </c>
      <c r="F21" s="397">
        <v>0.12121801667682058</v>
      </c>
      <c r="G21" s="397">
        <v>0</v>
      </c>
    </row>
    <row r="22" spans="1:8" s="327" customFormat="1" x14ac:dyDescent="0.25">
      <c r="B22" s="395">
        <v>2020</v>
      </c>
      <c r="C22" s="396"/>
      <c r="D22" s="397">
        <v>-0.29112081513827937</v>
      </c>
      <c r="E22" s="397">
        <v>1.6585541734270626</v>
      </c>
      <c r="F22" s="397">
        <v>0.1210653753026536</v>
      </c>
      <c r="G22" s="397">
        <v>0</v>
      </c>
    </row>
    <row r="23" spans="1:8" x14ac:dyDescent="0.25">
      <c r="B23" s="395">
        <v>2021</v>
      </c>
      <c r="C23" s="396"/>
      <c r="D23" s="398" t="e">
        <f ca="1">OFFSET('[4]SPPI '!$A$2,D$6,$A23)</f>
        <v>#VALUE!</v>
      </c>
      <c r="E23" s="398" t="e">
        <f ca="1">OFFSET('[4]SPPI '!$A$2,E$6,$A23)</f>
        <v>#VALUE!</v>
      </c>
      <c r="F23" s="398" t="e">
        <f ca="1">OFFSET('[4]SPPI '!$A$2,F$6,$A23)</f>
        <v>#VALUE!</v>
      </c>
      <c r="G23" s="398" t="e">
        <f ca="1">OFFSET('[4]SPPI '!$A$2,G$6,$A23)</f>
        <v>#VALUE!</v>
      </c>
    </row>
    <row r="24" spans="1:8" x14ac:dyDescent="0.25">
      <c r="B24" s="395"/>
      <c r="C24" s="396"/>
      <c r="D24" s="395"/>
      <c r="E24" s="395"/>
      <c r="F24" s="399"/>
      <c r="G24" s="399"/>
    </row>
    <row r="25" spans="1:8" x14ac:dyDescent="0.25">
      <c r="B25" s="400">
        <v>2015</v>
      </c>
      <c r="C25" s="401"/>
      <c r="D25" s="402"/>
      <c r="E25" s="402"/>
      <c r="F25" s="402"/>
      <c r="G25" s="402"/>
    </row>
    <row r="26" spans="1:8" x14ac:dyDescent="0.25">
      <c r="B26" s="403" t="s">
        <v>1</v>
      </c>
      <c r="C26" s="404"/>
      <c r="D26" s="405">
        <v>0.9</v>
      </c>
      <c r="E26" s="405">
        <v>3.3</v>
      </c>
      <c r="F26" s="405">
        <v>0.4</v>
      </c>
      <c r="G26" s="405">
        <v>0.3</v>
      </c>
    </row>
    <row r="27" spans="1:8" x14ac:dyDescent="0.25">
      <c r="B27" s="403" t="s">
        <v>2</v>
      </c>
      <c r="C27" s="404"/>
      <c r="D27" s="405">
        <v>1</v>
      </c>
      <c r="E27" s="405">
        <v>3.6</v>
      </c>
      <c r="F27" s="405">
        <v>0.3</v>
      </c>
      <c r="G27" s="405">
        <v>0</v>
      </c>
    </row>
    <row r="28" spans="1:8" s="327" customFormat="1" x14ac:dyDescent="0.25">
      <c r="B28" s="403" t="s">
        <v>3</v>
      </c>
      <c r="C28" s="404"/>
      <c r="D28" s="405">
        <v>0.9</v>
      </c>
      <c r="E28" s="405">
        <v>4.4000000000000004</v>
      </c>
      <c r="F28" s="405">
        <v>0.1</v>
      </c>
      <c r="G28" s="405">
        <v>0</v>
      </c>
    </row>
    <row r="29" spans="1:8" x14ac:dyDescent="0.25">
      <c r="B29" s="403" t="s">
        <v>4</v>
      </c>
      <c r="C29" s="404"/>
      <c r="D29" s="405">
        <v>0.8</v>
      </c>
      <c r="E29" s="405">
        <v>4.5</v>
      </c>
      <c r="F29" s="405">
        <v>0.1</v>
      </c>
      <c r="G29" s="405">
        <v>1.1000000000000001</v>
      </c>
    </row>
    <row r="30" spans="1:8" x14ac:dyDescent="0.25">
      <c r="B30" s="403"/>
      <c r="C30" s="404"/>
      <c r="D30" s="405"/>
      <c r="E30" s="405"/>
      <c r="F30" s="405"/>
      <c r="G30" s="405"/>
    </row>
    <row r="31" spans="1:8" x14ac:dyDescent="0.25">
      <c r="B31" s="400">
        <v>2016</v>
      </c>
      <c r="C31" s="401"/>
      <c r="D31" s="406"/>
      <c r="E31" s="406"/>
      <c r="F31" s="402"/>
      <c r="G31" s="402"/>
    </row>
    <row r="32" spans="1:8" x14ac:dyDescent="0.25">
      <c r="B32" s="403" t="s">
        <v>1</v>
      </c>
      <c r="C32" s="404"/>
      <c r="D32" s="405">
        <v>0.19685039370079022</v>
      </c>
      <c r="E32" s="405">
        <v>4.8903878583473963</v>
      </c>
      <c r="F32" s="397">
        <v>0.39370078740158043</v>
      </c>
      <c r="G32" s="397">
        <v>1.096709870388842</v>
      </c>
    </row>
    <row r="33" spans="2:8" x14ac:dyDescent="0.25">
      <c r="B33" s="403" t="s">
        <v>2</v>
      </c>
      <c r="C33" s="404"/>
      <c r="D33" s="405">
        <v>0</v>
      </c>
      <c r="E33" s="405">
        <v>3.8174273858921115</v>
      </c>
      <c r="F33" s="397">
        <v>0.49212598425196852</v>
      </c>
      <c r="G33" s="397">
        <v>1.096709870388842</v>
      </c>
    </row>
    <row r="34" spans="2:8" s="327" customFormat="1" x14ac:dyDescent="0.25">
      <c r="B34" s="403" t="s">
        <v>3</v>
      </c>
      <c r="C34" s="404"/>
      <c r="D34" s="405">
        <v>0</v>
      </c>
      <c r="E34" s="405">
        <v>3.276003276003276</v>
      </c>
      <c r="F34" s="397">
        <v>0.59055118110237059</v>
      </c>
      <c r="G34" s="397">
        <v>1.096709870388842</v>
      </c>
    </row>
    <row r="35" spans="2:8" x14ac:dyDescent="0.25">
      <c r="B35" s="403" t="s">
        <v>4</v>
      </c>
      <c r="C35" s="384"/>
      <c r="D35" s="407">
        <v>9.8135426889101388E-2</v>
      </c>
      <c r="E35" s="407">
        <v>3.2520325203252036</v>
      </c>
      <c r="F35" s="407">
        <v>0.59055118110237059</v>
      </c>
      <c r="G35" s="407">
        <v>0</v>
      </c>
    </row>
    <row r="36" spans="2:8" x14ac:dyDescent="0.25">
      <c r="B36" s="383"/>
      <c r="C36" s="384"/>
      <c r="D36" s="408"/>
      <c r="E36" s="408"/>
      <c r="F36" s="409"/>
      <c r="G36" s="409"/>
    </row>
    <row r="37" spans="2:8" x14ac:dyDescent="0.25">
      <c r="B37" s="400">
        <v>2017</v>
      </c>
      <c r="C37" s="401"/>
      <c r="D37" s="406"/>
      <c r="E37" s="406"/>
      <c r="F37" s="402"/>
      <c r="G37" s="402"/>
    </row>
    <row r="38" spans="2:8" x14ac:dyDescent="0.25">
      <c r="B38" s="403" t="s">
        <v>1</v>
      </c>
      <c r="C38" s="404"/>
      <c r="D38" s="405">
        <v>0.88408644400786418</v>
      </c>
      <c r="E38" s="405">
        <v>3.7781350482315021</v>
      </c>
      <c r="F38" s="397">
        <v>0.19607843137255179</v>
      </c>
      <c r="G38" s="397">
        <v>0</v>
      </c>
    </row>
    <row r="39" spans="2:8" x14ac:dyDescent="0.25">
      <c r="B39" s="403" t="s">
        <v>2</v>
      </c>
      <c r="C39" s="404"/>
      <c r="D39" s="405">
        <v>1.1787819253438141</v>
      </c>
      <c r="E39" s="405">
        <v>4.5563549160671606</v>
      </c>
      <c r="F39" s="397">
        <v>0.19588638589618299</v>
      </c>
      <c r="G39" s="397">
        <v>0</v>
      </c>
    </row>
    <row r="40" spans="2:8" s="327" customFormat="1" x14ac:dyDescent="0.25">
      <c r="B40" s="403" t="s">
        <v>3</v>
      </c>
      <c r="C40" s="404"/>
      <c r="D40" s="405">
        <v>1.1787819253438141</v>
      </c>
      <c r="E40" s="405">
        <v>4.5995241871530625</v>
      </c>
      <c r="F40" s="397">
        <v>0.29354207436398938</v>
      </c>
      <c r="G40" s="397">
        <v>0</v>
      </c>
    </row>
    <row r="41" spans="2:8" x14ac:dyDescent="0.25">
      <c r="B41" s="403" t="s">
        <v>4</v>
      </c>
      <c r="C41" s="384"/>
      <c r="D41" s="407">
        <v>1.2745098039215659</v>
      </c>
      <c r="E41" s="407">
        <v>4.8031496062992085</v>
      </c>
      <c r="F41" s="407">
        <v>0.39138943248531455</v>
      </c>
      <c r="G41" s="407">
        <v>0</v>
      </c>
      <c r="H41" s="338"/>
    </row>
    <row r="42" spans="2:8" x14ac:dyDescent="0.25">
      <c r="B42" s="383"/>
      <c r="C42" s="384"/>
      <c r="D42" s="408"/>
      <c r="E42" s="408"/>
      <c r="F42" s="409"/>
      <c r="G42" s="409"/>
    </row>
    <row r="43" spans="2:8" x14ac:dyDescent="0.25">
      <c r="B43" s="400">
        <v>2018</v>
      </c>
      <c r="C43" s="401"/>
      <c r="D43" s="406"/>
      <c r="E43" s="406"/>
      <c r="F43" s="402"/>
      <c r="G43" s="402"/>
    </row>
    <row r="44" spans="2:8" x14ac:dyDescent="0.25">
      <c r="B44" s="403" t="s">
        <v>1</v>
      </c>
      <c r="C44" s="404"/>
      <c r="D44" s="405">
        <v>0</v>
      </c>
      <c r="E44" s="405">
        <v>3.9504260263361695</v>
      </c>
      <c r="F44" s="405">
        <v>0.88062622309196814</v>
      </c>
      <c r="G44" s="405">
        <v>-0.3944773175542462</v>
      </c>
    </row>
    <row r="45" spans="2:8" x14ac:dyDescent="0.25">
      <c r="B45" s="403" t="s">
        <v>2</v>
      </c>
      <c r="C45" s="404"/>
      <c r="D45" s="405">
        <v>-0.38834951456311234</v>
      </c>
      <c r="E45" s="405">
        <v>3.1345565749235429</v>
      </c>
      <c r="F45" s="405">
        <v>0.78201368523948889</v>
      </c>
      <c r="G45" s="405">
        <v>-0.3944773175542462</v>
      </c>
    </row>
    <row r="46" spans="2:8" s="327" customFormat="1" x14ac:dyDescent="0.25">
      <c r="B46" s="403" t="s">
        <v>3</v>
      </c>
      <c r="C46" s="404"/>
      <c r="D46" s="405">
        <v>-0.2912621359223273</v>
      </c>
      <c r="E46" s="405">
        <v>2.4260803639120461</v>
      </c>
      <c r="F46" s="397">
        <v>0.68292682926829551</v>
      </c>
      <c r="G46" s="397">
        <v>-0.3944773175542462</v>
      </c>
    </row>
    <row r="47" spans="2:8" x14ac:dyDescent="0.25">
      <c r="B47" s="403" t="s">
        <v>4</v>
      </c>
      <c r="C47" s="384"/>
      <c r="D47" s="407">
        <v>-0.29041626331074266</v>
      </c>
      <c r="E47" s="407">
        <v>2.6296018031555222</v>
      </c>
      <c r="F47" s="407">
        <v>0.48732943469785583</v>
      </c>
      <c r="G47" s="407">
        <v>-0.3944773175542462</v>
      </c>
      <c r="H47" s="338"/>
    </row>
    <row r="48" spans="2:8" x14ac:dyDescent="0.25">
      <c r="B48" s="383"/>
      <c r="C48" s="384"/>
      <c r="D48" s="408"/>
      <c r="E48" s="408"/>
      <c r="F48" s="409"/>
      <c r="G48" s="409"/>
    </row>
    <row r="49" spans="1:12" x14ac:dyDescent="0.25">
      <c r="B49" s="400">
        <v>2019</v>
      </c>
      <c r="C49" s="401"/>
      <c r="D49" s="406"/>
      <c r="E49" s="406"/>
      <c r="F49" s="402"/>
      <c r="G49" s="402"/>
    </row>
    <row r="50" spans="1:12" x14ac:dyDescent="0.25">
      <c r="B50" s="403" t="s">
        <v>1</v>
      </c>
      <c r="C50" s="404"/>
      <c r="D50" s="405">
        <v>0.38948393378772295</v>
      </c>
      <c r="E50" s="405">
        <v>2.7570789865871963</v>
      </c>
      <c r="F50" s="405">
        <v>9.699321047527501E-2</v>
      </c>
      <c r="G50" s="405">
        <v>0</v>
      </c>
    </row>
    <row r="51" spans="1:12" x14ac:dyDescent="0.25">
      <c r="B51" s="403" t="s">
        <v>2</v>
      </c>
      <c r="C51" s="404"/>
      <c r="D51" s="405">
        <v>0.48732943469785583</v>
      </c>
      <c r="E51" s="405">
        <v>2.5945144551519643</v>
      </c>
      <c r="F51" s="405">
        <v>9.699321047527501E-2</v>
      </c>
      <c r="G51" s="405">
        <v>0</v>
      </c>
    </row>
    <row r="52" spans="1:12" s="327" customFormat="1" x14ac:dyDescent="0.25">
      <c r="B52" s="403" t="s">
        <v>3</v>
      </c>
      <c r="C52" s="404"/>
      <c r="D52" s="405">
        <v>0.29211295034079565</v>
      </c>
      <c r="E52" s="405">
        <v>2.812731310140645</v>
      </c>
      <c r="F52" s="397">
        <v>9.6899224806196046E-2</v>
      </c>
      <c r="G52" s="397">
        <v>0</v>
      </c>
    </row>
    <row r="53" spans="1:12" x14ac:dyDescent="0.25">
      <c r="B53" s="403" t="s">
        <v>4</v>
      </c>
      <c r="C53" s="384"/>
      <c r="D53" s="407">
        <v>0</v>
      </c>
      <c r="E53" s="407">
        <v>2.1229868228404141</v>
      </c>
      <c r="F53" s="407">
        <v>0.19398642095053625</v>
      </c>
      <c r="G53" s="407">
        <v>0</v>
      </c>
    </row>
    <row r="54" spans="1:12" x14ac:dyDescent="0.25">
      <c r="B54" s="383"/>
      <c r="C54" s="384"/>
      <c r="D54" s="408"/>
      <c r="E54" s="408"/>
      <c r="F54" s="409"/>
      <c r="G54" s="409"/>
    </row>
    <row r="55" spans="1:12" x14ac:dyDescent="0.25">
      <c r="B55" s="400">
        <v>2020</v>
      </c>
      <c r="C55" s="401"/>
      <c r="D55" s="406"/>
      <c r="E55" s="406"/>
      <c r="F55" s="402"/>
      <c r="G55" s="402"/>
    </row>
    <row r="56" spans="1:12" x14ac:dyDescent="0.25">
      <c r="A56" s="268">
        <v>152</v>
      </c>
      <c r="B56" s="403" t="s">
        <v>1</v>
      </c>
      <c r="C56" s="404"/>
      <c r="D56" s="405">
        <v>-0.2</v>
      </c>
      <c r="E56" s="405">
        <v>1.6</v>
      </c>
      <c r="F56" s="405">
        <v>0.1</v>
      </c>
      <c r="G56" s="405">
        <v>0</v>
      </c>
    </row>
    <row r="57" spans="1:12" x14ac:dyDescent="0.25">
      <c r="B57" s="403" t="s">
        <v>2</v>
      </c>
      <c r="C57" s="404"/>
      <c r="D57" s="405">
        <v>-0.4</v>
      </c>
      <c r="E57" s="405">
        <v>1.5</v>
      </c>
      <c r="F57" s="405">
        <v>0.2</v>
      </c>
      <c r="G57" s="405">
        <v>0</v>
      </c>
      <c r="H57" s="255"/>
      <c r="I57" s="255"/>
      <c r="J57" s="255"/>
      <c r="K57" s="255"/>
      <c r="L57" s="255"/>
    </row>
    <row r="58" spans="1:12" s="327" customFormat="1" x14ac:dyDescent="0.25">
      <c r="B58" s="403" t="s">
        <v>3</v>
      </c>
      <c r="C58" s="404"/>
      <c r="D58" s="405">
        <v>-0.29126213592233219</v>
      </c>
      <c r="E58" s="405">
        <v>1.7998560115190854</v>
      </c>
      <c r="F58" s="397">
        <v>9.6805421103596245E-2</v>
      </c>
      <c r="G58" s="397">
        <v>0</v>
      </c>
      <c r="H58" s="266"/>
      <c r="I58" s="266"/>
      <c r="J58" s="266"/>
      <c r="K58" s="266"/>
      <c r="L58" s="266"/>
    </row>
    <row r="59" spans="1:12" x14ac:dyDescent="0.25">
      <c r="A59" s="245">
        <v>153</v>
      </c>
      <c r="B59" s="403" t="s">
        <v>4</v>
      </c>
      <c r="C59" s="384"/>
      <c r="D59" s="397">
        <v>-0.29126213592233219</v>
      </c>
      <c r="E59" s="397">
        <v>1.7204301075268935</v>
      </c>
      <c r="F59" s="397">
        <v>9.6805421103596245E-2</v>
      </c>
      <c r="G59" s="397">
        <v>0</v>
      </c>
      <c r="H59" s="255"/>
      <c r="I59" s="255"/>
      <c r="J59" s="255"/>
      <c r="K59" s="255"/>
      <c r="L59" s="255"/>
    </row>
    <row r="60" spans="1:12" x14ac:dyDescent="0.25">
      <c r="A60" s="246">
        <v>154</v>
      </c>
      <c r="B60" s="403"/>
      <c r="C60" s="410"/>
      <c r="D60" s="411"/>
      <c r="E60" s="398"/>
      <c r="F60" s="398"/>
      <c r="G60" s="398"/>
    </row>
    <row r="61" spans="1:12" x14ac:dyDescent="0.25">
      <c r="A61" s="246">
        <v>155</v>
      </c>
      <c r="B61" s="400">
        <v>2021</v>
      </c>
      <c r="C61" s="412"/>
      <c r="D61" s="413"/>
      <c r="E61" s="414"/>
      <c r="F61" s="414"/>
      <c r="G61" s="414"/>
    </row>
    <row r="62" spans="1:12" x14ac:dyDescent="0.25">
      <c r="A62" s="245">
        <v>156</v>
      </c>
      <c r="B62" s="403" t="s">
        <v>1</v>
      </c>
      <c r="C62" s="410"/>
      <c r="D62" s="398" t="e">
        <f ca="1">OFFSET('[4]SPPI '!$A$2,D$6,$A62)</f>
        <v>#VALUE!</v>
      </c>
      <c r="E62" s="398" t="e">
        <f ca="1">OFFSET('[4]SPPI '!$A$2,E$6,$A62)</f>
        <v>#VALUE!</v>
      </c>
      <c r="F62" s="398" t="e">
        <f ca="1">OFFSET('[4]SPPI '!$A$2,F$6,$A62)</f>
        <v>#VALUE!</v>
      </c>
      <c r="G62" s="398" t="e">
        <f ca="1">OFFSET('[4]SPPI '!$A$2,G$6,$A62)</f>
        <v>#VALUE!</v>
      </c>
    </row>
    <row r="63" spans="1:12" x14ac:dyDescent="0.25">
      <c r="B63" s="403" t="s">
        <v>2</v>
      </c>
      <c r="C63" s="410"/>
      <c r="D63" s="398" t="e">
        <f ca="1">OFFSET('[4]SPPI '!$A$2,D$6,$A63)</f>
        <v>#VALUE!</v>
      </c>
      <c r="E63" s="398" t="e">
        <f ca="1">OFFSET('[4]SPPI '!$A$2,E$6,$A63)</f>
        <v>#VALUE!</v>
      </c>
      <c r="F63" s="398" t="e">
        <f ca="1">OFFSET('[4]SPPI '!$A$2,F$6,$A63)</f>
        <v>#VALUE!</v>
      </c>
      <c r="G63" s="398" t="e">
        <f ca="1">OFFSET('[4]SPPI '!$A$2,G$6,$A63)</f>
        <v>#VALUE!</v>
      </c>
    </row>
    <row r="64" spans="1:12" s="409" customFormat="1" x14ac:dyDescent="0.25">
      <c r="A64" s="90">
        <v>155</v>
      </c>
      <c r="B64" s="403" t="s">
        <v>3</v>
      </c>
      <c r="C64" s="384"/>
      <c r="D64" s="398">
        <f ca="1">OFFSET('SPPI '!$A$2,D$6,$A64)</f>
        <v>0.3</v>
      </c>
      <c r="E64" s="398">
        <f ca="1">OFFSET('SPPI '!$A$2,E$6,$A64)</f>
        <v>0.2</v>
      </c>
      <c r="F64" s="398">
        <f ca="1">OFFSET('SPPI '!$A$2,F$6,$A64)</f>
        <v>1</v>
      </c>
      <c r="G64" s="398">
        <f ca="1">OFFSET('SPPI '!$A$2,G$6,$A64)</f>
        <v>1.1000000000000001</v>
      </c>
    </row>
    <row r="65" spans="1:3" s="409" customFormat="1" x14ac:dyDescent="0.25">
      <c r="A65" s="125">
        <v>156</v>
      </c>
      <c r="B65" s="403" t="s">
        <v>4</v>
      </c>
      <c r="C65" s="384"/>
    </row>
  </sheetData>
  <mergeCells count="7">
    <mergeCell ref="D11:E11"/>
    <mergeCell ref="F11:G11"/>
    <mergeCell ref="B7:G7"/>
    <mergeCell ref="F8:G8"/>
    <mergeCell ref="F9:G9"/>
    <mergeCell ref="D10:E10"/>
    <mergeCell ref="F10:G10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</sheetPr>
  <dimension ref="A1:L63"/>
  <sheetViews>
    <sheetView view="pageBreakPreview" zoomScale="75" zoomScaleNormal="50" zoomScaleSheetLayoutView="75" workbookViewId="0">
      <pane xSplit="3" ySplit="13" topLeftCell="D53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9.140625" defaultRowHeight="18" x14ac:dyDescent="0.25"/>
  <cols>
    <col min="1" max="1" width="6.85546875" style="268" hidden="1" customWidth="1"/>
    <col min="2" max="2" width="16.85546875" style="267" customWidth="1"/>
    <col min="3" max="3" width="2.42578125" style="314" customWidth="1"/>
    <col min="4" max="7" width="39.85546875" style="268" customWidth="1"/>
    <col min="8" max="16384" width="9.140625" style="268"/>
  </cols>
  <sheetData>
    <row r="1" spans="2:12" s="305" customFormat="1" ht="21.75" x14ac:dyDescent="0.3">
      <c r="B1" s="339" t="s">
        <v>70</v>
      </c>
      <c r="C1" s="340" t="s">
        <v>13</v>
      </c>
      <c r="D1" s="341" t="s">
        <v>377</v>
      </c>
      <c r="E1" s="304"/>
      <c r="F1" s="304"/>
      <c r="G1" s="304"/>
      <c r="H1" s="304"/>
      <c r="I1" s="304"/>
      <c r="J1" s="304"/>
    </row>
    <row r="2" spans="2:12" s="305" customFormat="1" ht="21.75" x14ac:dyDescent="0.3">
      <c r="B2" s="339"/>
      <c r="C2" s="340"/>
      <c r="D2" s="355" t="s">
        <v>72</v>
      </c>
      <c r="E2" s="304"/>
      <c r="F2" s="304"/>
      <c r="G2" s="304"/>
      <c r="H2" s="304"/>
      <c r="I2" s="304"/>
      <c r="J2" s="304"/>
    </row>
    <row r="3" spans="2:12" ht="22.5" x14ac:dyDescent="0.35">
      <c r="B3" s="273" t="s">
        <v>71</v>
      </c>
      <c r="C3" s="342" t="s">
        <v>13</v>
      </c>
      <c r="D3" s="277" t="s">
        <v>378</v>
      </c>
      <c r="E3" s="309"/>
      <c r="F3" s="290"/>
      <c r="G3" s="290"/>
      <c r="H3" s="290"/>
      <c r="I3" s="290"/>
      <c r="J3" s="290"/>
    </row>
    <row r="4" spans="2:12" ht="22.5" x14ac:dyDescent="0.35">
      <c r="B4" s="277"/>
      <c r="C4" s="342"/>
      <c r="D4" s="276" t="s">
        <v>73</v>
      </c>
      <c r="E4" s="309"/>
      <c r="F4" s="309"/>
      <c r="G4" s="309"/>
      <c r="H4" s="309"/>
      <c r="I4" s="309"/>
      <c r="J4" s="309"/>
    </row>
    <row r="5" spans="2:12" x14ac:dyDescent="0.25">
      <c r="B5" s="309"/>
      <c r="C5" s="310"/>
      <c r="H5" s="309"/>
      <c r="I5" s="309"/>
      <c r="J5" s="309"/>
    </row>
    <row r="6" spans="2:12" hidden="1" x14ac:dyDescent="0.25">
      <c r="B6" s="309"/>
      <c r="C6" s="310"/>
      <c r="D6" s="240">
        <v>94</v>
      </c>
      <c r="E6" s="241">
        <v>111</v>
      </c>
      <c r="F6" s="240">
        <v>125</v>
      </c>
      <c r="G6" s="241">
        <v>129</v>
      </c>
      <c r="H6" s="309"/>
      <c r="I6" s="309"/>
      <c r="J6" s="309"/>
    </row>
    <row r="7" spans="2:12" ht="21" thickBot="1" x14ac:dyDescent="0.3">
      <c r="B7" s="500" t="s">
        <v>0</v>
      </c>
      <c r="C7" s="500"/>
      <c r="D7" s="500"/>
      <c r="E7" s="500"/>
      <c r="F7" s="500"/>
      <c r="G7" s="500"/>
    </row>
    <row r="8" spans="2:12" s="305" customFormat="1" ht="22.5" customHeight="1" x14ac:dyDescent="0.25">
      <c r="B8" s="311"/>
      <c r="C8" s="312"/>
      <c r="D8" s="345" t="s">
        <v>7</v>
      </c>
      <c r="E8" s="336" t="s">
        <v>31</v>
      </c>
      <c r="F8" s="498" t="s">
        <v>110</v>
      </c>
      <c r="G8" s="498"/>
      <c r="H8" s="313"/>
    </row>
    <row r="9" spans="2:12" ht="22.5" customHeight="1" x14ac:dyDescent="0.25">
      <c r="D9" s="343" t="s">
        <v>8</v>
      </c>
      <c r="E9" s="281" t="s">
        <v>62</v>
      </c>
      <c r="F9" s="499" t="s">
        <v>63</v>
      </c>
      <c r="G9" s="499"/>
      <c r="H9" s="315"/>
    </row>
    <row r="10" spans="2:12" s="347" customFormat="1" ht="23.25" customHeight="1" x14ac:dyDescent="0.25">
      <c r="C10" s="348"/>
      <c r="D10" s="337">
        <v>85</v>
      </c>
      <c r="E10" s="337">
        <v>86</v>
      </c>
      <c r="F10" s="337">
        <v>92</v>
      </c>
      <c r="G10" s="337">
        <v>93</v>
      </c>
    </row>
    <row r="11" spans="2:12" s="319" customFormat="1" ht="36" x14ac:dyDescent="0.25">
      <c r="B11" s="336" t="s">
        <v>46</v>
      </c>
      <c r="C11" s="344"/>
      <c r="D11" s="336" t="s">
        <v>7</v>
      </c>
      <c r="E11" s="336" t="s">
        <v>266</v>
      </c>
      <c r="F11" s="336" t="s">
        <v>345</v>
      </c>
      <c r="G11" s="336" t="s">
        <v>344</v>
      </c>
    </row>
    <row r="12" spans="2:12" s="321" customFormat="1" ht="40.5" customHeight="1" thickBot="1" x14ac:dyDescent="0.3">
      <c r="B12" s="432" t="s">
        <v>48</v>
      </c>
      <c r="C12" s="438"/>
      <c r="D12" s="430" t="s">
        <v>8</v>
      </c>
      <c r="E12" s="430" t="s">
        <v>343</v>
      </c>
      <c r="F12" s="430" t="s">
        <v>342</v>
      </c>
      <c r="G12" s="430" t="s">
        <v>341</v>
      </c>
    </row>
    <row r="13" spans="2:12" s="321" customFormat="1" ht="12.75" customHeight="1" x14ac:dyDescent="0.25">
      <c r="B13" s="346"/>
      <c r="C13" s="320"/>
      <c r="D13" s="322"/>
      <c r="E13" s="322"/>
      <c r="F13" s="316"/>
      <c r="G13" s="322"/>
    </row>
    <row r="14" spans="2:12" s="293" customFormat="1" ht="24.75" customHeight="1" x14ac:dyDescent="0.25">
      <c r="B14" s="254">
        <v>2015</v>
      </c>
      <c r="C14" s="324"/>
      <c r="D14" s="262">
        <v>2.4</v>
      </c>
      <c r="E14" s="262">
        <v>0.3</v>
      </c>
      <c r="F14" s="262">
        <v>0.7</v>
      </c>
      <c r="G14" s="262">
        <v>2</v>
      </c>
      <c r="I14" s="326"/>
      <c r="J14" s="326"/>
      <c r="K14" s="326"/>
      <c r="L14" s="326"/>
    </row>
    <row r="15" spans="2:12" s="293" customFormat="1" ht="24.75" customHeight="1" x14ac:dyDescent="0.25">
      <c r="B15" s="254">
        <v>2016</v>
      </c>
      <c r="C15" s="324"/>
      <c r="D15" s="262">
        <v>2</v>
      </c>
      <c r="E15" s="262">
        <v>1.4</v>
      </c>
      <c r="F15" s="262">
        <v>-1</v>
      </c>
      <c r="G15" s="262">
        <v>0.9</v>
      </c>
      <c r="I15" s="326"/>
      <c r="J15" s="326"/>
      <c r="K15" s="326"/>
      <c r="L15" s="326"/>
    </row>
    <row r="16" spans="2:12" s="293" customFormat="1" ht="24.75" customHeight="1" x14ac:dyDescent="0.25">
      <c r="B16" s="254">
        <v>2017</v>
      </c>
      <c r="C16" s="324"/>
      <c r="D16" s="262">
        <v>2.5</v>
      </c>
      <c r="E16" s="262">
        <v>2.4</v>
      </c>
      <c r="F16" s="262">
        <v>-1.9</v>
      </c>
      <c r="G16" s="262">
        <v>1</v>
      </c>
      <c r="I16" s="326"/>
      <c r="J16" s="326"/>
      <c r="K16" s="326"/>
      <c r="L16" s="326"/>
    </row>
    <row r="17" spans="1:12" s="293" customFormat="1" ht="24.75" customHeight="1" x14ac:dyDescent="0.25">
      <c r="B17" s="254">
        <v>2018</v>
      </c>
      <c r="C17" s="324"/>
      <c r="D17" s="262">
        <v>1.3</v>
      </c>
      <c r="E17" s="262">
        <v>0.5</v>
      </c>
      <c r="F17" s="262">
        <v>2.2000000000000002</v>
      </c>
      <c r="G17" s="262">
        <v>0.7</v>
      </c>
      <c r="I17" s="326"/>
      <c r="J17" s="326"/>
      <c r="K17" s="326"/>
      <c r="L17" s="326"/>
    </row>
    <row r="18" spans="1:12" s="293" customFormat="1" ht="24.75" customHeight="1" x14ac:dyDescent="0.25">
      <c r="B18" s="254">
        <v>2019</v>
      </c>
      <c r="C18" s="324"/>
      <c r="D18" s="262">
        <v>0.6</v>
      </c>
      <c r="E18" s="262">
        <v>0.2</v>
      </c>
      <c r="F18" s="262">
        <v>0</v>
      </c>
      <c r="G18" s="262">
        <v>0.1</v>
      </c>
      <c r="I18" s="326"/>
      <c r="J18" s="326"/>
      <c r="K18" s="326"/>
      <c r="L18" s="326"/>
    </row>
    <row r="19" spans="1:12" s="293" customFormat="1" ht="24.75" customHeight="1" x14ac:dyDescent="0.25">
      <c r="A19" s="293">
        <v>166</v>
      </c>
      <c r="B19" s="254">
        <v>2020</v>
      </c>
      <c r="C19" s="324"/>
      <c r="D19" s="262">
        <v>0.7</v>
      </c>
      <c r="E19" s="262">
        <v>1</v>
      </c>
      <c r="F19" s="262">
        <v>-1.6</v>
      </c>
      <c r="G19" s="262">
        <v>0.1</v>
      </c>
      <c r="I19" s="326"/>
      <c r="J19" s="326"/>
      <c r="K19" s="326"/>
      <c r="L19" s="326"/>
    </row>
    <row r="20" spans="1:12" s="293" customFormat="1" ht="24.75" customHeight="1" x14ac:dyDescent="0.25">
      <c r="A20" s="293">
        <v>167</v>
      </c>
      <c r="B20" s="254">
        <v>2021</v>
      </c>
      <c r="C20" s="324"/>
      <c r="D20" s="262">
        <f ca="1">OFFSET('SPPI '!$A$2,D$6,$A20)</f>
        <v>0.5</v>
      </c>
      <c r="E20" s="262">
        <f ca="1">OFFSET('SPPI '!$A$2,E$6,$A20)</f>
        <v>0.5</v>
      </c>
      <c r="F20" s="262">
        <f ca="1">OFFSET('SPPI '!$A$2,F$6,$A20)</f>
        <v>-0.2</v>
      </c>
      <c r="G20" s="262">
        <f ca="1">OFFSET('SPPI '!$A$2,G$6,$A20)</f>
        <v>0.9</v>
      </c>
      <c r="H20" s="255"/>
      <c r="I20" s="326"/>
      <c r="J20" s="326"/>
      <c r="K20" s="326"/>
      <c r="L20" s="326"/>
    </row>
    <row r="21" spans="1:12" s="293" customFormat="1" ht="12.75" customHeight="1" x14ac:dyDescent="0.25">
      <c r="B21" s="254"/>
      <c r="C21" s="324"/>
      <c r="D21" s="254"/>
      <c r="E21" s="254"/>
      <c r="F21" s="256"/>
      <c r="G21" s="256"/>
      <c r="I21" s="326"/>
      <c r="J21" s="326"/>
      <c r="K21" s="326"/>
      <c r="L21" s="326"/>
    </row>
    <row r="22" spans="1:12" s="327" customFormat="1" ht="24.75" customHeight="1" x14ac:dyDescent="0.25">
      <c r="B22" s="257">
        <v>2015</v>
      </c>
      <c r="C22" s="328"/>
      <c r="D22" s="329"/>
      <c r="E22" s="329"/>
      <c r="F22" s="329"/>
      <c r="G22" s="329"/>
      <c r="I22" s="326"/>
      <c r="J22" s="326"/>
      <c r="K22" s="326"/>
      <c r="L22" s="326"/>
    </row>
    <row r="23" spans="1:12" ht="24.75" customHeight="1" x14ac:dyDescent="0.25">
      <c r="B23" s="260" t="s">
        <v>1</v>
      </c>
      <c r="C23" s="330"/>
      <c r="D23" s="262">
        <v>2.2999999999999998</v>
      </c>
      <c r="E23" s="263">
        <v>0.3</v>
      </c>
      <c r="F23" s="263">
        <v>-1.1000000000000001</v>
      </c>
      <c r="G23" s="263">
        <v>1.8</v>
      </c>
      <c r="I23" s="326"/>
      <c r="J23" s="326"/>
      <c r="K23" s="326"/>
      <c r="L23" s="326"/>
    </row>
    <row r="24" spans="1:12" ht="24.75" customHeight="1" x14ac:dyDescent="0.25">
      <c r="B24" s="260" t="s">
        <v>2</v>
      </c>
      <c r="C24" s="330"/>
      <c r="D24" s="262">
        <v>2.7</v>
      </c>
      <c r="E24" s="263">
        <v>0.2</v>
      </c>
      <c r="F24" s="263">
        <v>0.3</v>
      </c>
      <c r="G24" s="263">
        <v>2.1</v>
      </c>
      <c r="I24" s="326"/>
      <c r="J24" s="326"/>
      <c r="K24" s="326"/>
      <c r="L24" s="326"/>
    </row>
    <row r="25" spans="1:12" ht="24.75" customHeight="1" x14ac:dyDescent="0.25">
      <c r="B25" s="260" t="s">
        <v>3</v>
      </c>
      <c r="C25" s="330"/>
      <c r="D25" s="262">
        <v>2.2999999999999998</v>
      </c>
      <c r="E25" s="263">
        <v>0.3</v>
      </c>
      <c r="F25" s="263">
        <v>1.5</v>
      </c>
      <c r="G25" s="263">
        <v>2.2999999999999998</v>
      </c>
      <c r="I25" s="326"/>
      <c r="J25" s="326"/>
      <c r="K25" s="326"/>
      <c r="L25" s="326"/>
    </row>
    <row r="26" spans="1:12" ht="24.75" customHeight="1" x14ac:dyDescent="0.25">
      <c r="B26" s="260" t="s">
        <v>4</v>
      </c>
      <c r="C26" s="330"/>
      <c r="D26" s="262">
        <v>2.2999999999999998</v>
      </c>
      <c r="E26" s="263">
        <v>0.6</v>
      </c>
      <c r="F26" s="263">
        <v>2.2000000000000002</v>
      </c>
      <c r="G26" s="263">
        <v>2</v>
      </c>
      <c r="I26" s="326"/>
      <c r="J26" s="326"/>
      <c r="K26" s="326"/>
      <c r="L26" s="326"/>
    </row>
    <row r="27" spans="1:12" ht="12.75" customHeight="1" x14ac:dyDescent="0.25">
      <c r="B27" s="260"/>
      <c r="C27" s="330"/>
      <c r="D27" s="262"/>
      <c r="E27" s="263"/>
      <c r="F27" s="263"/>
      <c r="G27" s="263"/>
    </row>
    <row r="28" spans="1:12" s="327" customFormat="1" ht="24.75" customHeight="1" x14ac:dyDescent="0.25">
      <c r="B28" s="257">
        <v>2016</v>
      </c>
      <c r="C28" s="328"/>
      <c r="D28" s="329"/>
      <c r="E28" s="331"/>
      <c r="F28" s="329"/>
      <c r="G28" s="329"/>
    </row>
    <row r="29" spans="1:12" ht="24.75" customHeight="1" x14ac:dyDescent="0.25">
      <c r="B29" s="260" t="s">
        <v>1</v>
      </c>
      <c r="C29" s="330"/>
      <c r="D29" s="262">
        <v>1.9</v>
      </c>
      <c r="E29" s="263">
        <v>1.2</v>
      </c>
      <c r="F29" s="263">
        <v>1</v>
      </c>
      <c r="G29" s="263">
        <v>1.6</v>
      </c>
      <c r="I29" s="326"/>
      <c r="J29" s="326"/>
      <c r="K29" s="326"/>
      <c r="L29" s="326"/>
    </row>
    <row r="30" spans="1:12" ht="24.75" customHeight="1" x14ac:dyDescent="0.25">
      <c r="B30" s="260" t="s">
        <v>2</v>
      </c>
      <c r="C30" s="330"/>
      <c r="D30" s="262">
        <v>1.4</v>
      </c>
      <c r="E30" s="263">
        <v>1.3</v>
      </c>
      <c r="F30" s="263">
        <v>0.2</v>
      </c>
      <c r="G30" s="263">
        <v>1.2</v>
      </c>
      <c r="I30" s="326"/>
      <c r="J30" s="326"/>
      <c r="K30" s="326"/>
      <c r="L30" s="326"/>
    </row>
    <row r="31" spans="1:12" ht="24.75" customHeight="1" x14ac:dyDescent="0.25">
      <c r="B31" s="260" t="s">
        <v>3</v>
      </c>
      <c r="C31" s="330"/>
      <c r="D31" s="262">
        <v>2.2000000000000002</v>
      </c>
      <c r="E31" s="263">
        <v>1.7</v>
      </c>
      <c r="F31" s="263">
        <v>-1.4</v>
      </c>
      <c r="G31" s="263">
        <v>0.4</v>
      </c>
      <c r="I31" s="326"/>
      <c r="J31" s="326"/>
      <c r="K31" s="326"/>
      <c r="L31" s="326"/>
    </row>
    <row r="32" spans="1:12" ht="24.75" customHeight="1" x14ac:dyDescent="0.25">
      <c r="B32" s="260" t="s">
        <v>4</v>
      </c>
      <c r="C32" s="330"/>
      <c r="D32" s="262">
        <v>2.2999999999999998</v>
      </c>
      <c r="E32" s="263">
        <v>1.6</v>
      </c>
      <c r="F32" s="263">
        <v>-3.9</v>
      </c>
      <c r="G32" s="263">
        <v>0.6</v>
      </c>
      <c r="I32" s="326"/>
      <c r="J32" s="326"/>
      <c r="K32" s="326"/>
      <c r="L32" s="326"/>
    </row>
    <row r="33" spans="2:12" ht="12.75" customHeight="1" x14ac:dyDescent="0.25">
      <c r="E33" s="338"/>
    </row>
    <row r="34" spans="2:12" s="327" customFormat="1" ht="24.75" customHeight="1" x14ac:dyDescent="0.25">
      <c r="B34" s="257">
        <v>2017</v>
      </c>
      <c r="C34" s="328"/>
      <c r="D34" s="329"/>
      <c r="E34" s="331"/>
      <c r="F34" s="329"/>
      <c r="G34" s="329"/>
    </row>
    <row r="35" spans="2:12" ht="24.75" customHeight="1" x14ac:dyDescent="0.25">
      <c r="B35" s="260" t="s">
        <v>1</v>
      </c>
      <c r="C35" s="330"/>
      <c r="D35" s="262">
        <v>2.7</v>
      </c>
      <c r="E35" s="263">
        <v>2.5</v>
      </c>
      <c r="F35" s="263">
        <v>-3.4</v>
      </c>
      <c r="G35" s="263">
        <v>0.9</v>
      </c>
      <c r="I35" s="326"/>
      <c r="J35" s="326"/>
      <c r="K35" s="326"/>
      <c r="L35" s="326"/>
    </row>
    <row r="36" spans="2:12" ht="24.75" customHeight="1" x14ac:dyDescent="0.25">
      <c r="B36" s="260" t="s">
        <v>2</v>
      </c>
      <c r="C36" s="330"/>
      <c r="D36" s="262">
        <v>2.8</v>
      </c>
      <c r="E36" s="263">
        <v>2.7</v>
      </c>
      <c r="F36" s="263">
        <v>-2.8</v>
      </c>
      <c r="G36" s="263">
        <v>1.1000000000000001</v>
      </c>
      <c r="I36" s="326"/>
      <c r="J36" s="326"/>
      <c r="K36" s="326"/>
      <c r="L36" s="326"/>
    </row>
    <row r="37" spans="2:12" ht="24.75" customHeight="1" x14ac:dyDescent="0.25">
      <c r="B37" s="260" t="s">
        <v>3</v>
      </c>
      <c r="C37" s="330"/>
      <c r="D37" s="262">
        <v>2.4</v>
      </c>
      <c r="E37" s="263">
        <v>2.2999999999999998</v>
      </c>
      <c r="F37" s="263">
        <v>-2.4</v>
      </c>
      <c r="G37" s="263">
        <v>1.1000000000000001</v>
      </c>
      <c r="I37" s="326"/>
      <c r="J37" s="326"/>
      <c r="K37" s="326"/>
      <c r="L37" s="326"/>
    </row>
    <row r="38" spans="2:12" ht="24.75" customHeight="1" x14ac:dyDescent="0.25">
      <c r="B38" s="260" t="s">
        <v>4</v>
      </c>
      <c r="C38" s="330"/>
      <c r="D38" s="262">
        <v>2.2999999999999998</v>
      </c>
      <c r="E38" s="263">
        <v>2.1</v>
      </c>
      <c r="F38" s="263">
        <v>0.9</v>
      </c>
      <c r="G38" s="263">
        <v>1</v>
      </c>
      <c r="I38" s="326"/>
      <c r="J38" s="326"/>
      <c r="K38" s="326"/>
      <c r="L38" s="326"/>
    </row>
    <row r="39" spans="2:12" ht="12.75" customHeight="1" x14ac:dyDescent="0.25">
      <c r="E39" s="338"/>
    </row>
    <row r="40" spans="2:12" s="327" customFormat="1" ht="24.75" customHeight="1" x14ac:dyDescent="0.25">
      <c r="B40" s="257">
        <v>2018</v>
      </c>
      <c r="C40" s="328"/>
      <c r="D40" s="329"/>
      <c r="E40" s="331"/>
      <c r="F40" s="329"/>
      <c r="G40" s="329"/>
    </row>
    <row r="41" spans="2:12" ht="24.75" customHeight="1" x14ac:dyDescent="0.25">
      <c r="B41" s="260" t="s">
        <v>1</v>
      </c>
      <c r="C41" s="330"/>
      <c r="D41" s="262">
        <v>1.5</v>
      </c>
      <c r="E41" s="262">
        <v>0.6</v>
      </c>
      <c r="F41" s="262">
        <v>2.2000000000000002</v>
      </c>
      <c r="G41" s="262">
        <v>0.9</v>
      </c>
      <c r="H41" s="338"/>
      <c r="I41" s="326"/>
      <c r="J41" s="326"/>
      <c r="K41" s="326"/>
      <c r="L41" s="326"/>
    </row>
    <row r="42" spans="2:12" ht="24.75" customHeight="1" x14ac:dyDescent="0.25">
      <c r="B42" s="260" t="s">
        <v>2</v>
      </c>
      <c r="C42" s="330"/>
      <c r="D42" s="262">
        <v>1.1000000000000001</v>
      </c>
      <c r="E42" s="262">
        <v>0.4</v>
      </c>
      <c r="F42" s="262">
        <v>1.7</v>
      </c>
      <c r="G42" s="262">
        <v>0.8</v>
      </c>
      <c r="I42" s="326"/>
      <c r="J42" s="326"/>
      <c r="K42" s="326"/>
      <c r="L42" s="326"/>
    </row>
    <row r="43" spans="2:12" ht="24.75" customHeight="1" x14ac:dyDescent="0.25">
      <c r="B43" s="260" t="s">
        <v>3</v>
      </c>
      <c r="C43" s="330"/>
      <c r="D43" s="262">
        <v>1.1000000000000001</v>
      </c>
      <c r="E43" s="263">
        <v>0.5</v>
      </c>
      <c r="F43" s="263">
        <v>2.8</v>
      </c>
      <c r="G43" s="263">
        <v>0.8</v>
      </c>
      <c r="I43" s="326"/>
      <c r="J43" s="326"/>
      <c r="K43" s="326"/>
      <c r="L43" s="326"/>
    </row>
    <row r="44" spans="2:12" ht="24.75" customHeight="1" x14ac:dyDescent="0.25">
      <c r="B44" s="260" t="s">
        <v>4</v>
      </c>
      <c r="C44" s="330"/>
      <c r="D44" s="262">
        <v>1.4</v>
      </c>
      <c r="E44" s="263">
        <v>0.4</v>
      </c>
      <c r="F44" s="263">
        <v>2.1</v>
      </c>
      <c r="G44" s="263">
        <v>0.6</v>
      </c>
      <c r="I44" s="326"/>
      <c r="J44" s="326"/>
      <c r="K44" s="326"/>
      <c r="L44" s="326"/>
    </row>
    <row r="45" spans="2:12" ht="12.75" customHeight="1" x14ac:dyDescent="0.25">
      <c r="E45" s="338"/>
    </row>
    <row r="46" spans="2:12" s="327" customFormat="1" ht="24.75" customHeight="1" x14ac:dyDescent="0.25">
      <c r="B46" s="257">
        <v>2019</v>
      </c>
      <c r="C46" s="328"/>
      <c r="D46" s="329"/>
      <c r="E46" s="331"/>
      <c r="F46" s="329"/>
      <c r="G46" s="329"/>
    </row>
    <row r="47" spans="2:12" ht="24.75" customHeight="1" x14ac:dyDescent="0.25">
      <c r="B47" s="260" t="s">
        <v>1</v>
      </c>
      <c r="C47" s="330"/>
      <c r="D47" s="262">
        <v>0.7</v>
      </c>
      <c r="E47" s="262">
        <v>0.4</v>
      </c>
      <c r="F47" s="262">
        <v>0.6</v>
      </c>
      <c r="G47" s="262">
        <v>0.1</v>
      </c>
      <c r="H47" s="338"/>
      <c r="I47" s="326"/>
      <c r="J47" s="326"/>
      <c r="K47" s="326"/>
      <c r="L47" s="326"/>
    </row>
    <row r="48" spans="2:12" ht="24.75" customHeight="1" x14ac:dyDescent="0.25">
      <c r="B48" s="260" t="s">
        <v>2</v>
      </c>
      <c r="C48" s="330"/>
      <c r="D48" s="262">
        <v>0.9</v>
      </c>
      <c r="E48" s="262">
        <v>0.3</v>
      </c>
      <c r="F48" s="262">
        <v>1.2</v>
      </c>
      <c r="G48" s="262">
        <v>0</v>
      </c>
      <c r="I48" s="326"/>
      <c r="J48" s="326"/>
      <c r="K48" s="326"/>
      <c r="L48" s="326"/>
    </row>
    <row r="49" spans="1:12" ht="24.75" customHeight="1" x14ac:dyDescent="0.25">
      <c r="B49" s="260" t="s">
        <v>3</v>
      </c>
      <c r="C49" s="330"/>
      <c r="D49" s="262">
        <v>0.6</v>
      </c>
      <c r="E49" s="263">
        <v>0.1</v>
      </c>
      <c r="F49" s="263">
        <v>-0.6</v>
      </c>
      <c r="G49" s="263">
        <v>0.1</v>
      </c>
      <c r="I49" s="326"/>
      <c r="J49" s="326"/>
      <c r="K49" s="326"/>
      <c r="L49" s="326"/>
    </row>
    <row r="50" spans="1:12" ht="24.75" customHeight="1" x14ac:dyDescent="0.25">
      <c r="B50" s="260" t="s">
        <v>4</v>
      </c>
      <c r="C50" s="330"/>
      <c r="D50" s="262">
        <v>0.4</v>
      </c>
      <c r="E50" s="262">
        <v>0.2</v>
      </c>
      <c r="F50" s="262">
        <v>-1.2</v>
      </c>
      <c r="G50" s="262">
        <v>0.2</v>
      </c>
      <c r="I50" s="326"/>
      <c r="J50" s="326"/>
      <c r="K50" s="326"/>
      <c r="L50" s="326"/>
    </row>
    <row r="51" spans="1:12" ht="12.75" customHeight="1" x14ac:dyDescent="0.25">
      <c r="E51" s="338"/>
    </row>
    <row r="52" spans="1:12" s="327" customFormat="1" ht="24.75" customHeight="1" x14ac:dyDescent="0.25">
      <c r="B52" s="257">
        <v>2020</v>
      </c>
      <c r="C52" s="328"/>
      <c r="D52" s="329"/>
      <c r="E52" s="331"/>
      <c r="F52" s="329"/>
      <c r="G52" s="329"/>
    </row>
    <row r="53" spans="1:12" ht="24.75" customHeight="1" x14ac:dyDescent="0.25">
      <c r="A53" s="268">
        <v>149</v>
      </c>
      <c r="B53" s="260" t="s">
        <v>1</v>
      </c>
      <c r="C53" s="330"/>
      <c r="D53" s="255">
        <f ca="1">OFFSET('SPPI '!$A$2,D$6,$A53)</f>
        <v>0.6</v>
      </c>
      <c r="E53" s="255">
        <f ca="1">OFFSET('SPPI '!$A$2,E$6,$A53)</f>
        <v>0.2</v>
      </c>
      <c r="F53" s="255">
        <f ca="1">OFFSET('SPPI '!$A$2,F$6,$A53)</f>
        <v>-0.8</v>
      </c>
      <c r="G53" s="255">
        <f ca="1">OFFSET('SPPI '!$A$2,G$6,$A53)</f>
        <v>0.2</v>
      </c>
      <c r="I53" s="326"/>
      <c r="J53" s="326"/>
      <c r="K53" s="326"/>
      <c r="L53" s="326"/>
    </row>
    <row r="54" spans="1:12" ht="24.75" customHeight="1" x14ac:dyDescent="0.25">
      <c r="A54" s="268">
        <v>150</v>
      </c>
      <c r="B54" s="260" t="s">
        <v>2</v>
      </c>
      <c r="C54" s="330"/>
      <c r="D54" s="255">
        <f ca="1">OFFSET('SPPI '!$A$2,D$6,$A54)</f>
        <v>0.8</v>
      </c>
      <c r="E54" s="255">
        <f ca="1">OFFSET('SPPI '!$A$2,E$6,$A54)</f>
        <v>1.2</v>
      </c>
      <c r="F54" s="255">
        <f ca="1">OFFSET('SPPI '!$A$2,F$6,$A54)</f>
        <v>-1.5</v>
      </c>
      <c r="G54" s="255">
        <f ca="1">OFFSET('SPPI '!$A$2,G$6,$A54)</f>
        <v>0.2</v>
      </c>
      <c r="I54" s="326"/>
      <c r="J54" s="326"/>
      <c r="K54" s="326"/>
      <c r="L54" s="326"/>
    </row>
    <row r="55" spans="1:12" ht="24.75" customHeight="1" x14ac:dyDescent="0.25">
      <c r="A55" s="268">
        <v>151</v>
      </c>
      <c r="B55" s="260" t="s">
        <v>3</v>
      </c>
      <c r="C55" s="330"/>
      <c r="D55" s="255">
        <f ca="1">OFFSET('SPPI '!$A$2,D$6,$A55)</f>
        <v>0.8</v>
      </c>
      <c r="E55" s="255">
        <f ca="1">OFFSET('SPPI '!$A$2,E$6,$A55)</f>
        <v>1.3</v>
      </c>
      <c r="F55" s="255">
        <f ca="1">OFFSET('SPPI '!$A$2,F$6,$A55)</f>
        <v>-1.6</v>
      </c>
      <c r="G55" s="255">
        <f ca="1">OFFSET('SPPI '!$A$2,G$6,$A55)</f>
        <v>0</v>
      </c>
      <c r="I55" s="326"/>
      <c r="J55" s="326"/>
      <c r="K55" s="326"/>
      <c r="L55" s="326"/>
    </row>
    <row r="56" spans="1:12" ht="24.75" customHeight="1" x14ac:dyDescent="0.25">
      <c r="A56" s="268">
        <v>152</v>
      </c>
      <c r="B56" s="260" t="s">
        <v>4</v>
      </c>
      <c r="C56" s="330"/>
      <c r="D56" s="255">
        <f ca="1">OFFSET('SPPI '!$A$2,D$6,$A56)</f>
        <v>0.6</v>
      </c>
      <c r="E56" s="255">
        <f ca="1">OFFSET('SPPI '!$A$2,E$6,$A56)</f>
        <v>1.3</v>
      </c>
      <c r="F56" s="255">
        <f ca="1">OFFSET('SPPI '!$A$2,F$6,$A56)</f>
        <v>-2.7</v>
      </c>
      <c r="G56" s="255">
        <f ca="1">OFFSET('SPPI '!$A$2,G$6,$A56)</f>
        <v>0</v>
      </c>
      <c r="I56" s="326"/>
      <c r="J56" s="326"/>
      <c r="K56" s="326"/>
      <c r="L56" s="326"/>
    </row>
    <row r="57" spans="1:12" ht="12.75" customHeight="1" x14ac:dyDescent="0.25">
      <c r="B57" s="260"/>
      <c r="C57" s="261"/>
      <c r="D57" s="252"/>
      <c r="E57" s="255"/>
      <c r="F57" s="255"/>
      <c r="G57" s="255"/>
      <c r="H57" s="255"/>
      <c r="I57" s="255"/>
      <c r="J57" s="255"/>
      <c r="K57" s="255"/>
      <c r="L57" s="255"/>
    </row>
    <row r="58" spans="1:12" s="327" customFormat="1" ht="24.75" customHeight="1" x14ac:dyDescent="0.25">
      <c r="B58" s="257">
        <v>2021</v>
      </c>
      <c r="C58" s="265"/>
      <c r="D58" s="259"/>
      <c r="E58" s="266"/>
      <c r="F58" s="266"/>
      <c r="G58" s="266"/>
      <c r="H58" s="266"/>
      <c r="I58" s="266"/>
      <c r="J58" s="266"/>
      <c r="K58" s="266"/>
      <c r="L58" s="266"/>
    </row>
    <row r="59" spans="1:12" ht="24.75" customHeight="1" x14ac:dyDescent="0.25">
      <c r="A59" s="245">
        <v>153</v>
      </c>
      <c r="B59" s="260" t="s">
        <v>1</v>
      </c>
      <c r="C59" s="261"/>
      <c r="D59" s="255">
        <f ca="1">OFFSET('SPPI '!$A$2,D$6,$A59)</f>
        <v>0.8</v>
      </c>
      <c r="E59" s="255">
        <f ca="1">OFFSET('SPPI '!$A$2,E$6,$A59)</f>
        <v>1.3</v>
      </c>
      <c r="F59" s="255">
        <f ca="1">OFFSET('SPPI '!$A$2,F$6,$A59)</f>
        <v>-1.5</v>
      </c>
      <c r="G59" s="255">
        <f ca="1">OFFSET('SPPI '!$A$2,G$6,$A59)</f>
        <v>0.6</v>
      </c>
      <c r="H59" s="255"/>
      <c r="I59" s="255"/>
      <c r="J59" s="255"/>
      <c r="K59" s="255"/>
      <c r="L59" s="255"/>
    </row>
    <row r="60" spans="1:12" ht="24.75" customHeight="1" x14ac:dyDescent="0.25">
      <c r="A60" s="246">
        <v>154</v>
      </c>
      <c r="B60" s="260" t="s">
        <v>2</v>
      </c>
      <c r="C60" s="268"/>
      <c r="D60" s="255">
        <f ca="1">OFFSET('SPPI '!$A$2,D$6,$A60)</f>
        <v>0.5</v>
      </c>
      <c r="E60" s="255">
        <f ca="1">OFFSET('SPPI '!$A$2,E$6,$A60)</f>
        <v>0.3</v>
      </c>
      <c r="F60" s="255">
        <f ca="1">OFFSET('SPPI '!$A$2,F$6,$A60)</f>
        <v>-0.1</v>
      </c>
      <c r="G60" s="255">
        <f ca="1">OFFSET('SPPI '!$A$2,G$6,$A60)</f>
        <v>0.7</v>
      </c>
    </row>
    <row r="61" spans="1:12" ht="24.75" customHeight="1" x14ac:dyDescent="0.25">
      <c r="A61" s="246">
        <v>155</v>
      </c>
      <c r="B61" s="260" t="s">
        <v>3</v>
      </c>
      <c r="D61" s="255">
        <f ca="1">OFFSET('SPPI '!$A$2,D$6,$A61)</f>
        <v>0.3</v>
      </c>
      <c r="E61" s="255">
        <f ca="1">OFFSET('SPPI '!$A$2,E$6,$A61)</f>
        <v>0.2</v>
      </c>
      <c r="F61" s="255">
        <f ca="1">OFFSET('SPPI '!$A$2,F$6,$A61)</f>
        <v>1</v>
      </c>
      <c r="G61" s="255">
        <f ca="1">OFFSET('SPPI '!$A$2,G$6,$A61)</f>
        <v>1.1000000000000001</v>
      </c>
    </row>
    <row r="62" spans="1:12" ht="24.75" customHeight="1" x14ac:dyDescent="0.25">
      <c r="A62" s="245">
        <v>156</v>
      </c>
      <c r="B62" s="260" t="s">
        <v>4</v>
      </c>
      <c r="D62" s="255">
        <f ca="1">OFFSET('SPPI '!$A$2,D$6,$A62)</f>
        <v>0.5</v>
      </c>
      <c r="E62" s="255">
        <f ca="1">OFFSET('SPPI '!$A$2,E$6,$A62)</f>
        <v>0.2</v>
      </c>
      <c r="F62" s="255">
        <f ca="1">OFFSET('SPPI '!$A$2,F$6,$A62)</f>
        <v>-0.4</v>
      </c>
      <c r="G62" s="255">
        <f ca="1">OFFSET('SPPI '!$A$2,G$6,$A62)</f>
        <v>1.1000000000000001</v>
      </c>
    </row>
    <row r="63" spans="1:12" ht="12.75" customHeight="1" thickBot="1" x14ac:dyDescent="0.3">
      <c r="B63" s="269"/>
      <c r="C63" s="333"/>
      <c r="D63" s="297"/>
      <c r="E63" s="297"/>
      <c r="F63" s="297"/>
      <c r="G63" s="297"/>
    </row>
  </sheetData>
  <mergeCells count="3">
    <mergeCell ref="F8:G8"/>
    <mergeCell ref="F9:G9"/>
    <mergeCell ref="B7:G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249977111117893"/>
  </sheetPr>
  <dimension ref="A1:R61"/>
  <sheetViews>
    <sheetView view="pageBreakPreview" topLeftCell="B1" zoomScale="75" zoomScaleNormal="50" zoomScaleSheetLayoutView="75" workbookViewId="0">
      <selection activeCell="AG3" sqref="AG3"/>
    </sheetView>
  </sheetViews>
  <sheetFormatPr defaultColWidth="8.140625" defaultRowHeight="18" x14ac:dyDescent="0.25"/>
  <cols>
    <col min="1" max="1" width="7.28515625" style="268" hidden="1" customWidth="1"/>
    <col min="2" max="2" width="16.85546875" style="267" customWidth="1"/>
    <col min="3" max="3" width="2.28515625" style="314" customWidth="1"/>
    <col min="4" max="10" width="21.5703125" style="268" customWidth="1"/>
    <col min="11" max="16384" width="8.140625" style="268"/>
  </cols>
  <sheetData>
    <row r="1" spans="2:18" s="305" customFormat="1" ht="21.75" x14ac:dyDescent="0.3">
      <c r="B1" s="339" t="s">
        <v>74</v>
      </c>
      <c r="C1" s="340" t="s">
        <v>13</v>
      </c>
      <c r="D1" s="359" t="s">
        <v>381</v>
      </c>
      <c r="E1" s="304"/>
      <c r="F1" s="304"/>
      <c r="G1" s="304"/>
      <c r="H1" s="304"/>
      <c r="I1" s="304"/>
      <c r="J1" s="304"/>
    </row>
    <row r="2" spans="2:18" s="295" customFormat="1" ht="22.5" x14ac:dyDescent="0.25">
      <c r="B2" s="362" t="s">
        <v>76</v>
      </c>
      <c r="C2" s="363" t="s">
        <v>13</v>
      </c>
      <c r="D2" s="364" t="s">
        <v>382</v>
      </c>
    </row>
    <row r="3" spans="2:18" x14ac:dyDescent="0.25">
      <c r="B3" s="309"/>
      <c r="C3" s="310"/>
      <c r="D3" s="309"/>
      <c r="E3" s="309"/>
      <c r="F3" s="309"/>
      <c r="G3" s="309"/>
      <c r="H3" s="309"/>
      <c r="I3" s="309"/>
      <c r="J3" s="309"/>
    </row>
    <row r="4" spans="2:18" hidden="1" x14ac:dyDescent="0.25">
      <c r="B4" s="309"/>
      <c r="C4" s="310"/>
      <c r="D4" s="240">
        <v>7</v>
      </c>
      <c r="E4" s="240">
        <v>11</v>
      </c>
      <c r="F4" s="241">
        <v>15</v>
      </c>
      <c r="G4" s="241">
        <v>18</v>
      </c>
      <c r="H4" s="240">
        <v>22</v>
      </c>
      <c r="I4" s="240">
        <v>28</v>
      </c>
      <c r="J4" s="240">
        <v>29</v>
      </c>
    </row>
    <row r="5" spans="2:18" ht="21" thickBot="1" x14ac:dyDescent="0.3">
      <c r="B5" s="497" t="s">
        <v>0</v>
      </c>
      <c r="C5" s="497"/>
      <c r="D5" s="497"/>
      <c r="E5" s="497"/>
      <c r="F5" s="497"/>
      <c r="G5" s="497"/>
      <c r="H5" s="497"/>
      <c r="I5" s="497"/>
      <c r="J5" s="497"/>
    </row>
    <row r="6" spans="2:18" s="305" customFormat="1" ht="30.75" customHeight="1" x14ac:dyDescent="0.25">
      <c r="B6" s="311"/>
      <c r="C6" s="312"/>
      <c r="D6" s="498" t="s">
        <v>27</v>
      </c>
      <c r="E6" s="498"/>
      <c r="F6" s="498"/>
      <c r="G6" s="498"/>
      <c r="H6" s="498"/>
      <c r="I6" s="498"/>
      <c r="J6" s="498"/>
    </row>
    <row r="7" spans="2:18" ht="30.75" customHeight="1" x14ac:dyDescent="0.25">
      <c r="D7" s="499" t="s">
        <v>78</v>
      </c>
      <c r="E7" s="499"/>
      <c r="F7" s="499"/>
      <c r="G7" s="499"/>
      <c r="H7" s="499"/>
      <c r="I7" s="499"/>
      <c r="J7" s="499"/>
    </row>
    <row r="8" spans="2:18" s="347" customFormat="1" ht="24" customHeight="1" x14ac:dyDescent="0.25">
      <c r="C8" s="348"/>
      <c r="D8" s="337">
        <v>492</v>
      </c>
      <c r="E8" s="337">
        <v>501</v>
      </c>
      <c r="F8" s="337">
        <v>511</v>
      </c>
      <c r="G8" s="337">
        <v>512</v>
      </c>
      <c r="H8" s="337">
        <v>522</v>
      </c>
      <c r="I8" s="337">
        <v>531</v>
      </c>
      <c r="J8" s="337">
        <v>532</v>
      </c>
    </row>
    <row r="9" spans="2:18" s="360" customFormat="1" ht="78" customHeight="1" x14ac:dyDescent="0.25">
      <c r="B9" s="336" t="s">
        <v>79</v>
      </c>
      <c r="C9" s="356"/>
      <c r="D9" s="429" t="s">
        <v>162</v>
      </c>
      <c r="E9" s="429" t="s">
        <v>311</v>
      </c>
      <c r="F9" s="429" t="s">
        <v>171</v>
      </c>
      <c r="G9" s="429" t="s">
        <v>174</v>
      </c>
      <c r="H9" s="429" t="s">
        <v>315</v>
      </c>
      <c r="I9" s="429" t="s">
        <v>188</v>
      </c>
      <c r="J9" s="429" t="s">
        <v>189</v>
      </c>
    </row>
    <row r="10" spans="2:18" s="361" customFormat="1" ht="71.25" customHeight="1" thickBot="1" x14ac:dyDescent="0.3">
      <c r="B10" s="430" t="s">
        <v>80</v>
      </c>
      <c r="C10" s="431"/>
      <c r="D10" s="430" t="s">
        <v>310</v>
      </c>
      <c r="E10" s="430" t="s">
        <v>312</v>
      </c>
      <c r="F10" s="430" t="s">
        <v>313</v>
      </c>
      <c r="G10" s="430" t="s">
        <v>314</v>
      </c>
      <c r="H10" s="430" t="s">
        <v>316</v>
      </c>
      <c r="I10" s="430" t="s">
        <v>317</v>
      </c>
      <c r="J10" s="430" t="s">
        <v>49</v>
      </c>
    </row>
    <row r="11" spans="2:18" s="321" customFormat="1" ht="12.75" customHeight="1" x14ac:dyDescent="0.25">
      <c r="B11" s="322"/>
      <c r="C11" s="320"/>
      <c r="D11" s="294"/>
      <c r="E11" s="294"/>
      <c r="F11" s="294"/>
      <c r="G11" s="294"/>
      <c r="H11" s="294"/>
      <c r="I11" s="294"/>
      <c r="J11" s="294"/>
    </row>
    <row r="12" spans="2:18" s="357" customFormat="1" ht="24.75" customHeight="1" x14ac:dyDescent="0.25">
      <c r="B12" s="254">
        <v>2015</v>
      </c>
      <c r="C12" s="324"/>
      <c r="D12" s="262">
        <v>106.4</v>
      </c>
      <c r="E12" s="262">
        <v>100.4</v>
      </c>
      <c r="F12" s="262">
        <v>99.8</v>
      </c>
      <c r="G12" s="263">
        <v>113.6</v>
      </c>
      <c r="H12" s="331"/>
      <c r="I12" s="263">
        <v>104.2</v>
      </c>
      <c r="J12" s="262">
        <v>108.3</v>
      </c>
      <c r="L12" s="442"/>
      <c r="M12" s="442"/>
      <c r="N12" s="442"/>
      <c r="O12" s="442"/>
      <c r="P12" s="442"/>
      <c r="Q12" s="442"/>
      <c r="R12" s="442"/>
    </row>
    <row r="13" spans="2:18" s="357" customFormat="1" ht="24.75" customHeight="1" x14ac:dyDescent="0.25">
      <c r="B13" s="254">
        <v>2016</v>
      </c>
      <c r="C13" s="324"/>
      <c r="D13" s="262">
        <v>107.1</v>
      </c>
      <c r="E13" s="262">
        <v>100.5</v>
      </c>
      <c r="F13" s="262">
        <v>99.6</v>
      </c>
      <c r="G13" s="263">
        <v>114.7</v>
      </c>
      <c r="H13" s="331"/>
      <c r="I13" s="263">
        <v>105.9</v>
      </c>
      <c r="J13" s="262">
        <v>109.7</v>
      </c>
      <c r="L13" s="442"/>
      <c r="M13" s="442"/>
      <c r="N13" s="442"/>
      <c r="O13" s="442"/>
      <c r="P13" s="442"/>
      <c r="Q13" s="442"/>
      <c r="R13" s="442"/>
    </row>
    <row r="14" spans="2:18" s="357" customFormat="1" ht="24.75" customHeight="1" x14ac:dyDescent="0.25">
      <c r="B14" s="254">
        <v>2017</v>
      </c>
      <c r="C14" s="324"/>
      <c r="D14" s="262">
        <v>107.4</v>
      </c>
      <c r="E14" s="262">
        <v>100.1</v>
      </c>
      <c r="F14" s="262">
        <v>98.2</v>
      </c>
      <c r="G14" s="263">
        <v>114.7</v>
      </c>
      <c r="H14" s="331"/>
      <c r="I14" s="263">
        <v>111.1</v>
      </c>
      <c r="J14" s="262">
        <v>110.4</v>
      </c>
      <c r="L14" s="442"/>
      <c r="M14" s="442"/>
      <c r="N14" s="442"/>
      <c r="O14" s="442"/>
      <c r="P14" s="442"/>
      <c r="Q14" s="442"/>
      <c r="R14" s="442"/>
    </row>
    <row r="15" spans="2:18" s="357" customFormat="1" ht="24.75" customHeight="1" x14ac:dyDescent="0.25">
      <c r="B15" s="254">
        <v>2018</v>
      </c>
      <c r="C15" s="324"/>
      <c r="D15" s="262">
        <v>107.4</v>
      </c>
      <c r="E15" s="262">
        <v>100</v>
      </c>
      <c r="F15" s="262">
        <v>99.2</v>
      </c>
      <c r="G15" s="262">
        <v>114.5</v>
      </c>
      <c r="H15" s="262">
        <v>103.5</v>
      </c>
      <c r="I15" s="262">
        <v>111.5</v>
      </c>
      <c r="J15" s="262">
        <v>110.5</v>
      </c>
      <c r="L15" s="442"/>
      <c r="M15" s="442"/>
      <c r="N15" s="442"/>
      <c r="O15" s="442"/>
      <c r="P15" s="442"/>
      <c r="Q15" s="442"/>
      <c r="R15" s="442"/>
    </row>
    <row r="16" spans="2:18" s="357" customFormat="1" ht="24.75" customHeight="1" x14ac:dyDescent="0.25">
      <c r="B16" s="254">
        <v>2019</v>
      </c>
      <c r="C16" s="324"/>
      <c r="D16" s="262">
        <v>107.5</v>
      </c>
      <c r="E16" s="262">
        <v>100.3</v>
      </c>
      <c r="F16" s="262">
        <v>99.7</v>
      </c>
      <c r="G16" s="262">
        <v>114.5</v>
      </c>
      <c r="H16" s="262">
        <v>103.5</v>
      </c>
      <c r="I16" s="262">
        <v>116.7</v>
      </c>
      <c r="J16" s="262">
        <v>110.8</v>
      </c>
      <c r="L16" s="442"/>
      <c r="M16" s="442"/>
      <c r="N16" s="442"/>
      <c r="O16" s="442"/>
      <c r="P16" s="442"/>
      <c r="Q16" s="442"/>
      <c r="R16" s="442"/>
    </row>
    <row r="17" spans="1:18" s="357" customFormat="1" ht="24.75" customHeight="1" x14ac:dyDescent="0.25">
      <c r="A17" s="357">
        <v>65</v>
      </c>
      <c r="B17" s="254">
        <v>2020</v>
      </c>
      <c r="C17" s="324"/>
      <c r="D17" s="262">
        <v>107.6</v>
      </c>
      <c r="E17" s="262">
        <v>100.8</v>
      </c>
      <c r="F17" s="262">
        <v>101.2</v>
      </c>
      <c r="G17" s="262">
        <v>117.5</v>
      </c>
      <c r="H17" s="262">
        <v>103.6</v>
      </c>
      <c r="I17" s="262">
        <v>123.9</v>
      </c>
      <c r="J17" s="262">
        <v>113</v>
      </c>
      <c r="L17" s="442"/>
      <c r="M17" s="442"/>
      <c r="N17" s="442"/>
      <c r="O17" s="442"/>
      <c r="P17" s="442"/>
      <c r="Q17" s="442"/>
      <c r="R17" s="442"/>
    </row>
    <row r="18" spans="1:18" s="357" customFormat="1" ht="24.75" customHeight="1" x14ac:dyDescent="0.25">
      <c r="A18" s="357">
        <v>66</v>
      </c>
      <c r="B18" s="254">
        <v>2021</v>
      </c>
      <c r="C18" s="324"/>
      <c r="D18" s="262">
        <f ca="1">OFFSET('SPPI '!$A$2,D$4,$A18)</f>
        <v>108.9</v>
      </c>
      <c r="E18" s="262">
        <f ca="1">OFFSET('SPPI '!$A$2,E$4,$A18)</f>
        <v>101.8</v>
      </c>
      <c r="F18" s="262">
        <f ca="1">OFFSET('SPPI '!$A$2,F$4,$A18)</f>
        <v>98.4</v>
      </c>
      <c r="G18" s="262">
        <f ca="1">OFFSET('SPPI '!$A$2,G$4,$A18)</f>
        <v>118.6</v>
      </c>
      <c r="H18" s="262">
        <f ca="1">OFFSET('SPPI '!$A$2,H$4,$A18)</f>
        <v>103.6</v>
      </c>
      <c r="I18" s="262">
        <f ca="1">OFFSET('SPPI '!$A$2,I$4,$A18)</f>
        <v>124.8</v>
      </c>
      <c r="J18" s="262">
        <f ca="1">OFFSET('SPPI '!$A$2,J$4,$A18)</f>
        <v>114.7</v>
      </c>
      <c r="L18" s="442"/>
      <c r="M18" s="442"/>
      <c r="N18" s="442"/>
      <c r="O18" s="442"/>
      <c r="P18" s="442"/>
      <c r="Q18" s="442"/>
      <c r="R18" s="442"/>
    </row>
    <row r="19" spans="1:18" s="357" customFormat="1" ht="12.75" customHeight="1" x14ac:dyDescent="0.25">
      <c r="B19" s="254"/>
      <c r="C19" s="324"/>
      <c r="D19" s="254"/>
      <c r="E19" s="254"/>
      <c r="F19" s="254"/>
      <c r="J19" s="254"/>
      <c r="L19" s="442"/>
      <c r="M19" s="442"/>
      <c r="N19" s="442"/>
      <c r="O19" s="442"/>
      <c r="P19" s="442"/>
      <c r="Q19" s="442"/>
      <c r="R19" s="442"/>
    </row>
    <row r="20" spans="1:18" s="358" customFormat="1" ht="24.75" customHeight="1" x14ac:dyDescent="0.25">
      <c r="B20" s="257">
        <v>2015</v>
      </c>
      <c r="C20" s="328"/>
      <c r="D20" s="329"/>
      <c r="E20" s="329"/>
      <c r="F20" s="329"/>
      <c r="G20" s="329"/>
      <c r="H20" s="329"/>
      <c r="I20" s="329"/>
      <c r="J20" s="329"/>
      <c r="L20" s="442"/>
      <c r="M20" s="442"/>
      <c r="N20" s="442"/>
      <c r="O20" s="442"/>
      <c r="P20" s="442"/>
      <c r="Q20" s="442"/>
      <c r="R20" s="442"/>
    </row>
    <row r="21" spans="1:18" s="323" customFormat="1" ht="24.75" customHeight="1" x14ac:dyDescent="0.25">
      <c r="B21" s="260" t="s">
        <v>1</v>
      </c>
      <c r="C21" s="330"/>
      <c r="D21" s="262">
        <v>105.9</v>
      </c>
      <c r="E21" s="262">
        <v>100.4</v>
      </c>
      <c r="F21" s="262">
        <v>99</v>
      </c>
      <c r="G21" s="263">
        <v>112.5</v>
      </c>
      <c r="H21" s="331"/>
      <c r="I21" s="263">
        <v>104.2</v>
      </c>
      <c r="J21" s="262">
        <v>107.7</v>
      </c>
      <c r="L21" s="442"/>
      <c r="M21" s="442"/>
      <c r="N21" s="442"/>
      <c r="O21" s="442"/>
      <c r="P21" s="442"/>
      <c r="Q21" s="442"/>
      <c r="R21" s="442"/>
    </row>
    <row r="22" spans="1:18" s="323" customFormat="1" ht="24.75" customHeight="1" x14ac:dyDescent="0.25">
      <c r="B22" s="260" t="s">
        <v>2</v>
      </c>
      <c r="C22" s="330"/>
      <c r="D22" s="262">
        <v>106.5</v>
      </c>
      <c r="E22" s="262">
        <v>100.4</v>
      </c>
      <c r="F22" s="262">
        <v>97.5</v>
      </c>
      <c r="G22" s="263">
        <v>113.4</v>
      </c>
      <c r="H22" s="331"/>
      <c r="I22" s="263">
        <v>104.2</v>
      </c>
      <c r="J22" s="262">
        <v>108.2</v>
      </c>
      <c r="L22" s="442"/>
      <c r="M22" s="442"/>
      <c r="N22" s="442"/>
      <c r="O22" s="442"/>
      <c r="P22" s="442"/>
      <c r="Q22" s="442"/>
      <c r="R22" s="442"/>
    </row>
    <row r="23" spans="1:18" s="323" customFormat="1" ht="24.75" customHeight="1" x14ac:dyDescent="0.25">
      <c r="B23" s="260" t="s">
        <v>3</v>
      </c>
      <c r="C23" s="330"/>
      <c r="D23" s="262">
        <v>106.6</v>
      </c>
      <c r="E23" s="262">
        <v>100.4</v>
      </c>
      <c r="F23" s="262">
        <v>100</v>
      </c>
      <c r="G23" s="263">
        <v>113.8</v>
      </c>
      <c r="H23" s="331"/>
      <c r="I23" s="263">
        <v>104.2</v>
      </c>
      <c r="J23" s="262">
        <v>108.6</v>
      </c>
      <c r="L23" s="442"/>
      <c r="M23" s="442"/>
      <c r="N23" s="442"/>
      <c r="O23" s="442"/>
      <c r="P23" s="442"/>
      <c r="Q23" s="442"/>
      <c r="R23" s="442"/>
    </row>
    <row r="24" spans="1:18" s="323" customFormat="1" ht="24.75" customHeight="1" x14ac:dyDescent="0.25">
      <c r="B24" s="260" t="s">
        <v>4</v>
      </c>
      <c r="C24" s="330"/>
      <c r="D24" s="262">
        <v>106.7</v>
      </c>
      <c r="E24" s="262">
        <v>100.4</v>
      </c>
      <c r="F24" s="262">
        <v>102.8</v>
      </c>
      <c r="G24" s="263">
        <v>114.7</v>
      </c>
      <c r="H24" s="331"/>
      <c r="I24" s="263">
        <v>104.2</v>
      </c>
      <c r="J24" s="262">
        <v>108.8</v>
      </c>
      <c r="L24" s="442"/>
      <c r="M24" s="442"/>
      <c r="N24" s="442"/>
      <c r="O24" s="442"/>
      <c r="P24" s="442"/>
      <c r="Q24" s="442"/>
      <c r="R24" s="442"/>
    </row>
    <row r="25" spans="1:18" s="323" customFormat="1" ht="12.75" customHeight="1" x14ac:dyDescent="0.25">
      <c r="B25" s="260"/>
      <c r="C25" s="330"/>
      <c r="D25" s="262"/>
      <c r="E25" s="262"/>
      <c r="F25" s="262"/>
      <c r="G25" s="263"/>
      <c r="H25" s="263"/>
      <c r="I25" s="263"/>
      <c r="J25" s="262"/>
    </row>
    <row r="26" spans="1:18" s="358" customFormat="1" ht="24.75" customHeight="1" x14ac:dyDescent="0.25">
      <c r="B26" s="257">
        <v>2016</v>
      </c>
      <c r="C26" s="328"/>
      <c r="D26" s="329"/>
      <c r="E26" s="329"/>
      <c r="F26" s="329"/>
      <c r="G26" s="329"/>
      <c r="H26" s="329"/>
      <c r="I26" s="331"/>
      <c r="J26" s="329"/>
    </row>
    <row r="27" spans="1:18" s="323" customFormat="1" ht="24.75" customHeight="1" x14ac:dyDescent="0.25">
      <c r="B27" s="260" t="s">
        <v>1</v>
      </c>
      <c r="C27" s="330"/>
      <c r="D27" s="262">
        <v>107</v>
      </c>
      <c r="E27" s="262">
        <v>100.5</v>
      </c>
      <c r="F27" s="262">
        <v>103.4</v>
      </c>
      <c r="G27" s="263">
        <v>114.7</v>
      </c>
      <c r="H27" s="331"/>
      <c r="I27" s="263">
        <v>104.2</v>
      </c>
      <c r="J27" s="262">
        <v>109.7</v>
      </c>
      <c r="L27" s="442"/>
      <c r="M27" s="442"/>
      <c r="N27" s="442"/>
      <c r="O27" s="442"/>
      <c r="P27" s="442"/>
      <c r="Q27" s="442"/>
      <c r="R27" s="442"/>
    </row>
    <row r="28" spans="1:18" s="323" customFormat="1" ht="24.75" customHeight="1" x14ac:dyDescent="0.25">
      <c r="B28" s="260" t="s">
        <v>2</v>
      </c>
      <c r="C28" s="330"/>
      <c r="D28" s="262">
        <v>107.1</v>
      </c>
      <c r="E28" s="262">
        <v>100.5</v>
      </c>
      <c r="F28" s="262">
        <v>98.5</v>
      </c>
      <c r="G28" s="263">
        <v>114.7</v>
      </c>
      <c r="H28" s="331"/>
      <c r="I28" s="263">
        <v>104.2</v>
      </c>
      <c r="J28" s="262">
        <v>109.7</v>
      </c>
      <c r="L28" s="442"/>
      <c r="M28" s="442"/>
      <c r="N28" s="442"/>
      <c r="O28" s="442"/>
      <c r="P28" s="442"/>
      <c r="Q28" s="442"/>
      <c r="R28" s="442"/>
    </row>
    <row r="29" spans="1:18" s="323" customFormat="1" ht="24.75" customHeight="1" x14ac:dyDescent="0.25">
      <c r="B29" s="260" t="s">
        <v>3</v>
      </c>
      <c r="C29" s="330"/>
      <c r="D29" s="262">
        <v>107.2</v>
      </c>
      <c r="E29" s="262">
        <v>100.5</v>
      </c>
      <c r="F29" s="262">
        <v>98.3</v>
      </c>
      <c r="G29" s="263">
        <v>114.7</v>
      </c>
      <c r="H29" s="331"/>
      <c r="I29" s="263">
        <v>104.2</v>
      </c>
      <c r="J29" s="262">
        <v>109.7</v>
      </c>
      <c r="L29" s="442"/>
      <c r="M29" s="442"/>
      <c r="N29" s="442"/>
      <c r="O29" s="442"/>
      <c r="P29" s="442"/>
      <c r="Q29" s="442"/>
      <c r="R29" s="442"/>
    </row>
    <row r="30" spans="1:18" s="323" customFormat="1" ht="24.75" customHeight="1" x14ac:dyDescent="0.25">
      <c r="B30" s="260" t="s">
        <v>4</v>
      </c>
      <c r="C30" s="330"/>
      <c r="D30" s="261">
        <v>107.2</v>
      </c>
      <c r="E30" s="261">
        <v>100.5</v>
      </c>
      <c r="F30" s="261">
        <v>98.1</v>
      </c>
      <c r="G30" s="261">
        <v>114.7</v>
      </c>
      <c r="H30" s="331"/>
      <c r="I30" s="261">
        <v>111.1</v>
      </c>
      <c r="J30" s="261">
        <v>109.7</v>
      </c>
      <c r="L30" s="442"/>
      <c r="M30" s="442"/>
      <c r="N30" s="442"/>
      <c r="O30" s="442"/>
      <c r="P30" s="442"/>
      <c r="Q30" s="442"/>
      <c r="R30" s="442"/>
    </row>
    <row r="31" spans="1:18" s="323" customFormat="1" ht="12.75" customHeight="1" x14ac:dyDescent="0.25">
      <c r="B31" s="261"/>
      <c r="C31" s="330"/>
      <c r="H31" s="263"/>
    </row>
    <row r="32" spans="1:18" s="358" customFormat="1" ht="24.75" customHeight="1" x14ac:dyDescent="0.25">
      <c r="B32" s="257">
        <v>2017</v>
      </c>
      <c r="C32" s="328"/>
      <c r="D32" s="329"/>
      <c r="E32" s="329"/>
      <c r="F32" s="329"/>
      <c r="G32" s="331"/>
      <c r="H32" s="331"/>
      <c r="I32" s="331"/>
      <c r="J32" s="329"/>
    </row>
    <row r="33" spans="2:18" s="323" customFormat="1" ht="24.75" customHeight="1" x14ac:dyDescent="0.25">
      <c r="B33" s="260" t="s">
        <v>1</v>
      </c>
      <c r="C33" s="330"/>
      <c r="D33" s="262">
        <v>107.3</v>
      </c>
      <c r="E33" s="262">
        <v>100.1</v>
      </c>
      <c r="F33" s="262">
        <v>97.6</v>
      </c>
      <c r="G33" s="263">
        <v>114.7</v>
      </c>
      <c r="H33" s="331"/>
      <c r="I33" s="263">
        <v>111.1</v>
      </c>
      <c r="J33" s="262">
        <v>110.1</v>
      </c>
      <c r="L33" s="442"/>
      <c r="M33" s="442"/>
      <c r="N33" s="442"/>
      <c r="O33" s="442"/>
      <c r="P33" s="442"/>
      <c r="Q33" s="442"/>
      <c r="R33" s="442"/>
    </row>
    <row r="34" spans="2:18" s="323" customFormat="1" ht="24.75" customHeight="1" x14ac:dyDescent="0.25">
      <c r="B34" s="260" t="s">
        <v>2</v>
      </c>
      <c r="C34" s="330"/>
      <c r="D34" s="262">
        <v>107.3</v>
      </c>
      <c r="E34" s="262">
        <v>100.1</v>
      </c>
      <c r="F34" s="262">
        <v>97.4</v>
      </c>
      <c r="G34" s="263">
        <v>114.7</v>
      </c>
      <c r="H34" s="331"/>
      <c r="I34" s="263">
        <v>111.1</v>
      </c>
      <c r="J34" s="262">
        <v>110.5</v>
      </c>
      <c r="L34" s="442"/>
      <c r="M34" s="442"/>
      <c r="N34" s="442"/>
      <c r="O34" s="442"/>
      <c r="P34" s="442"/>
      <c r="Q34" s="442"/>
      <c r="R34" s="442"/>
    </row>
    <row r="35" spans="2:18" s="323" customFormat="1" ht="24.75" customHeight="1" x14ac:dyDescent="0.25">
      <c r="B35" s="260" t="s">
        <v>3</v>
      </c>
      <c r="C35" s="330"/>
      <c r="D35" s="262">
        <v>107.4</v>
      </c>
      <c r="E35" s="262">
        <v>100.1</v>
      </c>
      <c r="F35" s="262">
        <v>98.5</v>
      </c>
      <c r="G35" s="263">
        <v>114.7</v>
      </c>
      <c r="H35" s="331"/>
      <c r="I35" s="263">
        <v>111.1</v>
      </c>
      <c r="J35" s="262">
        <v>110.5</v>
      </c>
      <c r="L35" s="442"/>
      <c r="M35" s="442"/>
      <c r="N35" s="442"/>
      <c r="O35" s="442"/>
      <c r="P35" s="442"/>
      <c r="Q35" s="442"/>
      <c r="R35" s="442"/>
    </row>
    <row r="36" spans="2:18" s="323" customFormat="1" ht="24.75" customHeight="1" x14ac:dyDescent="0.25">
      <c r="B36" s="260" t="s">
        <v>4</v>
      </c>
      <c r="C36" s="330"/>
      <c r="D36" s="262">
        <v>107.6</v>
      </c>
      <c r="E36" s="262">
        <v>100.1</v>
      </c>
      <c r="F36" s="262">
        <v>99.1</v>
      </c>
      <c r="G36" s="262">
        <v>114.7</v>
      </c>
      <c r="H36" s="331"/>
      <c r="I36" s="262">
        <v>111.1</v>
      </c>
      <c r="J36" s="262">
        <v>110.5</v>
      </c>
      <c r="L36" s="442"/>
      <c r="M36" s="442"/>
      <c r="N36" s="442"/>
      <c r="O36" s="442"/>
      <c r="P36" s="442"/>
      <c r="Q36" s="442"/>
      <c r="R36" s="442"/>
    </row>
    <row r="37" spans="2:18" s="323" customFormat="1" ht="12.75" customHeight="1" x14ac:dyDescent="0.25">
      <c r="B37" s="261"/>
      <c r="C37" s="330"/>
      <c r="H37" s="263"/>
    </row>
    <row r="38" spans="2:18" s="358" customFormat="1" ht="24.75" customHeight="1" x14ac:dyDescent="0.25">
      <c r="B38" s="257">
        <v>2018</v>
      </c>
      <c r="C38" s="328"/>
      <c r="D38" s="329"/>
      <c r="E38" s="329"/>
      <c r="F38" s="329"/>
      <c r="G38" s="331"/>
      <c r="H38" s="331"/>
      <c r="I38" s="331"/>
      <c r="J38" s="329"/>
    </row>
    <row r="39" spans="2:18" s="323" customFormat="1" ht="24.75" customHeight="1" x14ac:dyDescent="0.25">
      <c r="B39" s="260" t="s">
        <v>1</v>
      </c>
      <c r="C39" s="330"/>
      <c r="D39" s="262">
        <v>107.3</v>
      </c>
      <c r="E39" s="262">
        <v>100.2</v>
      </c>
      <c r="F39" s="262">
        <v>99</v>
      </c>
      <c r="G39" s="263">
        <v>114.5</v>
      </c>
      <c r="H39" s="263">
        <v>103.4</v>
      </c>
      <c r="I39" s="263">
        <v>110.9</v>
      </c>
      <c r="J39" s="262">
        <v>110.5</v>
      </c>
      <c r="L39" s="442"/>
      <c r="M39" s="442"/>
      <c r="N39" s="442"/>
      <c r="O39" s="442"/>
      <c r="P39" s="442"/>
      <c r="Q39" s="442"/>
      <c r="R39" s="442"/>
    </row>
    <row r="40" spans="2:18" s="323" customFormat="1" ht="24.75" customHeight="1" x14ac:dyDescent="0.25">
      <c r="B40" s="260" t="s">
        <v>2</v>
      </c>
      <c r="C40" s="330"/>
      <c r="D40" s="262">
        <v>107.3</v>
      </c>
      <c r="E40" s="262">
        <v>100.2</v>
      </c>
      <c r="F40" s="262">
        <v>99.4</v>
      </c>
      <c r="G40" s="263">
        <v>114.5</v>
      </c>
      <c r="H40" s="263">
        <v>103.5</v>
      </c>
      <c r="I40" s="263">
        <v>110.9</v>
      </c>
      <c r="J40" s="262">
        <v>110.5</v>
      </c>
      <c r="L40" s="442"/>
      <c r="M40" s="442"/>
      <c r="N40" s="442"/>
      <c r="O40" s="442"/>
      <c r="P40" s="442"/>
      <c r="Q40" s="442"/>
      <c r="R40" s="442"/>
    </row>
    <row r="41" spans="2:18" s="323" customFormat="1" ht="24.75" customHeight="1" x14ac:dyDescent="0.25">
      <c r="B41" s="260" t="s">
        <v>3</v>
      </c>
      <c r="C41" s="330"/>
      <c r="D41" s="255">
        <v>107.4</v>
      </c>
      <c r="E41" s="255">
        <v>99.9</v>
      </c>
      <c r="F41" s="255">
        <v>99.2</v>
      </c>
      <c r="G41" s="332">
        <v>114.5</v>
      </c>
      <c r="H41" s="332">
        <v>103.5</v>
      </c>
      <c r="I41" s="332">
        <v>112</v>
      </c>
      <c r="J41" s="255">
        <v>110.7</v>
      </c>
      <c r="L41" s="442"/>
      <c r="M41" s="442"/>
      <c r="N41" s="442"/>
      <c r="O41" s="442"/>
      <c r="P41" s="442"/>
      <c r="Q41" s="442"/>
      <c r="R41" s="442"/>
    </row>
    <row r="42" spans="2:18" s="323" customFormat="1" ht="24.75" customHeight="1" x14ac:dyDescent="0.25">
      <c r="B42" s="260" t="s">
        <v>4</v>
      </c>
      <c r="C42" s="330"/>
      <c r="D42" s="262">
        <v>107.4</v>
      </c>
      <c r="E42" s="262">
        <v>99.8</v>
      </c>
      <c r="F42" s="262">
        <v>99.3</v>
      </c>
      <c r="G42" s="262">
        <v>114.5</v>
      </c>
      <c r="H42" s="262">
        <v>103.5</v>
      </c>
      <c r="I42" s="262">
        <v>112</v>
      </c>
      <c r="J42" s="262">
        <v>110.4</v>
      </c>
      <c r="L42" s="442"/>
      <c r="M42" s="442"/>
      <c r="N42" s="442"/>
      <c r="O42" s="442"/>
      <c r="P42" s="442"/>
      <c r="Q42" s="442"/>
      <c r="R42" s="442"/>
    </row>
    <row r="43" spans="2:18" s="323" customFormat="1" ht="12.75" customHeight="1" x14ac:dyDescent="0.25">
      <c r="B43" s="261"/>
      <c r="C43" s="330"/>
      <c r="H43" s="262"/>
    </row>
    <row r="44" spans="2:18" s="358" customFormat="1" ht="24.75" customHeight="1" x14ac:dyDescent="0.25">
      <c r="B44" s="257">
        <v>2019</v>
      </c>
      <c r="C44" s="328"/>
      <c r="D44" s="329"/>
      <c r="E44" s="329"/>
      <c r="F44" s="329"/>
      <c r="G44" s="331"/>
      <c r="H44" s="331"/>
      <c r="I44" s="331"/>
      <c r="J44" s="329"/>
    </row>
    <row r="45" spans="2:18" s="323" customFormat="1" ht="24.75" customHeight="1" x14ac:dyDescent="0.25">
      <c r="B45" s="260" t="s">
        <v>1</v>
      </c>
      <c r="C45" s="330"/>
      <c r="D45" s="262">
        <v>107.5</v>
      </c>
      <c r="E45" s="262">
        <v>100.5</v>
      </c>
      <c r="F45" s="262">
        <v>100.1</v>
      </c>
      <c r="G45" s="263">
        <v>114.5</v>
      </c>
      <c r="H45" s="263">
        <v>103.5</v>
      </c>
      <c r="I45" s="263">
        <v>112.4</v>
      </c>
      <c r="J45" s="262">
        <v>110.7</v>
      </c>
      <c r="L45" s="442"/>
      <c r="M45" s="442"/>
      <c r="N45" s="442"/>
      <c r="O45" s="442"/>
      <c r="P45" s="442"/>
      <c r="Q45" s="442"/>
      <c r="R45" s="442"/>
    </row>
    <row r="46" spans="2:18" s="323" customFormat="1" ht="24.75" customHeight="1" x14ac:dyDescent="0.25">
      <c r="B46" s="260" t="s">
        <v>2</v>
      </c>
      <c r="C46" s="330"/>
      <c r="D46" s="262">
        <v>107.5</v>
      </c>
      <c r="E46" s="262">
        <v>100.2</v>
      </c>
      <c r="F46" s="262">
        <v>100.5</v>
      </c>
      <c r="G46" s="263">
        <v>114.5</v>
      </c>
      <c r="H46" s="263">
        <v>103.5</v>
      </c>
      <c r="I46" s="263">
        <v>112</v>
      </c>
      <c r="J46" s="262">
        <v>110.7</v>
      </c>
      <c r="L46" s="442"/>
      <c r="M46" s="442"/>
      <c r="N46" s="442"/>
      <c r="O46" s="442"/>
      <c r="P46" s="442"/>
      <c r="Q46" s="442"/>
      <c r="R46" s="442"/>
    </row>
    <row r="47" spans="2:18" s="323" customFormat="1" ht="24.75" customHeight="1" x14ac:dyDescent="0.25">
      <c r="B47" s="260" t="s">
        <v>3</v>
      </c>
      <c r="C47" s="330"/>
      <c r="D47" s="255">
        <v>107.5</v>
      </c>
      <c r="E47" s="255">
        <v>100.2</v>
      </c>
      <c r="F47" s="255">
        <v>99.2</v>
      </c>
      <c r="G47" s="332">
        <v>114.5</v>
      </c>
      <c r="H47" s="332">
        <v>103.5</v>
      </c>
      <c r="I47" s="332">
        <v>121.1</v>
      </c>
      <c r="J47" s="255">
        <v>110.8</v>
      </c>
      <c r="L47" s="442"/>
      <c r="M47" s="442"/>
      <c r="N47" s="442"/>
      <c r="O47" s="442"/>
      <c r="P47" s="442"/>
      <c r="Q47" s="442"/>
      <c r="R47" s="442"/>
    </row>
    <row r="48" spans="2:18" s="323" customFormat="1" ht="24.75" customHeight="1" x14ac:dyDescent="0.25">
      <c r="B48" s="260" t="s">
        <v>4</v>
      </c>
      <c r="C48" s="330"/>
      <c r="D48" s="262">
        <v>107.5</v>
      </c>
      <c r="E48" s="262">
        <v>100.4</v>
      </c>
      <c r="F48" s="262">
        <v>98.8</v>
      </c>
      <c r="G48" s="262">
        <v>114.5</v>
      </c>
      <c r="H48" s="262">
        <v>103.5</v>
      </c>
      <c r="I48" s="262">
        <v>121.1</v>
      </c>
      <c r="J48" s="262">
        <v>110.8</v>
      </c>
      <c r="L48" s="442"/>
      <c r="M48" s="442"/>
      <c r="N48" s="442"/>
      <c r="O48" s="442"/>
      <c r="P48" s="442"/>
      <c r="Q48" s="442"/>
      <c r="R48" s="442"/>
    </row>
    <row r="49" spans="1:18" s="323" customFormat="1" ht="12.75" customHeight="1" x14ac:dyDescent="0.25">
      <c r="B49" s="261"/>
      <c r="C49" s="330"/>
      <c r="H49" s="262"/>
    </row>
    <row r="50" spans="1:18" s="358" customFormat="1" ht="24.75" customHeight="1" x14ac:dyDescent="0.25">
      <c r="B50" s="257">
        <v>2020</v>
      </c>
      <c r="C50" s="328"/>
      <c r="D50" s="329"/>
      <c r="E50" s="329"/>
      <c r="F50" s="329"/>
      <c r="G50" s="331"/>
      <c r="H50" s="331"/>
      <c r="I50" s="331"/>
      <c r="J50" s="329"/>
    </row>
    <row r="51" spans="1:18" s="323" customFormat="1" ht="24.75" customHeight="1" x14ac:dyDescent="0.25">
      <c r="A51" s="323">
        <v>47</v>
      </c>
      <c r="B51" s="260" t="s">
        <v>1</v>
      </c>
      <c r="C51" s="330"/>
      <c r="D51" s="255">
        <f ca="1">OFFSET('SPPI '!$A$2,D$4,$A51)</f>
        <v>107.5</v>
      </c>
      <c r="E51" s="255">
        <f ca="1">OFFSET('SPPI '!$A$2,E$4,$A51)</f>
        <v>100.8</v>
      </c>
      <c r="F51" s="255">
        <f ca="1">OFFSET('SPPI '!$A$2,F$4,$A51)</f>
        <v>99.4</v>
      </c>
      <c r="G51" s="255">
        <f ca="1">OFFSET('SPPI '!$A$2,G$4,$A51)</f>
        <v>114.5</v>
      </c>
      <c r="H51" s="255">
        <f ca="1">OFFSET('SPPI '!$A$2,H$4,$A51)</f>
        <v>103.5</v>
      </c>
      <c r="I51" s="255">
        <f ca="1">OFFSET('SPPI '!$A$2,I$4,$A51)</f>
        <v>121</v>
      </c>
      <c r="J51" s="255">
        <f ca="1">OFFSET('SPPI '!$A$2,J$4,$A51)</f>
        <v>111.2</v>
      </c>
      <c r="L51" s="442"/>
      <c r="M51" s="442"/>
      <c r="N51" s="442"/>
      <c r="O51" s="442"/>
      <c r="P51" s="442"/>
      <c r="Q51" s="442"/>
      <c r="R51" s="442"/>
    </row>
    <row r="52" spans="1:18" s="323" customFormat="1" ht="24.75" customHeight="1" x14ac:dyDescent="0.25">
      <c r="A52" s="323">
        <v>48</v>
      </c>
      <c r="B52" s="260" t="s">
        <v>2</v>
      </c>
      <c r="C52" s="330"/>
      <c r="D52" s="255">
        <f ca="1">OFFSET('SPPI '!$A$2,D$4,$A52)</f>
        <v>107.5</v>
      </c>
      <c r="E52" s="255">
        <f ca="1">OFFSET('SPPI '!$A$2,E$4,$A52)</f>
        <v>100.8</v>
      </c>
      <c r="F52" s="255">
        <f ca="1">OFFSET('SPPI '!$A$2,F$4,$A52)</f>
        <v>100.4</v>
      </c>
      <c r="G52" s="255">
        <f ca="1">OFFSET('SPPI '!$A$2,G$4,$A52)</f>
        <v>118.4</v>
      </c>
      <c r="H52" s="255">
        <f ca="1">OFFSET('SPPI '!$A$2,H$4,$A52)</f>
        <v>103.6</v>
      </c>
      <c r="I52" s="255">
        <f ca="1">OFFSET('SPPI '!$A$2,I$4,$A52)</f>
        <v>124.8</v>
      </c>
      <c r="J52" s="255">
        <f ca="1">OFFSET('SPPI '!$A$2,J$4,$A52)</f>
        <v>112.8</v>
      </c>
      <c r="L52" s="442"/>
      <c r="M52" s="442"/>
      <c r="N52" s="442"/>
      <c r="O52" s="442"/>
      <c r="P52" s="442"/>
      <c r="Q52" s="442"/>
      <c r="R52" s="442"/>
    </row>
    <row r="53" spans="1:18" s="323" customFormat="1" ht="24.75" customHeight="1" x14ac:dyDescent="0.25">
      <c r="A53" s="323">
        <v>49</v>
      </c>
      <c r="B53" s="260" t="s">
        <v>3</v>
      </c>
      <c r="C53" s="330"/>
      <c r="D53" s="255">
        <f ca="1">OFFSET('SPPI '!$A$2,D$4,$A53)</f>
        <v>107.7</v>
      </c>
      <c r="E53" s="255">
        <f ca="1">OFFSET('SPPI '!$A$2,E$4,$A53)</f>
        <v>100.8</v>
      </c>
      <c r="F53" s="255">
        <f ca="1">OFFSET('SPPI '!$A$2,F$4,$A53)</f>
        <v>104.5</v>
      </c>
      <c r="G53" s="255">
        <f ca="1">OFFSET('SPPI '!$A$2,G$4,$A53)</f>
        <v>118.6</v>
      </c>
      <c r="H53" s="255">
        <f ca="1">OFFSET('SPPI '!$A$2,H$4,$A53)</f>
        <v>103.6</v>
      </c>
      <c r="I53" s="255">
        <f ca="1">OFFSET('SPPI '!$A$2,I$4,$A53)</f>
        <v>124.8</v>
      </c>
      <c r="J53" s="255">
        <f ca="1">OFFSET('SPPI '!$A$2,J$4,$A53)</f>
        <v>113.9</v>
      </c>
      <c r="L53" s="442"/>
      <c r="M53" s="442"/>
      <c r="N53" s="442"/>
      <c r="O53" s="442"/>
      <c r="P53" s="442"/>
      <c r="Q53" s="442"/>
      <c r="R53" s="442"/>
    </row>
    <row r="54" spans="1:18" s="323" customFormat="1" ht="24.75" customHeight="1" x14ac:dyDescent="0.25">
      <c r="A54" s="323">
        <v>50</v>
      </c>
      <c r="B54" s="260" t="s">
        <v>4</v>
      </c>
      <c r="C54" s="330"/>
      <c r="D54" s="255">
        <f ca="1">OFFSET('SPPI '!$A$2,D$4,$A54)</f>
        <v>107.7</v>
      </c>
      <c r="E54" s="255">
        <f ca="1">OFFSET('SPPI '!$A$2,E$4,$A54)</f>
        <v>100.8</v>
      </c>
      <c r="F54" s="255">
        <f ca="1">OFFSET('SPPI '!$A$2,F$4,$A54)</f>
        <v>100.5</v>
      </c>
      <c r="G54" s="255">
        <f ca="1">OFFSET('SPPI '!$A$2,G$4,$A54)</f>
        <v>118.6</v>
      </c>
      <c r="H54" s="255">
        <f ca="1">OFFSET('SPPI '!$A$2,H$4,$A54)</f>
        <v>103.6</v>
      </c>
      <c r="I54" s="255">
        <f ca="1">OFFSET('SPPI '!$A$2,I$4,$A54)</f>
        <v>124.8</v>
      </c>
      <c r="J54" s="255">
        <f ca="1">OFFSET('SPPI '!$A$2,J$4,$A54)</f>
        <v>114.2</v>
      </c>
      <c r="L54" s="442"/>
      <c r="M54" s="442"/>
      <c r="N54" s="442"/>
      <c r="O54" s="442"/>
      <c r="P54" s="442"/>
      <c r="Q54" s="442"/>
      <c r="R54" s="442"/>
    </row>
    <row r="55" spans="1:18" ht="12.75" customHeight="1" x14ac:dyDescent="0.25">
      <c r="B55" s="260"/>
      <c r="C55" s="261"/>
      <c r="D55" s="252"/>
      <c r="E55" s="255"/>
      <c r="F55" s="255"/>
      <c r="G55" s="255"/>
      <c r="H55" s="255"/>
      <c r="I55" s="255"/>
      <c r="J55" s="255"/>
      <c r="K55" s="255"/>
      <c r="L55" s="255"/>
    </row>
    <row r="56" spans="1:18" s="327" customFormat="1" ht="24.75" customHeight="1" x14ac:dyDescent="0.25">
      <c r="B56" s="257">
        <v>2021</v>
      </c>
      <c r="C56" s="265"/>
      <c r="D56" s="259"/>
      <c r="E56" s="266"/>
      <c r="F56" s="266"/>
      <c r="G56" s="266"/>
      <c r="H56" s="266"/>
      <c r="I56" s="266"/>
      <c r="J56" s="266"/>
      <c r="K56" s="266"/>
      <c r="L56" s="266"/>
    </row>
    <row r="57" spans="1:18" ht="24.75" customHeight="1" x14ac:dyDescent="0.25">
      <c r="A57" s="245">
        <v>51</v>
      </c>
      <c r="B57" s="260" t="s">
        <v>1</v>
      </c>
      <c r="C57" s="261"/>
      <c r="D57" s="255">
        <f ca="1">OFFSET('SPPI '!$A$2,D$4,$A57)</f>
        <v>108.8</v>
      </c>
      <c r="E57" s="255">
        <f ca="1">OFFSET('SPPI '!$A$2,E$4,$A57)</f>
        <v>101.8</v>
      </c>
      <c r="F57" s="255">
        <f ca="1">OFFSET('SPPI '!$A$2,F$4,$A57)</f>
        <v>96.8</v>
      </c>
      <c r="G57" s="255">
        <f ca="1">OFFSET('SPPI '!$A$2,G$4,$A57)</f>
        <v>118.6</v>
      </c>
      <c r="H57" s="255">
        <f ca="1">OFFSET('SPPI '!$A$2,H$4,$A57)</f>
        <v>103.5</v>
      </c>
      <c r="I57" s="255">
        <f ca="1">OFFSET('SPPI '!$A$2,I$4,$A57)</f>
        <v>124.8</v>
      </c>
      <c r="J57" s="255">
        <f ca="1">OFFSET('SPPI '!$A$2,J$4,$A57)</f>
        <v>114.5</v>
      </c>
      <c r="K57" s="255"/>
      <c r="L57" s="255"/>
    </row>
    <row r="58" spans="1:18" ht="24.75" customHeight="1" x14ac:dyDescent="0.25">
      <c r="A58" s="246">
        <v>52</v>
      </c>
      <c r="B58" s="260" t="s">
        <v>2</v>
      </c>
      <c r="C58" s="261"/>
      <c r="D58" s="255">
        <f ca="1">OFFSET('SPPI '!$A$2,D$4,$A58)</f>
        <v>108.8</v>
      </c>
      <c r="E58" s="255">
        <f ca="1">OFFSET('SPPI '!$A$2,E$4,$A58)</f>
        <v>101.8</v>
      </c>
      <c r="F58" s="255">
        <f ca="1">OFFSET('SPPI '!$A$2,F$4,$A58)</f>
        <v>97.3</v>
      </c>
      <c r="G58" s="255">
        <f ca="1">OFFSET('SPPI '!$A$2,G$4,$A58)</f>
        <v>118.6</v>
      </c>
      <c r="H58" s="255">
        <f ca="1">OFFSET('SPPI '!$A$2,H$4,$A58)</f>
        <v>103.5</v>
      </c>
      <c r="I58" s="255">
        <f ca="1">OFFSET('SPPI '!$A$2,I$4,$A58)</f>
        <v>124.8</v>
      </c>
      <c r="J58" s="255">
        <f ca="1">OFFSET('SPPI '!$A$2,J$4,$A58)</f>
        <v>114.6</v>
      </c>
      <c r="K58" s="255"/>
      <c r="L58" s="255"/>
    </row>
    <row r="59" spans="1:18" ht="24.75" customHeight="1" x14ac:dyDescent="0.25">
      <c r="A59" s="246">
        <v>53</v>
      </c>
      <c r="B59" s="260" t="s">
        <v>3</v>
      </c>
      <c r="D59" s="255">
        <f ca="1">OFFSET('SPPI '!$A$2,D$4,$A59)</f>
        <v>108.8</v>
      </c>
      <c r="E59" s="255">
        <f ca="1">OFFSET('SPPI '!$A$2,E$4,$A59)</f>
        <v>101.8</v>
      </c>
      <c r="F59" s="255">
        <f ca="1">OFFSET('SPPI '!$A$2,F$4,$A59)</f>
        <v>98.3</v>
      </c>
      <c r="G59" s="255">
        <f ca="1">OFFSET('SPPI '!$A$2,G$4,$A59)</f>
        <v>118.6</v>
      </c>
      <c r="H59" s="255">
        <f ca="1">OFFSET('SPPI '!$A$2,H$4,$A59)</f>
        <v>103.6</v>
      </c>
      <c r="I59" s="255">
        <f ca="1">OFFSET('SPPI '!$A$2,I$4,$A59)</f>
        <v>124.8</v>
      </c>
      <c r="J59" s="255">
        <f ca="1">OFFSET('SPPI '!$A$2,J$4,$A59)</f>
        <v>114.7</v>
      </c>
    </row>
    <row r="60" spans="1:18" ht="24.75" customHeight="1" x14ac:dyDescent="0.25">
      <c r="A60" s="245">
        <v>54</v>
      </c>
      <c r="B60" s="260" t="s">
        <v>4</v>
      </c>
      <c r="D60" s="255">
        <f ca="1">OFFSET('SPPI '!$A$2,D$4,$A60)</f>
        <v>109</v>
      </c>
      <c r="E60" s="255">
        <f ca="1">OFFSET('SPPI '!$A$2,E$4,$A60)</f>
        <v>101.9</v>
      </c>
      <c r="F60" s="255">
        <f ca="1">OFFSET('SPPI '!$A$2,F$4,$A60)</f>
        <v>101.3</v>
      </c>
      <c r="G60" s="255">
        <f ca="1">OFFSET('SPPI '!$A$2,G$4,$A60)</f>
        <v>118.6</v>
      </c>
      <c r="H60" s="255">
        <f ca="1">OFFSET('SPPI '!$A$2,H$4,$A60)</f>
        <v>103.6</v>
      </c>
      <c r="I60" s="255">
        <f ca="1">OFFSET('SPPI '!$A$2,I$4,$A60)</f>
        <v>124.8</v>
      </c>
      <c r="J60" s="255">
        <f ca="1">OFFSET('SPPI '!$A$2,J$4,$A60)</f>
        <v>114.8</v>
      </c>
    </row>
    <row r="61" spans="1:18" ht="12.75" customHeight="1" thickBot="1" x14ac:dyDescent="0.3">
      <c r="B61" s="269"/>
      <c r="C61" s="333"/>
      <c r="D61" s="297"/>
      <c r="E61" s="297"/>
      <c r="F61" s="297"/>
      <c r="G61" s="297"/>
      <c r="H61" s="297"/>
      <c r="I61" s="297"/>
      <c r="J61" s="297"/>
    </row>
  </sheetData>
  <mergeCells count="3">
    <mergeCell ref="B5:J5"/>
    <mergeCell ref="D6:J6"/>
    <mergeCell ref="D7:J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-0.249977111117893"/>
  </sheetPr>
  <dimension ref="A1:P61"/>
  <sheetViews>
    <sheetView view="pageBreakPreview" zoomScale="75" zoomScaleNormal="50" zoomScaleSheetLayoutView="75" workbookViewId="0">
      <pane xSplit="3" ySplit="11" topLeftCell="D54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8.140625" defaultRowHeight="18" x14ac:dyDescent="0.25"/>
  <cols>
    <col min="1" max="1" width="7.42578125" style="268" hidden="1" customWidth="1"/>
    <col min="2" max="2" width="16.85546875" style="267" customWidth="1"/>
    <col min="3" max="3" width="2.28515625" style="314" customWidth="1"/>
    <col min="4" max="9" width="26" style="268" customWidth="1"/>
    <col min="10" max="16384" width="8.140625" style="268"/>
  </cols>
  <sheetData>
    <row r="1" spans="2:16" s="305" customFormat="1" ht="21.75" x14ac:dyDescent="0.3">
      <c r="B1" s="339" t="s">
        <v>74</v>
      </c>
      <c r="C1" s="340" t="s">
        <v>13</v>
      </c>
      <c r="D1" s="359" t="s">
        <v>383</v>
      </c>
      <c r="E1" s="304"/>
      <c r="F1" s="304"/>
      <c r="G1" s="304"/>
      <c r="I1" s="304"/>
    </row>
    <row r="2" spans="2:16" s="295" customFormat="1" ht="22.5" x14ac:dyDescent="0.25">
      <c r="B2" s="362" t="s">
        <v>76</v>
      </c>
      <c r="C2" s="363" t="s">
        <v>13</v>
      </c>
      <c r="D2" s="364" t="s">
        <v>384</v>
      </c>
    </row>
    <row r="3" spans="2:16" x14ac:dyDescent="0.25">
      <c r="B3" s="309"/>
      <c r="C3" s="310"/>
      <c r="D3" s="309"/>
      <c r="E3" s="309"/>
      <c r="F3" s="309"/>
      <c r="G3" s="309"/>
      <c r="H3" s="309"/>
      <c r="I3" s="309"/>
    </row>
    <row r="4" spans="2:16" hidden="1" x14ac:dyDescent="0.25">
      <c r="B4" s="309"/>
      <c r="C4" s="310"/>
      <c r="D4" s="241">
        <v>36</v>
      </c>
      <c r="E4" s="240">
        <v>40</v>
      </c>
      <c r="F4" s="240">
        <v>46</v>
      </c>
      <c r="G4" s="240">
        <v>49</v>
      </c>
      <c r="H4" s="240">
        <v>55</v>
      </c>
      <c r="I4" s="240">
        <v>59</v>
      </c>
    </row>
    <row r="5" spans="2:16" ht="21" thickBot="1" x14ac:dyDescent="0.3">
      <c r="B5" s="497" t="s">
        <v>0</v>
      </c>
      <c r="C5" s="497"/>
      <c r="D5" s="497"/>
      <c r="E5" s="497"/>
      <c r="F5" s="497"/>
      <c r="G5" s="497"/>
      <c r="H5" s="497"/>
      <c r="I5" s="497"/>
    </row>
    <row r="6" spans="2:16" s="305" customFormat="1" ht="22.5" customHeight="1" x14ac:dyDescent="0.25">
      <c r="B6" s="311"/>
      <c r="C6" s="312"/>
      <c r="D6" s="498" t="s">
        <v>286</v>
      </c>
      <c r="E6" s="498"/>
      <c r="F6" s="498"/>
      <c r="G6" s="498"/>
      <c r="H6" s="498" t="s">
        <v>50</v>
      </c>
      <c r="I6" s="498"/>
    </row>
    <row r="7" spans="2:16" ht="22.5" customHeight="1" x14ac:dyDescent="0.25">
      <c r="D7" s="499" t="s">
        <v>287</v>
      </c>
      <c r="E7" s="499"/>
      <c r="F7" s="499"/>
      <c r="G7" s="499"/>
      <c r="H7" s="499" t="s">
        <v>51</v>
      </c>
      <c r="I7" s="499"/>
    </row>
    <row r="8" spans="2:16" s="347" customFormat="1" ht="26.25" customHeight="1" x14ac:dyDescent="0.25">
      <c r="C8" s="348"/>
      <c r="D8" s="337">
        <v>551</v>
      </c>
      <c r="E8" s="337">
        <v>561</v>
      </c>
      <c r="F8" s="337">
        <v>562</v>
      </c>
      <c r="G8" s="337">
        <v>563</v>
      </c>
      <c r="H8" s="337" t="s">
        <v>85</v>
      </c>
      <c r="I8" s="337" t="s">
        <v>86</v>
      </c>
    </row>
    <row r="9" spans="2:16" s="319" customFormat="1" ht="71.25" customHeight="1" x14ac:dyDescent="0.25">
      <c r="B9" s="345" t="s">
        <v>79</v>
      </c>
      <c r="C9" s="344"/>
      <c r="D9" s="336" t="s">
        <v>354</v>
      </c>
      <c r="E9" s="336" t="s">
        <v>353</v>
      </c>
      <c r="F9" s="336" t="s">
        <v>352</v>
      </c>
      <c r="G9" s="336" t="s">
        <v>207</v>
      </c>
      <c r="H9" s="336" t="s">
        <v>212</v>
      </c>
      <c r="I9" s="336" t="s">
        <v>215</v>
      </c>
    </row>
    <row r="10" spans="2:16" s="321" customFormat="1" ht="71.25" customHeight="1" thickBot="1" x14ac:dyDescent="0.3">
      <c r="B10" s="432" t="s">
        <v>80</v>
      </c>
      <c r="C10" s="438"/>
      <c r="D10" s="430" t="s">
        <v>351</v>
      </c>
      <c r="E10" s="430" t="s">
        <v>350</v>
      </c>
      <c r="F10" s="430" t="s">
        <v>349</v>
      </c>
      <c r="G10" s="430" t="s">
        <v>348</v>
      </c>
      <c r="H10" s="430" t="s">
        <v>347</v>
      </c>
      <c r="I10" s="430" t="s">
        <v>346</v>
      </c>
    </row>
    <row r="11" spans="2:16" s="321" customFormat="1" ht="12.75" customHeight="1" x14ac:dyDescent="0.25">
      <c r="B11" s="322"/>
      <c r="C11" s="320"/>
      <c r="D11" s="295"/>
      <c r="E11" s="294"/>
      <c r="F11" s="295"/>
      <c r="G11" s="295"/>
      <c r="H11" s="294"/>
      <c r="I11" s="294"/>
    </row>
    <row r="12" spans="2:16" s="293" customFormat="1" ht="24.75" customHeight="1" x14ac:dyDescent="0.25">
      <c r="B12" s="254">
        <v>2015</v>
      </c>
      <c r="C12" s="324"/>
      <c r="D12" s="262">
        <v>101.8</v>
      </c>
      <c r="E12" s="263">
        <v>121.1</v>
      </c>
      <c r="F12" s="263">
        <v>115</v>
      </c>
      <c r="G12" s="263">
        <v>122.6</v>
      </c>
      <c r="H12" s="263">
        <v>99.2</v>
      </c>
      <c r="I12" s="263">
        <v>101</v>
      </c>
      <c r="K12" s="326"/>
      <c r="L12" s="326"/>
      <c r="M12" s="326"/>
      <c r="N12" s="326"/>
      <c r="O12" s="326"/>
      <c r="P12" s="326"/>
    </row>
    <row r="13" spans="2:16" s="293" customFormat="1" ht="24.75" customHeight="1" x14ac:dyDescent="0.25">
      <c r="B13" s="254">
        <v>2016</v>
      </c>
      <c r="C13" s="324"/>
      <c r="D13" s="262">
        <v>101.9</v>
      </c>
      <c r="E13" s="263">
        <v>125.8</v>
      </c>
      <c r="F13" s="263">
        <v>118.3</v>
      </c>
      <c r="G13" s="263">
        <v>126.5</v>
      </c>
      <c r="H13" s="263">
        <v>99.2</v>
      </c>
      <c r="I13" s="263">
        <v>101</v>
      </c>
      <c r="K13" s="326"/>
      <c r="L13" s="326"/>
      <c r="M13" s="326"/>
      <c r="N13" s="326"/>
      <c r="O13" s="326"/>
      <c r="P13" s="326"/>
    </row>
    <row r="14" spans="2:16" s="293" customFormat="1" ht="24.75" customHeight="1" x14ac:dyDescent="0.25">
      <c r="B14" s="254">
        <v>2017</v>
      </c>
      <c r="C14" s="324"/>
      <c r="D14" s="262">
        <v>103</v>
      </c>
      <c r="E14" s="263">
        <v>131.6</v>
      </c>
      <c r="F14" s="263">
        <v>120.1</v>
      </c>
      <c r="G14" s="263">
        <v>130.1</v>
      </c>
      <c r="H14" s="262">
        <v>99.2</v>
      </c>
      <c r="I14" s="262">
        <v>101.1</v>
      </c>
      <c r="K14" s="326"/>
      <c r="L14" s="326"/>
      <c r="M14" s="326"/>
      <c r="N14" s="326"/>
      <c r="O14" s="326"/>
      <c r="P14" s="326"/>
    </row>
    <row r="15" spans="2:16" s="293" customFormat="1" ht="24.75" customHeight="1" x14ac:dyDescent="0.25">
      <c r="B15" s="254">
        <v>2018</v>
      </c>
      <c r="C15" s="324"/>
      <c r="D15" s="262">
        <v>102.8</v>
      </c>
      <c r="E15" s="262">
        <v>136</v>
      </c>
      <c r="F15" s="262">
        <v>120.7</v>
      </c>
      <c r="G15" s="262">
        <v>133.4</v>
      </c>
      <c r="H15" s="262">
        <v>99</v>
      </c>
      <c r="I15" s="262">
        <v>101</v>
      </c>
      <c r="K15" s="326"/>
      <c r="L15" s="326"/>
      <c r="M15" s="326"/>
      <c r="N15" s="326"/>
      <c r="O15" s="326"/>
      <c r="P15" s="326"/>
    </row>
    <row r="16" spans="2:16" s="293" customFormat="1" ht="24.75" customHeight="1" x14ac:dyDescent="0.25">
      <c r="B16" s="254">
        <v>2019</v>
      </c>
      <c r="C16" s="324"/>
      <c r="D16" s="262">
        <v>103.1</v>
      </c>
      <c r="E16" s="262">
        <v>139.80000000000001</v>
      </c>
      <c r="F16" s="262">
        <v>121</v>
      </c>
      <c r="G16" s="262">
        <v>135.1</v>
      </c>
      <c r="H16" s="262">
        <v>99</v>
      </c>
      <c r="I16" s="262">
        <v>101.1</v>
      </c>
      <c r="K16" s="326"/>
      <c r="L16" s="326"/>
      <c r="M16" s="326"/>
      <c r="N16" s="326"/>
      <c r="O16" s="326"/>
      <c r="P16" s="326"/>
    </row>
    <row r="17" spans="1:16" s="293" customFormat="1" ht="24.75" customHeight="1" x14ac:dyDescent="0.25">
      <c r="A17" s="293">
        <v>65</v>
      </c>
      <c r="B17" s="254">
        <v>2020</v>
      </c>
      <c r="C17" s="324"/>
      <c r="D17" s="262">
        <v>102.8</v>
      </c>
      <c r="E17" s="262">
        <v>142.19999999999999</v>
      </c>
      <c r="F17" s="262">
        <v>121.4</v>
      </c>
      <c r="G17" s="262">
        <v>136.6</v>
      </c>
      <c r="H17" s="262">
        <v>99</v>
      </c>
      <c r="I17" s="262">
        <v>101</v>
      </c>
      <c r="K17" s="326"/>
      <c r="L17" s="326"/>
      <c r="M17" s="326"/>
      <c r="N17" s="326"/>
      <c r="O17" s="326"/>
      <c r="P17" s="326"/>
    </row>
    <row r="18" spans="1:16" s="293" customFormat="1" ht="24.75" customHeight="1" x14ac:dyDescent="0.25">
      <c r="A18" s="293">
        <v>66</v>
      </c>
      <c r="B18" s="254">
        <v>2021</v>
      </c>
      <c r="C18" s="324"/>
      <c r="D18" s="262">
        <f ca="1">OFFSET('SPPI '!$A$2,D$4,$A18)</f>
        <v>103.2</v>
      </c>
      <c r="E18" s="262">
        <f ca="1">OFFSET('SPPI '!$A$2,E$4,$A18)</f>
        <v>144.6</v>
      </c>
      <c r="F18" s="262">
        <f ca="1">OFFSET('SPPI '!$A$2,F$4,$A18)</f>
        <v>121.4</v>
      </c>
      <c r="G18" s="262">
        <f ca="1">OFFSET('SPPI '!$A$2,G$4,$A18)</f>
        <v>137.6</v>
      </c>
      <c r="H18" s="262">
        <f ca="1">OFFSET('SPPI '!$A$2,H$4,$A18)</f>
        <v>99</v>
      </c>
      <c r="I18" s="262">
        <f ca="1">OFFSET('SPPI '!$A$2,I$4,$A18)</f>
        <v>100.9</v>
      </c>
      <c r="J18" s="255"/>
      <c r="K18" s="326"/>
      <c r="L18" s="326"/>
      <c r="M18" s="326"/>
      <c r="N18" s="326"/>
      <c r="O18" s="326"/>
      <c r="P18" s="326"/>
    </row>
    <row r="19" spans="1:16" s="293" customFormat="1" ht="12.75" customHeight="1" x14ac:dyDescent="0.25">
      <c r="B19" s="254"/>
      <c r="C19" s="324"/>
      <c r="D19" s="254"/>
      <c r="E19" s="254"/>
      <c r="F19" s="254"/>
      <c r="G19" s="254"/>
      <c r="H19" s="256"/>
      <c r="I19" s="256"/>
      <c r="K19" s="326"/>
      <c r="L19" s="326"/>
      <c r="M19" s="326"/>
      <c r="N19" s="326"/>
      <c r="O19" s="326"/>
      <c r="P19" s="326"/>
    </row>
    <row r="20" spans="1:16" s="327" customFormat="1" ht="24.75" customHeight="1" x14ac:dyDescent="0.25">
      <c r="B20" s="257">
        <v>2015</v>
      </c>
      <c r="C20" s="328"/>
      <c r="D20" s="329"/>
      <c r="E20" s="329"/>
      <c r="F20" s="329"/>
      <c r="G20" s="329"/>
      <c r="H20" s="329"/>
      <c r="I20" s="329"/>
      <c r="K20" s="326"/>
      <c r="L20" s="326"/>
      <c r="M20" s="326"/>
      <c r="N20" s="326"/>
      <c r="O20" s="326"/>
      <c r="P20" s="326"/>
    </row>
    <row r="21" spans="1:16" ht="24.75" customHeight="1" x14ac:dyDescent="0.25">
      <c r="B21" s="260" t="s">
        <v>1</v>
      </c>
      <c r="C21" s="330"/>
      <c r="D21" s="263">
        <v>101.6</v>
      </c>
      <c r="E21" s="263">
        <v>118.7</v>
      </c>
      <c r="F21" s="263">
        <v>113.3</v>
      </c>
      <c r="G21" s="263">
        <v>119.5</v>
      </c>
      <c r="H21" s="263">
        <v>99.2</v>
      </c>
      <c r="I21" s="263">
        <v>101</v>
      </c>
      <c r="K21" s="326"/>
      <c r="L21" s="326"/>
      <c r="M21" s="326"/>
      <c r="N21" s="326"/>
      <c r="O21" s="326"/>
      <c r="P21" s="326"/>
    </row>
    <row r="22" spans="1:16" ht="24.75" customHeight="1" x14ac:dyDescent="0.25">
      <c r="B22" s="260" t="s">
        <v>2</v>
      </c>
      <c r="C22" s="330"/>
      <c r="D22" s="263">
        <v>101.8</v>
      </c>
      <c r="E22" s="263">
        <v>120.5</v>
      </c>
      <c r="F22" s="263">
        <v>114.4</v>
      </c>
      <c r="G22" s="263">
        <v>122.5</v>
      </c>
      <c r="H22" s="263">
        <v>99.2</v>
      </c>
      <c r="I22" s="263">
        <v>101</v>
      </c>
      <c r="K22" s="326"/>
      <c r="L22" s="326"/>
      <c r="M22" s="326"/>
      <c r="N22" s="326"/>
      <c r="O22" s="326"/>
      <c r="P22" s="326"/>
    </row>
    <row r="23" spans="1:16" ht="24.75" customHeight="1" x14ac:dyDescent="0.25">
      <c r="B23" s="260" t="s">
        <v>3</v>
      </c>
      <c r="C23" s="330"/>
      <c r="D23" s="263">
        <v>101.8</v>
      </c>
      <c r="E23" s="263">
        <v>122.1</v>
      </c>
      <c r="F23" s="263">
        <v>115.5</v>
      </c>
      <c r="G23" s="263">
        <v>123.6</v>
      </c>
      <c r="H23" s="263">
        <v>99.2</v>
      </c>
      <c r="I23" s="263">
        <v>101</v>
      </c>
      <c r="K23" s="326"/>
      <c r="L23" s="326"/>
      <c r="M23" s="326"/>
      <c r="N23" s="326"/>
      <c r="O23" s="326"/>
      <c r="P23" s="326"/>
    </row>
    <row r="24" spans="1:16" ht="24.75" customHeight="1" x14ac:dyDescent="0.25">
      <c r="B24" s="260" t="s">
        <v>4</v>
      </c>
      <c r="C24" s="330"/>
      <c r="D24" s="263">
        <v>101.9</v>
      </c>
      <c r="E24" s="263">
        <v>123</v>
      </c>
      <c r="F24" s="263">
        <v>116.8</v>
      </c>
      <c r="G24" s="263">
        <v>124.6</v>
      </c>
      <c r="H24" s="263">
        <v>99.2</v>
      </c>
      <c r="I24" s="263">
        <v>101</v>
      </c>
      <c r="K24" s="326"/>
      <c r="L24" s="326"/>
      <c r="M24" s="326"/>
      <c r="N24" s="326"/>
      <c r="O24" s="326"/>
      <c r="P24" s="326"/>
    </row>
    <row r="25" spans="1:16" ht="12.75" customHeight="1" x14ac:dyDescent="0.25">
      <c r="B25" s="260"/>
      <c r="C25" s="330"/>
      <c r="D25" s="263"/>
      <c r="E25" s="263"/>
      <c r="F25" s="263"/>
      <c r="G25" s="263"/>
      <c r="H25" s="263"/>
      <c r="I25" s="263"/>
    </row>
    <row r="26" spans="1:16" s="327" customFormat="1" ht="24.75" customHeight="1" x14ac:dyDescent="0.25">
      <c r="B26" s="257">
        <v>2016</v>
      </c>
      <c r="C26" s="328"/>
      <c r="D26" s="331"/>
      <c r="E26" s="331"/>
      <c r="F26" s="331"/>
      <c r="G26" s="331"/>
      <c r="H26" s="331"/>
      <c r="I26" s="329"/>
    </row>
    <row r="27" spans="1:16" ht="24.75" customHeight="1" x14ac:dyDescent="0.25">
      <c r="B27" s="260" t="s">
        <v>1</v>
      </c>
      <c r="C27" s="330"/>
      <c r="D27" s="263">
        <v>101.8</v>
      </c>
      <c r="E27" s="263">
        <v>124.4</v>
      </c>
      <c r="F27" s="263">
        <v>117.8</v>
      </c>
      <c r="G27" s="263">
        <v>125.5</v>
      </c>
      <c r="H27" s="263">
        <v>99.2</v>
      </c>
      <c r="I27" s="262">
        <v>101</v>
      </c>
      <c r="K27" s="326"/>
      <c r="L27" s="326"/>
      <c r="M27" s="326"/>
      <c r="N27" s="326"/>
      <c r="O27" s="326"/>
      <c r="P27" s="326"/>
    </row>
    <row r="28" spans="1:16" ht="24.75" customHeight="1" x14ac:dyDescent="0.25">
      <c r="B28" s="260" t="s">
        <v>2</v>
      </c>
      <c r="C28" s="330"/>
      <c r="D28" s="263">
        <v>101.8</v>
      </c>
      <c r="E28" s="263">
        <v>125.2</v>
      </c>
      <c r="F28" s="263">
        <v>118.2</v>
      </c>
      <c r="G28" s="263">
        <v>126.2</v>
      </c>
      <c r="H28" s="263">
        <v>99.2</v>
      </c>
      <c r="I28" s="262">
        <v>101</v>
      </c>
      <c r="K28" s="326"/>
      <c r="L28" s="326"/>
      <c r="M28" s="326"/>
      <c r="N28" s="326"/>
      <c r="O28" s="326"/>
      <c r="P28" s="326"/>
    </row>
    <row r="29" spans="1:16" ht="24.75" customHeight="1" x14ac:dyDescent="0.25">
      <c r="B29" s="260" t="s">
        <v>3</v>
      </c>
      <c r="C29" s="330"/>
      <c r="D29" s="263">
        <v>101.8</v>
      </c>
      <c r="E29" s="263">
        <v>126.2</v>
      </c>
      <c r="F29" s="263">
        <v>118.4</v>
      </c>
      <c r="G29" s="263">
        <v>126.8</v>
      </c>
      <c r="H29" s="263">
        <v>99.2</v>
      </c>
      <c r="I29" s="262">
        <v>101</v>
      </c>
      <c r="K29" s="326"/>
      <c r="L29" s="326"/>
      <c r="M29" s="326"/>
      <c r="N29" s="326"/>
      <c r="O29" s="326"/>
      <c r="P29" s="326"/>
    </row>
    <row r="30" spans="1:16" ht="24.75" customHeight="1" x14ac:dyDescent="0.25">
      <c r="B30" s="260" t="s">
        <v>4</v>
      </c>
      <c r="D30" s="350">
        <v>102</v>
      </c>
      <c r="E30" s="350">
        <v>127.2</v>
      </c>
      <c r="F30" s="350">
        <v>118.9</v>
      </c>
      <c r="G30" s="350">
        <v>127.3</v>
      </c>
      <c r="H30" s="350">
        <v>99.2</v>
      </c>
      <c r="I30" s="262">
        <v>101</v>
      </c>
      <c r="K30" s="326"/>
      <c r="L30" s="326"/>
      <c r="M30" s="326"/>
      <c r="N30" s="326"/>
      <c r="O30" s="326"/>
      <c r="P30" s="326"/>
    </row>
    <row r="31" spans="1:16" ht="12.75" customHeight="1" x14ac:dyDescent="0.25">
      <c r="D31" s="338"/>
      <c r="E31" s="338"/>
      <c r="F31" s="338"/>
      <c r="G31" s="338"/>
      <c r="H31" s="338"/>
    </row>
    <row r="32" spans="1:16" s="327" customFormat="1" ht="24.75" customHeight="1" x14ac:dyDescent="0.25">
      <c r="B32" s="257">
        <v>2017</v>
      </c>
      <c r="C32" s="328"/>
      <c r="D32" s="331"/>
      <c r="E32" s="331"/>
      <c r="F32" s="331"/>
      <c r="G32" s="331"/>
      <c r="H32" s="329"/>
      <c r="I32" s="329"/>
    </row>
    <row r="33" spans="2:16" ht="24.75" customHeight="1" x14ac:dyDescent="0.25">
      <c r="B33" s="260" t="s">
        <v>1</v>
      </c>
      <c r="C33" s="330"/>
      <c r="D33" s="263">
        <v>102.7</v>
      </c>
      <c r="E33" s="263">
        <v>129.4</v>
      </c>
      <c r="F33" s="263">
        <v>119.5</v>
      </c>
      <c r="G33" s="263">
        <v>128.6</v>
      </c>
      <c r="H33" s="263">
        <v>99.2</v>
      </c>
      <c r="I33" s="263">
        <v>101.1</v>
      </c>
      <c r="K33" s="326"/>
      <c r="L33" s="326"/>
      <c r="M33" s="326"/>
      <c r="N33" s="326"/>
      <c r="O33" s="326"/>
      <c r="P33" s="326"/>
    </row>
    <row r="34" spans="2:16" ht="24.75" customHeight="1" x14ac:dyDescent="0.25">
      <c r="B34" s="260" t="s">
        <v>2</v>
      </c>
      <c r="C34" s="330"/>
      <c r="D34" s="263">
        <v>103</v>
      </c>
      <c r="E34" s="263">
        <v>131.19999999999999</v>
      </c>
      <c r="F34" s="263">
        <v>120</v>
      </c>
      <c r="G34" s="263">
        <v>129.6</v>
      </c>
      <c r="H34" s="263">
        <v>99.2</v>
      </c>
      <c r="I34" s="263">
        <v>101.1</v>
      </c>
      <c r="K34" s="326"/>
      <c r="L34" s="326"/>
      <c r="M34" s="326"/>
      <c r="N34" s="326"/>
      <c r="O34" s="326"/>
      <c r="P34" s="326"/>
    </row>
    <row r="35" spans="2:16" ht="24.75" customHeight="1" x14ac:dyDescent="0.25">
      <c r="B35" s="260" t="s">
        <v>3</v>
      </c>
      <c r="C35" s="330"/>
      <c r="D35" s="263">
        <v>103</v>
      </c>
      <c r="E35" s="263">
        <v>132.30000000000001</v>
      </c>
      <c r="F35" s="263">
        <v>120.4</v>
      </c>
      <c r="G35" s="263">
        <v>130.6</v>
      </c>
      <c r="H35" s="263">
        <v>99.2</v>
      </c>
      <c r="I35" s="262">
        <v>101.1</v>
      </c>
      <c r="K35" s="326"/>
      <c r="L35" s="326"/>
      <c r="M35" s="326"/>
      <c r="N35" s="326"/>
      <c r="O35" s="326"/>
      <c r="P35" s="326"/>
    </row>
    <row r="36" spans="2:16" ht="24.75" customHeight="1" x14ac:dyDescent="0.25">
      <c r="B36" s="260" t="s">
        <v>4</v>
      </c>
      <c r="D36" s="350">
        <v>103.3</v>
      </c>
      <c r="E36" s="350">
        <v>133.5</v>
      </c>
      <c r="F36" s="350">
        <v>120.6</v>
      </c>
      <c r="G36" s="350">
        <v>131.5</v>
      </c>
      <c r="H36" s="350">
        <v>99.2</v>
      </c>
      <c r="I36" s="262">
        <v>101.1</v>
      </c>
      <c r="K36" s="326"/>
      <c r="L36" s="326"/>
      <c r="M36" s="326"/>
      <c r="N36" s="326"/>
      <c r="O36" s="326"/>
      <c r="P36" s="326"/>
    </row>
    <row r="37" spans="2:16" ht="12.75" customHeight="1" x14ac:dyDescent="0.25">
      <c r="D37" s="338"/>
      <c r="E37" s="338"/>
      <c r="F37" s="338"/>
      <c r="G37" s="338"/>
      <c r="H37" s="338"/>
    </row>
    <row r="38" spans="2:16" s="327" customFormat="1" ht="24.75" customHeight="1" x14ac:dyDescent="0.25">
      <c r="B38" s="257">
        <v>2018</v>
      </c>
      <c r="C38" s="328"/>
      <c r="D38" s="331"/>
      <c r="E38" s="331"/>
      <c r="F38" s="331"/>
      <c r="G38" s="331"/>
      <c r="H38" s="329"/>
      <c r="I38" s="329"/>
    </row>
    <row r="39" spans="2:16" ht="24.75" customHeight="1" x14ac:dyDescent="0.25">
      <c r="B39" s="260" t="s">
        <v>1</v>
      </c>
      <c r="C39" s="330"/>
      <c r="D39" s="263">
        <v>102.7</v>
      </c>
      <c r="E39" s="263">
        <v>134.9</v>
      </c>
      <c r="F39" s="263">
        <v>120.7</v>
      </c>
      <c r="G39" s="263">
        <v>132.80000000000001</v>
      </c>
      <c r="H39" s="263">
        <v>99</v>
      </c>
      <c r="I39" s="263">
        <v>101</v>
      </c>
      <c r="K39" s="326"/>
      <c r="L39" s="326"/>
      <c r="M39" s="326"/>
      <c r="N39" s="326"/>
      <c r="O39" s="326"/>
      <c r="P39" s="326"/>
    </row>
    <row r="40" spans="2:16" ht="24.75" customHeight="1" x14ac:dyDescent="0.25">
      <c r="B40" s="260" t="s">
        <v>2</v>
      </c>
      <c r="C40" s="330"/>
      <c r="D40" s="263">
        <v>102.6</v>
      </c>
      <c r="E40" s="263">
        <v>135.6</v>
      </c>
      <c r="F40" s="263">
        <v>120.7</v>
      </c>
      <c r="G40" s="263">
        <v>133.4</v>
      </c>
      <c r="H40" s="263">
        <v>99</v>
      </c>
      <c r="I40" s="263">
        <v>101</v>
      </c>
      <c r="K40" s="326"/>
      <c r="L40" s="326"/>
      <c r="M40" s="326"/>
      <c r="N40" s="326"/>
      <c r="O40" s="326"/>
      <c r="P40" s="326"/>
    </row>
    <row r="41" spans="2:16" ht="24.75" customHeight="1" x14ac:dyDescent="0.25">
      <c r="B41" s="260" t="s">
        <v>3</v>
      </c>
      <c r="C41" s="330"/>
      <c r="D41" s="332">
        <v>102.7</v>
      </c>
      <c r="E41" s="332">
        <v>135.80000000000001</v>
      </c>
      <c r="F41" s="332">
        <v>120.6</v>
      </c>
      <c r="G41" s="332">
        <v>133.4</v>
      </c>
      <c r="H41" s="332">
        <v>99</v>
      </c>
      <c r="I41" s="255">
        <v>101</v>
      </c>
      <c r="K41" s="326"/>
      <c r="L41" s="326"/>
      <c r="M41" s="326"/>
      <c r="N41" s="326"/>
      <c r="O41" s="326"/>
      <c r="P41" s="326"/>
    </row>
    <row r="42" spans="2:16" ht="24.75" customHeight="1" x14ac:dyDescent="0.25">
      <c r="B42" s="260" t="s">
        <v>4</v>
      </c>
      <c r="D42" s="350">
        <v>103</v>
      </c>
      <c r="E42" s="350">
        <v>137.5</v>
      </c>
      <c r="F42" s="350">
        <v>120.8</v>
      </c>
      <c r="G42" s="350">
        <v>133.9</v>
      </c>
      <c r="H42" s="350">
        <v>99</v>
      </c>
      <c r="I42" s="262">
        <v>101</v>
      </c>
      <c r="K42" s="326"/>
      <c r="L42" s="326"/>
      <c r="M42" s="326"/>
      <c r="N42" s="326"/>
      <c r="O42" s="326"/>
      <c r="P42" s="326"/>
    </row>
    <row r="43" spans="2:16" ht="12.75" customHeight="1" x14ac:dyDescent="0.25">
      <c r="D43" s="338"/>
      <c r="E43" s="338"/>
      <c r="F43" s="338"/>
      <c r="G43" s="338"/>
      <c r="H43" s="338"/>
    </row>
    <row r="44" spans="2:16" s="327" customFormat="1" ht="24.75" customHeight="1" x14ac:dyDescent="0.25">
      <c r="B44" s="257">
        <v>2019</v>
      </c>
      <c r="C44" s="328"/>
      <c r="D44" s="331"/>
      <c r="E44" s="331"/>
      <c r="F44" s="331"/>
      <c r="G44" s="331"/>
      <c r="H44" s="329"/>
      <c r="I44" s="329"/>
    </row>
    <row r="45" spans="2:16" ht="24.75" customHeight="1" x14ac:dyDescent="0.25">
      <c r="B45" s="260" t="s">
        <v>1</v>
      </c>
      <c r="C45" s="330"/>
      <c r="D45" s="263">
        <v>103.1</v>
      </c>
      <c r="E45" s="263">
        <v>138.9</v>
      </c>
      <c r="F45" s="263">
        <v>120.9</v>
      </c>
      <c r="G45" s="263">
        <v>134.4</v>
      </c>
      <c r="H45" s="263">
        <v>99</v>
      </c>
      <c r="I45" s="263">
        <v>100.9</v>
      </c>
      <c r="K45" s="326"/>
      <c r="L45" s="326"/>
      <c r="M45" s="326"/>
      <c r="N45" s="326"/>
      <c r="O45" s="326"/>
      <c r="P45" s="326"/>
    </row>
    <row r="46" spans="2:16" ht="24.75" customHeight="1" x14ac:dyDescent="0.25">
      <c r="B46" s="260" t="s">
        <v>2</v>
      </c>
      <c r="C46" s="330"/>
      <c r="D46" s="263">
        <v>103.1</v>
      </c>
      <c r="E46" s="263">
        <v>139.5</v>
      </c>
      <c r="F46" s="263">
        <v>121</v>
      </c>
      <c r="G46" s="263">
        <v>134.80000000000001</v>
      </c>
      <c r="H46" s="263">
        <v>99</v>
      </c>
      <c r="I46" s="263">
        <v>101.1</v>
      </c>
      <c r="K46" s="326"/>
      <c r="L46" s="326"/>
      <c r="M46" s="326"/>
      <c r="N46" s="326"/>
      <c r="O46" s="326"/>
      <c r="P46" s="326"/>
    </row>
    <row r="47" spans="2:16" ht="24.75" customHeight="1" x14ac:dyDescent="0.25">
      <c r="B47" s="260" t="s">
        <v>3</v>
      </c>
      <c r="C47" s="330"/>
      <c r="D47" s="332">
        <v>103</v>
      </c>
      <c r="E47" s="332">
        <v>140</v>
      </c>
      <c r="F47" s="332">
        <v>120.9</v>
      </c>
      <c r="G47" s="332">
        <v>135.30000000000001</v>
      </c>
      <c r="H47" s="332">
        <v>99</v>
      </c>
      <c r="I47" s="255">
        <v>101.1</v>
      </c>
      <c r="K47" s="326"/>
      <c r="L47" s="326"/>
      <c r="M47" s="326"/>
      <c r="N47" s="326"/>
      <c r="O47" s="326"/>
      <c r="P47" s="326"/>
    </row>
    <row r="48" spans="2:16" ht="24.75" customHeight="1" x14ac:dyDescent="0.25">
      <c r="B48" s="260" t="s">
        <v>4</v>
      </c>
      <c r="D48" s="350">
        <v>103</v>
      </c>
      <c r="E48" s="350">
        <v>140.6</v>
      </c>
      <c r="F48" s="350">
        <v>121.1</v>
      </c>
      <c r="G48" s="350">
        <v>135.69999999999999</v>
      </c>
      <c r="H48" s="350">
        <v>99</v>
      </c>
      <c r="I48" s="262">
        <v>101.1</v>
      </c>
      <c r="K48" s="326"/>
      <c r="L48" s="326"/>
      <c r="M48" s="326"/>
      <c r="N48" s="326"/>
      <c r="O48" s="326"/>
      <c r="P48" s="326"/>
    </row>
    <row r="49" spans="1:16" ht="12.75" customHeight="1" x14ac:dyDescent="0.25">
      <c r="D49" s="338"/>
      <c r="E49" s="338"/>
      <c r="F49" s="338"/>
      <c r="G49" s="338"/>
      <c r="H49" s="338"/>
    </row>
    <row r="50" spans="1:16" s="327" customFormat="1" ht="24.75" customHeight="1" x14ac:dyDescent="0.25">
      <c r="B50" s="257">
        <v>2020</v>
      </c>
      <c r="C50" s="328"/>
      <c r="D50" s="331"/>
      <c r="E50" s="331"/>
      <c r="F50" s="331"/>
      <c r="G50" s="331"/>
      <c r="H50" s="329"/>
      <c r="I50" s="329"/>
    </row>
    <row r="51" spans="1:16" ht="24.75" customHeight="1" x14ac:dyDescent="0.25">
      <c r="A51" s="268">
        <v>47</v>
      </c>
      <c r="B51" s="260" t="s">
        <v>1</v>
      </c>
      <c r="C51" s="330"/>
      <c r="D51" s="255">
        <f ca="1">OFFSET('SPPI '!$A$2,D$4,$A51)</f>
        <v>102.9</v>
      </c>
      <c r="E51" s="255">
        <f ca="1">OFFSET('SPPI '!$A$2,E$4,$A51)</f>
        <v>141.19999999999999</v>
      </c>
      <c r="F51" s="255">
        <f ca="1">OFFSET('SPPI '!$A$2,F$4,$A51)</f>
        <v>121.3</v>
      </c>
      <c r="G51" s="255">
        <f ca="1">OFFSET('SPPI '!$A$2,G$4,$A51)</f>
        <v>136.19999999999999</v>
      </c>
      <c r="H51" s="255">
        <f ca="1">OFFSET('SPPI '!$A$2,H$4,$A51)</f>
        <v>99</v>
      </c>
      <c r="I51" s="255">
        <f ca="1">OFFSET('SPPI '!$A$2,I$4,$A51)</f>
        <v>101.1</v>
      </c>
      <c r="K51" s="326"/>
      <c r="L51" s="326"/>
      <c r="M51" s="326"/>
      <c r="N51" s="326"/>
      <c r="O51" s="326"/>
      <c r="P51" s="326"/>
    </row>
    <row r="52" spans="1:16" ht="24.75" customHeight="1" x14ac:dyDescent="0.25">
      <c r="A52" s="268">
        <v>48</v>
      </c>
      <c r="B52" s="260" t="s">
        <v>2</v>
      </c>
      <c r="C52" s="330"/>
      <c r="D52" s="255">
        <f ca="1">OFFSET('SPPI '!$A$2,D$4,$A52)</f>
        <v>102.7</v>
      </c>
      <c r="E52" s="255">
        <f ca="1">OFFSET('SPPI '!$A$2,E$4,$A52)</f>
        <v>141.6</v>
      </c>
      <c r="F52" s="255">
        <f ca="1">OFFSET('SPPI '!$A$2,F$4,$A52)</f>
        <v>121.4</v>
      </c>
      <c r="G52" s="255">
        <f ca="1">OFFSET('SPPI '!$A$2,G$4,$A52)</f>
        <v>136.4</v>
      </c>
      <c r="H52" s="255">
        <f ca="1">OFFSET('SPPI '!$A$2,H$4,$A52)</f>
        <v>99</v>
      </c>
      <c r="I52" s="255">
        <f ca="1">OFFSET('SPPI '!$A$2,I$4,$A52)</f>
        <v>101</v>
      </c>
      <c r="K52" s="326"/>
      <c r="L52" s="326"/>
      <c r="M52" s="326"/>
      <c r="N52" s="326"/>
      <c r="O52" s="326"/>
      <c r="P52" s="326"/>
    </row>
    <row r="53" spans="1:16" ht="24.75" customHeight="1" x14ac:dyDescent="0.25">
      <c r="A53" s="268">
        <v>49</v>
      </c>
      <c r="B53" s="260" t="s">
        <v>3</v>
      </c>
      <c r="C53" s="330"/>
      <c r="D53" s="255">
        <f ca="1">OFFSET('SPPI '!$A$2,D$4,$A53)</f>
        <v>102.7</v>
      </c>
      <c r="E53" s="255">
        <f ca="1">OFFSET('SPPI '!$A$2,E$4,$A53)</f>
        <v>142.6</v>
      </c>
      <c r="F53" s="255">
        <f ca="1">OFFSET('SPPI '!$A$2,F$4,$A53)</f>
        <v>121.4</v>
      </c>
      <c r="G53" s="255">
        <f ca="1">OFFSET('SPPI '!$A$2,G$4,$A53)</f>
        <v>136.69999999999999</v>
      </c>
      <c r="H53" s="255">
        <f ca="1">OFFSET('SPPI '!$A$2,H$4,$A53)</f>
        <v>99</v>
      </c>
      <c r="I53" s="255">
        <f ca="1">OFFSET('SPPI '!$A$2,I$4,$A53)</f>
        <v>100.9</v>
      </c>
      <c r="K53" s="326"/>
      <c r="L53" s="326"/>
      <c r="M53" s="326"/>
      <c r="N53" s="326"/>
      <c r="O53" s="326"/>
      <c r="P53" s="326"/>
    </row>
    <row r="54" spans="1:16" ht="24.75" customHeight="1" x14ac:dyDescent="0.25">
      <c r="A54" s="268">
        <v>50</v>
      </c>
      <c r="B54" s="260" t="s">
        <v>4</v>
      </c>
      <c r="D54" s="255">
        <f ca="1">OFFSET('SPPI '!$A$2,D$4,$A54)</f>
        <v>102.7</v>
      </c>
      <c r="E54" s="255">
        <f ca="1">OFFSET('SPPI '!$A$2,E$4,$A54)</f>
        <v>143.19999999999999</v>
      </c>
      <c r="F54" s="255">
        <f ca="1">OFFSET('SPPI '!$A$2,F$4,$A54)</f>
        <v>121.3</v>
      </c>
      <c r="G54" s="255">
        <f ca="1">OFFSET('SPPI '!$A$2,G$4,$A54)</f>
        <v>137</v>
      </c>
      <c r="H54" s="255">
        <f ca="1">OFFSET('SPPI '!$A$2,H$4,$A54)</f>
        <v>99</v>
      </c>
      <c r="I54" s="255">
        <f ca="1">OFFSET('SPPI '!$A$2,I$4,$A54)</f>
        <v>100.9</v>
      </c>
      <c r="K54" s="326"/>
      <c r="L54" s="326"/>
      <c r="M54" s="326"/>
      <c r="N54" s="326"/>
      <c r="O54" s="326"/>
      <c r="P54" s="326"/>
    </row>
    <row r="55" spans="1:16" ht="12.75" customHeight="1" x14ac:dyDescent="0.25">
      <c r="B55" s="260"/>
      <c r="C55" s="261"/>
      <c r="D55" s="252"/>
      <c r="E55" s="255"/>
      <c r="F55" s="255"/>
      <c r="G55" s="255"/>
      <c r="H55" s="255"/>
      <c r="I55" s="255"/>
      <c r="J55" s="255"/>
      <c r="K55" s="255"/>
      <c r="L55" s="255"/>
    </row>
    <row r="56" spans="1:16" s="327" customFormat="1" ht="24.75" customHeight="1" x14ac:dyDescent="0.25">
      <c r="B56" s="257">
        <v>2021</v>
      </c>
      <c r="C56" s="265"/>
      <c r="D56" s="259"/>
      <c r="E56" s="266"/>
      <c r="F56" s="266"/>
      <c r="G56" s="266"/>
      <c r="H56" s="266"/>
      <c r="I56" s="266"/>
      <c r="J56" s="266"/>
      <c r="K56" s="266"/>
      <c r="L56" s="266"/>
    </row>
    <row r="57" spans="1:16" ht="24.75" customHeight="1" x14ac:dyDescent="0.25">
      <c r="A57" s="245">
        <v>51</v>
      </c>
      <c r="B57" s="260" t="s">
        <v>1</v>
      </c>
      <c r="C57" s="261"/>
      <c r="D57" s="255">
        <f ca="1">OFFSET('SPPI '!$A$2,D$4,$A57)</f>
        <v>103.1</v>
      </c>
      <c r="E57" s="255">
        <f ca="1">OFFSET('SPPI '!$A$2,E$4,$A57)</f>
        <v>143.69999999999999</v>
      </c>
      <c r="F57" s="255">
        <f ca="1">OFFSET('SPPI '!$A$2,F$4,$A57)</f>
        <v>121.4</v>
      </c>
      <c r="G57" s="255">
        <f ca="1">OFFSET('SPPI '!$A$2,G$4,$A57)</f>
        <v>137.19999999999999</v>
      </c>
      <c r="H57" s="255">
        <f ca="1">OFFSET('SPPI '!$A$2,H$4,$A57)</f>
        <v>99</v>
      </c>
      <c r="I57" s="255">
        <f ca="1">OFFSET('SPPI '!$A$2,I$4,$A57)</f>
        <v>101</v>
      </c>
      <c r="J57" s="255"/>
      <c r="K57" s="255"/>
      <c r="L57" s="255"/>
    </row>
    <row r="58" spans="1:16" ht="24.75" customHeight="1" x14ac:dyDescent="0.25">
      <c r="A58" s="246">
        <v>52</v>
      </c>
      <c r="B58" s="260" t="s">
        <v>2</v>
      </c>
      <c r="C58" s="261"/>
      <c r="D58" s="255">
        <f ca="1">OFFSET('SPPI '!$A$2,D$4,$A58)</f>
        <v>103.1</v>
      </c>
      <c r="E58" s="255">
        <f ca="1">OFFSET('SPPI '!$A$2,E$4,$A58)</f>
        <v>144.30000000000001</v>
      </c>
      <c r="F58" s="255">
        <f ca="1">OFFSET('SPPI '!$A$2,F$4,$A58)</f>
        <v>121.4</v>
      </c>
      <c r="G58" s="255">
        <f ca="1">OFFSET('SPPI '!$A$2,G$4,$A58)</f>
        <v>137.4</v>
      </c>
      <c r="H58" s="255">
        <f ca="1">OFFSET('SPPI '!$A$2,H$4,$A58)</f>
        <v>99</v>
      </c>
      <c r="I58" s="255">
        <f ca="1">OFFSET('SPPI '!$A$2,I$4,$A58)</f>
        <v>100.9</v>
      </c>
      <c r="J58" s="255"/>
      <c r="K58" s="255"/>
      <c r="L58" s="255"/>
    </row>
    <row r="59" spans="1:16" ht="24.75" customHeight="1" x14ac:dyDescent="0.25">
      <c r="A59" s="246">
        <v>53</v>
      </c>
      <c r="B59" s="260" t="s">
        <v>3</v>
      </c>
      <c r="D59" s="255">
        <f ca="1">OFFSET('SPPI '!$A$2,D$4,$A59)</f>
        <v>103.2</v>
      </c>
      <c r="E59" s="255">
        <f ca="1">OFFSET('SPPI '!$A$2,E$4,$A59)</f>
        <v>144.6</v>
      </c>
      <c r="F59" s="255">
        <f ca="1">OFFSET('SPPI '!$A$2,F$4,$A59)</f>
        <v>121.4</v>
      </c>
      <c r="G59" s="255">
        <f ca="1">OFFSET('SPPI '!$A$2,G$4,$A59)</f>
        <v>137.5</v>
      </c>
      <c r="H59" s="255">
        <f ca="1">OFFSET('SPPI '!$A$2,H$4,$A59)</f>
        <v>99</v>
      </c>
      <c r="I59" s="255">
        <f ca="1">OFFSET('SPPI '!$A$2,I$4,$A59)</f>
        <v>100.9</v>
      </c>
    </row>
    <row r="60" spans="1:16" ht="24.75" customHeight="1" x14ac:dyDescent="0.25">
      <c r="A60" s="245">
        <v>54</v>
      </c>
      <c r="B60" s="260" t="s">
        <v>4</v>
      </c>
      <c r="D60" s="255">
        <f ca="1">OFFSET('SPPI '!$A$2,D$4,$A60)</f>
        <v>103.2</v>
      </c>
      <c r="E60" s="255">
        <f ca="1">OFFSET('SPPI '!$A$2,E$4,$A60)</f>
        <v>145.80000000000001</v>
      </c>
      <c r="F60" s="255">
        <f ca="1">OFFSET('SPPI '!$A$2,F$4,$A60)</f>
        <v>121.4</v>
      </c>
      <c r="G60" s="255">
        <f ca="1">OFFSET('SPPI '!$A$2,G$4,$A60)</f>
        <v>138.1</v>
      </c>
      <c r="H60" s="255">
        <f ca="1">OFFSET('SPPI '!$A$2,H$4,$A60)</f>
        <v>99</v>
      </c>
      <c r="I60" s="255">
        <f ca="1">OFFSET('SPPI '!$A$2,I$4,$A60)</f>
        <v>100.9</v>
      </c>
    </row>
    <row r="61" spans="1:16" ht="12.75" customHeight="1" thickBot="1" x14ac:dyDescent="0.3">
      <c r="B61" s="269"/>
      <c r="C61" s="333"/>
      <c r="D61" s="297"/>
      <c r="E61" s="297"/>
      <c r="F61" s="297"/>
      <c r="G61" s="297"/>
      <c r="H61" s="297"/>
      <c r="I61" s="297"/>
    </row>
  </sheetData>
  <mergeCells count="5">
    <mergeCell ref="D6:G6"/>
    <mergeCell ref="H6:I6"/>
    <mergeCell ref="D7:G7"/>
    <mergeCell ref="H7:I7"/>
    <mergeCell ref="B5:I5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AF61"/>
  <sheetViews>
    <sheetView tabSelected="1" view="pageBreakPreview" zoomScale="75" zoomScaleNormal="60" zoomScaleSheetLayoutView="75" workbookViewId="0">
      <pane xSplit="3" ySplit="9" topLeftCell="D43" activePane="bottomRight" state="frozen"/>
      <selection activeCell="E1" sqref="E1"/>
      <selection pane="topRight" activeCell="E1" sqref="E1"/>
      <selection pane="bottomLeft" activeCell="E1" sqref="E1"/>
      <selection pane="bottomRight" activeCell="D1" sqref="D1"/>
    </sheetView>
  </sheetViews>
  <sheetFormatPr defaultColWidth="9.140625" defaultRowHeight="23.25" x14ac:dyDescent="0.35"/>
  <cols>
    <col min="1" max="1" width="5.42578125" style="268" hidden="1" customWidth="1"/>
    <col min="2" max="2" width="16" style="247" customWidth="1"/>
    <col min="3" max="3" width="2.42578125" style="247" customWidth="1"/>
    <col min="4" max="4" width="15.7109375" style="247" customWidth="1"/>
    <col min="5" max="5" width="20.140625" style="247" customWidth="1"/>
    <col min="6" max="6" width="29.140625" style="238" customWidth="1"/>
    <col min="7" max="7" width="22.140625" style="247" customWidth="1"/>
    <col min="8" max="8" width="18.28515625" style="238" customWidth="1"/>
    <col min="9" max="9" width="17" style="247" customWidth="1"/>
    <col min="10" max="10" width="15.85546875" style="247" customWidth="1"/>
    <col min="11" max="11" width="15.85546875" style="238" customWidth="1"/>
    <col min="12" max="12" width="18.28515625" style="238" customWidth="1"/>
    <col min="13" max="22" width="10.28515625" style="238" bestFit="1" customWidth="1"/>
    <col min="23" max="16384" width="9.140625" style="238"/>
  </cols>
  <sheetData>
    <row r="1" spans="1:32" s="233" customFormat="1" ht="26.25" x14ac:dyDescent="0.4">
      <c r="A1" s="305"/>
      <c r="B1" s="270" t="s">
        <v>14</v>
      </c>
      <c r="C1" s="271" t="s">
        <v>13</v>
      </c>
      <c r="D1" s="272" t="s">
        <v>375</v>
      </c>
      <c r="E1" s="248"/>
      <c r="F1" s="230"/>
      <c r="G1" s="231"/>
      <c r="H1" s="232"/>
      <c r="I1" s="231"/>
      <c r="J1" s="231"/>
      <c r="K1" s="232"/>
      <c r="L1" s="232"/>
    </row>
    <row r="2" spans="1:32" s="237" customFormat="1" ht="25.5" x14ac:dyDescent="0.35">
      <c r="A2" s="308"/>
      <c r="B2" s="273" t="s">
        <v>15</v>
      </c>
      <c r="C2" s="276" t="s">
        <v>13</v>
      </c>
      <c r="D2" s="277" t="s">
        <v>376</v>
      </c>
      <c r="E2" s="278"/>
      <c r="F2" s="279"/>
      <c r="G2" s="236"/>
      <c r="H2" s="235"/>
      <c r="I2" s="236"/>
      <c r="J2" s="236"/>
      <c r="K2" s="235"/>
      <c r="L2" s="235"/>
    </row>
    <row r="3" spans="1:32" s="237" customFormat="1" ht="15.75" customHeight="1" x14ac:dyDescent="0.35">
      <c r="A3" s="308"/>
      <c r="C3" s="234"/>
      <c r="D3" s="235"/>
      <c r="E3" s="236"/>
      <c r="F3" s="235"/>
      <c r="G3" s="236"/>
      <c r="H3" s="235"/>
      <c r="I3" s="236"/>
      <c r="J3" s="236"/>
      <c r="K3" s="235"/>
      <c r="L3" s="235"/>
    </row>
    <row r="4" spans="1:32" ht="15.75" hidden="1" customHeight="1" x14ac:dyDescent="0.35">
      <c r="B4" s="238"/>
      <c r="C4" s="239"/>
      <c r="D4" s="240">
        <v>4</v>
      </c>
      <c r="E4" s="240">
        <v>5</v>
      </c>
      <c r="F4" s="240">
        <v>34</v>
      </c>
      <c r="G4" s="240">
        <v>53</v>
      </c>
      <c r="H4" s="241">
        <v>75</v>
      </c>
      <c r="I4" s="241">
        <v>81</v>
      </c>
      <c r="J4" s="241">
        <v>93</v>
      </c>
      <c r="K4" s="240">
        <v>110</v>
      </c>
      <c r="L4" s="240">
        <v>124</v>
      </c>
    </row>
    <row r="5" spans="1:32" s="242" customFormat="1" ht="15.75" customHeight="1" thickBot="1" x14ac:dyDescent="0.4">
      <c r="A5" s="293"/>
      <c r="B5" s="490" t="s">
        <v>0</v>
      </c>
      <c r="C5" s="490"/>
      <c r="D5" s="490"/>
      <c r="E5" s="490"/>
      <c r="F5" s="490"/>
      <c r="G5" s="490"/>
      <c r="H5" s="490"/>
      <c r="I5" s="490"/>
      <c r="J5" s="490"/>
      <c r="K5" s="490"/>
      <c r="L5" s="490"/>
    </row>
    <row r="6" spans="1:32" s="275" customFormat="1" ht="63.75" customHeight="1" x14ac:dyDescent="0.3">
      <c r="A6" s="304"/>
      <c r="B6" s="249" t="s">
        <v>5</v>
      </c>
      <c r="C6" s="248"/>
      <c r="D6" s="249" t="s">
        <v>9</v>
      </c>
      <c r="E6" s="249" t="s">
        <v>27</v>
      </c>
      <c r="F6" s="249" t="s">
        <v>290</v>
      </c>
      <c r="G6" s="249" t="s">
        <v>291</v>
      </c>
      <c r="H6" s="249" t="s">
        <v>292</v>
      </c>
      <c r="I6" s="249" t="s">
        <v>29</v>
      </c>
      <c r="J6" s="249" t="s">
        <v>7</v>
      </c>
      <c r="K6" s="274" t="s">
        <v>31</v>
      </c>
      <c r="L6" s="249" t="s">
        <v>293</v>
      </c>
    </row>
    <row r="7" spans="1:32" s="283" customFormat="1" ht="57" customHeight="1" x14ac:dyDescent="0.3">
      <c r="A7" s="463"/>
      <c r="B7" s="282" t="s">
        <v>6</v>
      </c>
      <c r="C7" s="280"/>
      <c r="D7" s="281" t="s">
        <v>10</v>
      </c>
      <c r="E7" s="281" t="s">
        <v>28</v>
      </c>
      <c r="F7" s="281" t="s">
        <v>294</v>
      </c>
      <c r="G7" s="281" t="s">
        <v>295</v>
      </c>
      <c r="H7" s="281" t="s">
        <v>296</v>
      </c>
      <c r="I7" s="281" t="s">
        <v>30</v>
      </c>
      <c r="J7" s="281" t="s">
        <v>8</v>
      </c>
      <c r="K7" s="282" t="s">
        <v>32</v>
      </c>
      <c r="L7" s="281" t="s">
        <v>297</v>
      </c>
    </row>
    <row r="8" spans="1:32" s="243" customFormat="1" ht="24" customHeight="1" x14ac:dyDescent="0.25">
      <c r="A8" s="357"/>
      <c r="B8" s="422" t="s">
        <v>11</v>
      </c>
      <c r="C8" s="250"/>
      <c r="D8" s="493">
        <v>100</v>
      </c>
      <c r="E8" s="491">
        <v>22.4</v>
      </c>
      <c r="F8" s="495">
        <v>20</v>
      </c>
      <c r="G8" s="491">
        <v>39.6</v>
      </c>
      <c r="H8" s="491">
        <v>0.5</v>
      </c>
      <c r="I8" s="491">
        <v>4.7</v>
      </c>
      <c r="J8" s="491">
        <v>3.6</v>
      </c>
      <c r="K8" s="491">
        <v>4.3</v>
      </c>
      <c r="L8" s="491">
        <v>4.9000000000000004</v>
      </c>
    </row>
    <row r="9" spans="1:32" s="243" customFormat="1" ht="24" customHeight="1" thickBot="1" x14ac:dyDescent="0.3">
      <c r="A9" s="357"/>
      <c r="B9" s="432" t="s">
        <v>12</v>
      </c>
      <c r="C9" s="433"/>
      <c r="D9" s="494"/>
      <c r="E9" s="492"/>
      <c r="F9" s="496"/>
      <c r="G9" s="492"/>
      <c r="H9" s="492"/>
      <c r="I9" s="492"/>
      <c r="J9" s="492"/>
      <c r="K9" s="492"/>
      <c r="L9" s="492"/>
    </row>
    <row r="10" spans="1:32" s="243" customFormat="1" ht="12" customHeight="1" x14ac:dyDescent="0.25">
      <c r="A10" s="357"/>
      <c r="B10" s="251"/>
      <c r="C10" s="251"/>
      <c r="D10" s="252"/>
      <c r="E10" s="253"/>
      <c r="F10" s="253"/>
      <c r="G10" s="253"/>
      <c r="H10" s="253"/>
      <c r="I10" s="253"/>
      <c r="J10" s="253"/>
      <c r="K10" s="253"/>
      <c r="L10" s="253"/>
    </row>
    <row r="11" spans="1:32" s="243" customFormat="1" ht="24.95" customHeight="1" x14ac:dyDescent="0.25">
      <c r="A11" s="357"/>
      <c r="B11" s="254">
        <v>2015</v>
      </c>
      <c r="C11" s="254"/>
      <c r="D11" s="252">
        <v>105.6</v>
      </c>
      <c r="E11" s="255">
        <v>103.2</v>
      </c>
      <c r="F11" s="255">
        <v>117.4</v>
      </c>
      <c r="G11" s="255">
        <v>100.5</v>
      </c>
      <c r="H11" s="255">
        <v>118.3</v>
      </c>
      <c r="I11" s="255">
        <v>101.4</v>
      </c>
      <c r="J11" s="255">
        <v>107.4</v>
      </c>
      <c r="K11" s="255">
        <v>101</v>
      </c>
      <c r="L11" s="255">
        <v>101.7</v>
      </c>
      <c r="N11" s="440"/>
      <c r="O11" s="440"/>
      <c r="P11" s="440"/>
      <c r="Q11" s="440"/>
      <c r="R11" s="440"/>
      <c r="S11" s="440"/>
      <c r="T11" s="440"/>
      <c r="U11" s="440"/>
      <c r="V11" s="440"/>
      <c r="W11" s="440"/>
      <c r="X11" s="440"/>
      <c r="Y11" s="440"/>
      <c r="Z11" s="440"/>
      <c r="AA11" s="440"/>
      <c r="AB11" s="440"/>
      <c r="AC11" s="440"/>
      <c r="AD11" s="440"/>
      <c r="AE11" s="440"/>
      <c r="AF11" s="440"/>
    </row>
    <row r="12" spans="1:32" s="243" customFormat="1" ht="24.95" customHeight="1" x14ac:dyDescent="0.25">
      <c r="A12" s="357"/>
      <c r="B12" s="254">
        <v>2016</v>
      </c>
      <c r="C12" s="254"/>
      <c r="D12" s="252">
        <v>106.7</v>
      </c>
      <c r="E12" s="255">
        <v>103.5</v>
      </c>
      <c r="F12" s="255">
        <v>121.2</v>
      </c>
      <c r="G12" s="255">
        <v>100.6</v>
      </c>
      <c r="H12" s="255">
        <v>120.2</v>
      </c>
      <c r="I12" s="255">
        <v>102.2</v>
      </c>
      <c r="J12" s="255">
        <v>109.5</v>
      </c>
      <c r="K12" s="255">
        <v>102.4</v>
      </c>
      <c r="L12" s="255">
        <v>100.9</v>
      </c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  <c r="AC12" s="440"/>
      <c r="AD12" s="440"/>
      <c r="AE12" s="440"/>
      <c r="AF12" s="440"/>
    </row>
    <row r="13" spans="1:32" s="243" customFormat="1" ht="24.95" customHeight="1" x14ac:dyDescent="0.25">
      <c r="A13" s="357"/>
      <c r="B13" s="254">
        <v>2017</v>
      </c>
      <c r="C13" s="254"/>
      <c r="D13" s="252">
        <v>107.9</v>
      </c>
      <c r="E13" s="255">
        <v>103.1</v>
      </c>
      <c r="F13" s="255">
        <v>125.9</v>
      </c>
      <c r="G13" s="255">
        <v>100.7</v>
      </c>
      <c r="H13" s="255">
        <v>122.5</v>
      </c>
      <c r="I13" s="255">
        <v>103</v>
      </c>
      <c r="J13" s="255">
        <v>112.3</v>
      </c>
      <c r="K13" s="255">
        <v>104.9</v>
      </c>
      <c r="L13" s="255">
        <v>99.3</v>
      </c>
      <c r="N13" s="440"/>
      <c r="O13" s="440"/>
      <c r="P13" s="440"/>
      <c r="Q13" s="440"/>
      <c r="R13" s="440"/>
      <c r="S13" s="440"/>
      <c r="T13" s="440"/>
      <c r="U13" s="440"/>
      <c r="V13" s="440"/>
      <c r="W13" s="440"/>
      <c r="X13" s="440"/>
      <c r="Y13" s="440"/>
      <c r="Z13" s="440"/>
      <c r="AA13" s="440"/>
      <c r="AB13" s="440"/>
      <c r="AC13" s="440"/>
      <c r="AD13" s="440"/>
      <c r="AE13" s="440"/>
      <c r="AF13" s="440"/>
    </row>
    <row r="14" spans="1:32" s="243" customFormat="1" ht="24.95" customHeight="1" x14ac:dyDescent="0.25">
      <c r="A14" s="357"/>
      <c r="B14" s="254">
        <v>2018</v>
      </c>
      <c r="C14" s="254"/>
      <c r="D14" s="252">
        <v>108.9</v>
      </c>
      <c r="E14" s="255">
        <v>103.5</v>
      </c>
      <c r="F14" s="255">
        <v>129.30000000000001</v>
      </c>
      <c r="G14" s="255">
        <v>101.1</v>
      </c>
      <c r="H14" s="255">
        <v>123.4</v>
      </c>
      <c r="I14" s="255">
        <v>103.7</v>
      </c>
      <c r="J14" s="255">
        <v>113.7</v>
      </c>
      <c r="K14" s="255">
        <v>105.4</v>
      </c>
      <c r="L14" s="255">
        <v>100.5</v>
      </c>
      <c r="N14" s="440"/>
      <c r="O14" s="440"/>
      <c r="P14" s="440"/>
      <c r="Q14" s="440"/>
      <c r="R14" s="440"/>
      <c r="S14" s="440"/>
      <c r="T14" s="440"/>
      <c r="U14" s="440"/>
      <c r="V14" s="440"/>
      <c r="W14" s="440"/>
      <c r="X14" s="440"/>
      <c r="Y14" s="440"/>
      <c r="Z14" s="440"/>
      <c r="AA14" s="440"/>
      <c r="AB14" s="440"/>
      <c r="AC14" s="440"/>
      <c r="AD14" s="440"/>
      <c r="AE14" s="440"/>
      <c r="AF14" s="440"/>
    </row>
    <row r="15" spans="1:32" s="243" customFormat="1" ht="24.95" customHeight="1" x14ac:dyDescent="0.25">
      <c r="A15" s="357"/>
      <c r="B15" s="254">
        <v>2019</v>
      </c>
      <c r="C15" s="254"/>
      <c r="D15" s="252">
        <v>109.6</v>
      </c>
      <c r="E15" s="255">
        <v>103.8</v>
      </c>
      <c r="F15" s="255">
        <v>132.19999999999999</v>
      </c>
      <c r="G15" s="255">
        <v>101.2</v>
      </c>
      <c r="H15" s="255">
        <v>124.2</v>
      </c>
      <c r="I15" s="255">
        <v>103.7</v>
      </c>
      <c r="J15" s="255">
        <v>114.4</v>
      </c>
      <c r="K15" s="255">
        <v>105.6</v>
      </c>
      <c r="L15" s="255">
        <v>100.6</v>
      </c>
      <c r="N15" s="440"/>
      <c r="O15" s="440"/>
      <c r="P15" s="440"/>
      <c r="Q15" s="440"/>
      <c r="R15" s="440"/>
      <c r="S15" s="440"/>
      <c r="T15" s="440"/>
      <c r="U15" s="440"/>
      <c r="V15" s="440"/>
      <c r="W15" s="440"/>
      <c r="X15" s="440"/>
      <c r="Y15" s="440"/>
      <c r="Z15" s="440"/>
      <c r="AA15" s="440"/>
      <c r="AB15" s="440"/>
      <c r="AC15" s="440"/>
      <c r="AD15" s="440"/>
      <c r="AE15" s="440"/>
      <c r="AF15" s="440"/>
    </row>
    <row r="16" spans="1:32" s="243" customFormat="1" ht="24.95" customHeight="1" x14ac:dyDescent="0.25">
      <c r="A16" s="357">
        <v>65</v>
      </c>
      <c r="B16" s="254">
        <v>2020</v>
      </c>
      <c r="C16" s="254"/>
      <c r="D16" s="252">
        <v>110.1</v>
      </c>
      <c r="E16" s="255">
        <v>104.7</v>
      </c>
      <c r="F16" s="255">
        <v>134</v>
      </c>
      <c r="G16" s="255">
        <v>101.1</v>
      </c>
      <c r="H16" s="255">
        <v>125.4</v>
      </c>
      <c r="I16" s="255">
        <v>103.7</v>
      </c>
      <c r="J16" s="255">
        <v>115.2</v>
      </c>
      <c r="K16" s="255">
        <v>106.7</v>
      </c>
      <c r="L16" s="255">
        <v>99.2</v>
      </c>
      <c r="N16" s="440"/>
      <c r="O16" s="440"/>
      <c r="P16" s="440"/>
      <c r="Q16" s="440"/>
      <c r="R16" s="440"/>
      <c r="S16" s="440"/>
      <c r="T16" s="440"/>
      <c r="U16" s="440"/>
      <c r="V16" s="440"/>
      <c r="W16" s="440"/>
      <c r="X16" s="440"/>
      <c r="Y16" s="440"/>
      <c r="Z16" s="440"/>
      <c r="AA16" s="440"/>
      <c r="AB16" s="440"/>
      <c r="AC16" s="440"/>
      <c r="AD16" s="440"/>
      <c r="AE16" s="440"/>
      <c r="AF16" s="440"/>
    </row>
    <row r="17" spans="1:32" s="243" customFormat="1" ht="24.95" customHeight="1" x14ac:dyDescent="0.25">
      <c r="A17" s="357">
        <v>66</v>
      </c>
      <c r="B17" s="254">
        <v>2021</v>
      </c>
      <c r="C17" s="254"/>
      <c r="D17" s="252">
        <f ca="1">OFFSET('SPPI '!$A$2,D$4,$A17)</f>
        <v>110.4</v>
      </c>
      <c r="E17" s="255">
        <f ca="1">OFFSET('SPPI '!$A$2,E$4,$A17)</f>
        <v>104.5</v>
      </c>
      <c r="F17" s="255">
        <f ca="1">OFFSET('SPPI '!$A$2,F$4,$A17)</f>
        <v>135.9</v>
      </c>
      <c r="G17" s="255">
        <f ca="1">OFFSET('SPPI '!$A$2,G$4,$A17)</f>
        <v>101.1</v>
      </c>
      <c r="H17" s="255">
        <f ca="1">OFFSET('SPPI '!$A$2,H$4,$A17)</f>
        <v>126.7</v>
      </c>
      <c r="I17" s="255">
        <f ca="1">OFFSET('SPPI '!$A$2,I$4,$A17)</f>
        <v>103.7</v>
      </c>
      <c r="J17" s="255">
        <f ca="1">OFFSET('SPPI '!$A$2,J$4,$A17)</f>
        <v>115.8</v>
      </c>
      <c r="K17" s="255">
        <f ca="1">OFFSET('SPPI '!$A$2,K$4,$A17)</f>
        <v>107.2</v>
      </c>
      <c r="L17" s="255">
        <f ca="1">OFFSET('SPPI '!$A$2,L$4,$A17)</f>
        <v>99.1</v>
      </c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</row>
    <row r="18" spans="1:32" s="242" customFormat="1" ht="12.75" customHeight="1" x14ac:dyDescent="0.35">
      <c r="A18" s="293"/>
      <c r="B18" s="254"/>
      <c r="C18" s="254"/>
      <c r="D18" s="252"/>
      <c r="E18" s="254"/>
      <c r="F18" s="254"/>
      <c r="G18" s="256"/>
      <c r="H18" s="256"/>
      <c r="I18" s="254"/>
      <c r="J18" s="254"/>
      <c r="K18" s="256"/>
      <c r="L18" s="256"/>
      <c r="N18" s="440"/>
      <c r="O18" s="440"/>
      <c r="P18" s="440"/>
      <c r="Q18" s="440"/>
      <c r="R18" s="440"/>
      <c r="S18" s="440"/>
      <c r="T18" s="440"/>
      <c r="U18" s="440"/>
      <c r="V18" s="440"/>
      <c r="W18" s="440"/>
      <c r="X18" s="440"/>
      <c r="Y18" s="440"/>
      <c r="Z18" s="440"/>
      <c r="AA18" s="440"/>
      <c r="AB18" s="440"/>
      <c r="AC18" s="440"/>
      <c r="AD18" s="440"/>
      <c r="AE18" s="440"/>
      <c r="AF18" s="440"/>
    </row>
    <row r="19" spans="1:32" s="244" customFormat="1" ht="24.95" customHeight="1" x14ac:dyDescent="0.35">
      <c r="A19" s="327"/>
      <c r="B19" s="257">
        <v>2015</v>
      </c>
      <c r="C19" s="258"/>
      <c r="D19" s="259"/>
      <c r="E19" s="257"/>
      <c r="F19" s="257"/>
      <c r="G19" s="257"/>
      <c r="H19" s="257"/>
      <c r="I19" s="257"/>
      <c r="J19" s="257"/>
      <c r="K19" s="257"/>
      <c r="L19" s="257"/>
      <c r="N19" s="440"/>
      <c r="O19" s="440"/>
      <c r="P19" s="440"/>
      <c r="Q19" s="440"/>
      <c r="R19" s="440"/>
      <c r="S19" s="440"/>
      <c r="T19" s="440"/>
      <c r="U19" s="440"/>
      <c r="V19" s="440"/>
      <c r="W19" s="440"/>
      <c r="X19" s="440"/>
      <c r="Y19" s="440"/>
      <c r="Z19" s="440"/>
      <c r="AA19" s="440"/>
      <c r="AB19" s="440"/>
      <c r="AC19" s="440"/>
      <c r="AD19" s="440"/>
      <c r="AE19" s="440"/>
      <c r="AF19" s="440"/>
    </row>
    <row r="20" spans="1:32" ht="24.95" customHeight="1" x14ac:dyDescent="0.35">
      <c r="B20" s="260" t="s">
        <v>1</v>
      </c>
      <c r="C20" s="261"/>
      <c r="D20" s="252">
        <v>104.9</v>
      </c>
      <c r="E20" s="262">
        <v>102.6</v>
      </c>
      <c r="F20" s="262">
        <v>115.4</v>
      </c>
      <c r="G20" s="263">
        <v>100.5</v>
      </c>
      <c r="H20" s="263">
        <v>117.7</v>
      </c>
      <c r="I20" s="262">
        <v>101.1</v>
      </c>
      <c r="J20" s="262">
        <v>106.8</v>
      </c>
      <c r="K20" s="263">
        <v>100.8</v>
      </c>
      <c r="L20" s="263">
        <v>100.7</v>
      </c>
      <c r="N20" s="440"/>
      <c r="O20" s="440"/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40"/>
      <c r="AE20" s="440"/>
      <c r="AF20" s="440"/>
    </row>
    <row r="21" spans="1:32" ht="24.95" customHeight="1" x14ac:dyDescent="0.35">
      <c r="B21" s="260" t="s">
        <v>2</v>
      </c>
      <c r="C21" s="261"/>
      <c r="D21" s="252">
        <v>105.3</v>
      </c>
      <c r="E21" s="262">
        <v>102.3</v>
      </c>
      <c r="F21" s="262">
        <v>117</v>
      </c>
      <c r="G21" s="263">
        <v>100.5</v>
      </c>
      <c r="H21" s="263">
        <v>117.7</v>
      </c>
      <c r="I21" s="262">
        <v>101.2</v>
      </c>
      <c r="J21" s="262">
        <v>107.5</v>
      </c>
      <c r="K21" s="263">
        <v>100.8</v>
      </c>
      <c r="L21" s="263">
        <v>101.4</v>
      </c>
      <c r="N21" s="440"/>
      <c r="O21" s="440"/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/>
      <c r="AE21" s="440"/>
      <c r="AF21" s="440"/>
    </row>
    <row r="22" spans="1:32" ht="24.95" customHeight="1" x14ac:dyDescent="0.35">
      <c r="B22" s="260" t="s">
        <v>3</v>
      </c>
      <c r="C22" s="261"/>
      <c r="D22" s="252">
        <v>105.8</v>
      </c>
      <c r="E22" s="262">
        <v>103.3</v>
      </c>
      <c r="F22" s="262">
        <v>118.2</v>
      </c>
      <c r="G22" s="263">
        <v>100.5</v>
      </c>
      <c r="H22" s="263">
        <v>118.7</v>
      </c>
      <c r="I22" s="262">
        <v>101.2</v>
      </c>
      <c r="J22" s="262">
        <v>107.6</v>
      </c>
      <c r="K22" s="263">
        <v>100.9</v>
      </c>
      <c r="L22" s="263">
        <v>102.1</v>
      </c>
      <c r="N22" s="440"/>
      <c r="O22" s="440"/>
      <c r="P22" s="440"/>
      <c r="Q22" s="440"/>
      <c r="R22" s="440"/>
      <c r="S22" s="440"/>
      <c r="T22" s="440"/>
      <c r="U22" s="440"/>
      <c r="V22" s="440"/>
      <c r="W22" s="440"/>
      <c r="X22" s="440"/>
      <c r="Y22" s="440"/>
      <c r="Z22" s="440"/>
      <c r="AA22" s="440"/>
      <c r="AB22" s="440"/>
      <c r="AC22" s="440"/>
      <c r="AD22" s="440"/>
      <c r="AE22" s="440"/>
      <c r="AF22" s="440"/>
    </row>
    <row r="23" spans="1:32" ht="24.95" customHeight="1" x14ac:dyDescent="0.35">
      <c r="B23" s="260" t="s">
        <v>4</v>
      </c>
      <c r="C23" s="261"/>
      <c r="D23" s="252">
        <v>106.4</v>
      </c>
      <c r="E23" s="262">
        <v>104.4</v>
      </c>
      <c r="F23" s="262">
        <v>119</v>
      </c>
      <c r="G23" s="263">
        <v>100.6</v>
      </c>
      <c r="H23" s="263">
        <v>119</v>
      </c>
      <c r="I23" s="262">
        <v>102</v>
      </c>
      <c r="J23" s="262">
        <v>107.6</v>
      </c>
      <c r="K23" s="263">
        <v>101.3</v>
      </c>
      <c r="L23" s="263">
        <v>102.4</v>
      </c>
      <c r="N23" s="440"/>
      <c r="O23" s="440"/>
      <c r="P23" s="440"/>
      <c r="Q23" s="440"/>
      <c r="R23" s="440"/>
      <c r="S23" s="440"/>
      <c r="T23" s="440"/>
      <c r="U23" s="440"/>
      <c r="V23" s="440"/>
      <c r="W23" s="440"/>
      <c r="X23" s="440"/>
      <c r="Y23" s="440"/>
      <c r="Z23" s="440"/>
      <c r="AA23" s="440"/>
      <c r="AB23" s="440"/>
      <c r="AC23" s="440"/>
      <c r="AD23" s="440"/>
      <c r="AE23" s="440"/>
      <c r="AF23" s="440"/>
    </row>
    <row r="24" spans="1:32" ht="12.75" customHeight="1" x14ac:dyDescent="0.35">
      <c r="B24" s="260"/>
      <c r="C24" s="261"/>
      <c r="D24" s="252"/>
      <c r="E24" s="262"/>
      <c r="F24" s="262"/>
      <c r="G24" s="262"/>
      <c r="H24" s="262"/>
      <c r="I24" s="262"/>
      <c r="J24" s="262"/>
      <c r="K24" s="262"/>
      <c r="L24" s="262"/>
      <c r="N24" s="440"/>
      <c r="O24" s="440"/>
      <c r="P24" s="440"/>
      <c r="Q24" s="440"/>
      <c r="R24" s="440"/>
      <c r="S24" s="440"/>
      <c r="T24" s="440"/>
      <c r="U24" s="440"/>
      <c r="V24" s="440"/>
      <c r="W24" s="440"/>
      <c r="X24" s="440"/>
      <c r="Y24" s="440"/>
      <c r="Z24" s="440"/>
      <c r="AA24" s="440"/>
      <c r="AB24" s="440"/>
      <c r="AC24" s="440"/>
      <c r="AD24" s="440"/>
      <c r="AE24" s="440"/>
      <c r="AF24" s="440"/>
    </row>
    <row r="25" spans="1:32" s="244" customFormat="1" ht="24.95" customHeight="1" x14ac:dyDescent="0.35">
      <c r="A25" s="327"/>
      <c r="B25" s="257">
        <v>2016</v>
      </c>
      <c r="C25" s="258"/>
      <c r="D25" s="259"/>
      <c r="E25" s="257"/>
      <c r="F25" s="257"/>
      <c r="G25" s="257"/>
      <c r="H25" s="257"/>
      <c r="I25" s="257"/>
      <c r="J25" s="257"/>
      <c r="K25" s="257"/>
      <c r="L25" s="257"/>
      <c r="N25" s="440"/>
      <c r="O25" s="440"/>
      <c r="P25" s="440"/>
      <c r="Q25" s="440"/>
      <c r="R25" s="440"/>
      <c r="S25" s="440"/>
      <c r="T25" s="440"/>
      <c r="U25" s="440"/>
      <c r="V25" s="440"/>
      <c r="W25" s="440"/>
      <c r="X25" s="440"/>
      <c r="Y25" s="440"/>
      <c r="Z25" s="440"/>
      <c r="AA25" s="440"/>
      <c r="AB25" s="440"/>
      <c r="AC25" s="440"/>
      <c r="AD25" s="440"/>
      <c r="AE25" s="440"/>
      <c r="AF25" s="440"/>
    </row>
    <row r="26" spans="1:32" ht="24.95" customHeight="1" x14ac:dyDescent="0.35">
      <c r="B26" s="260" t="s">
        <v>1</v>
      </c>
      <c r="C26" s="261"/>
      <c r="D26" s="252">
        <v>106.8</v>
      </c>
      <c r="E26" s="262">
        <v>104.8</v>
      </c>
      <c r="F26" s="262">
        <v>120.1</v>
      </c>
      <c r="G26" s="263">
        <v>100.6</v>
      </c>
      <c r="H26" s="263">
        <v>119.3</v>
      </c>
      <c r="I26" s="262">
        <v>102</v>
      </c>
      <c r="J26" s="262">
        <v>108.8</v>
      </c>
      <c r="K26" s="263">
        <v>102</v>
      </c>
      <c r="L26" s="263">
        <v>101.8</v>
      </c>
      <c r="N26" s="440"/>
      <c r="O26" s="440"/>
      <c r="P26" s="440"/>
      <c r="Q26" s="440"/>
      <c r="R26" s="440"/>
      <c r="S26" s="440"/>
      <c r="T26" s="440"/>
      <c r="U26" s="440"/>
      <c r="V26" s="440"/>
      <c r="W26" s="440"/>
      <c r="X26" s="440"/>
      <c r="Y26" s="440"/>
      <c r="Z26" s="440"/>
      <c r="AA26" s="440"/>
      <c r="AB26" s="440"/>
      <c r="AC26" s="440"/>
      <c r="AD26" s="440"/>
      <c r="AE26" s="440"/>
      <c r="AF26" s="440"/>
    </row>
    <row r="27" spans="1:32" ht="24.95" customHeight="1" x14ac:dyDescent="0.35">
      <c r="B27" s="260" t="s">
        <v>2</v>
      </c>
      <c r="C27" s="261"/>
      <c r="D27" s="252">
        <v>106.5</v>
      </c>
      <c r="E27" s="262">
        <v>103</v>
      </c>
      <c r="F27" s="262">
        <v>120.7</v>
      </c>
      <c r="G27" s="263">
        <v>100.6</v>
      </c>
      <c r="H27" s="263">
        <v>120.1</v>
      </c>
      <c r="I27" s="262">
        <v>102.1</v>
      </c>
      <c r="J27" s="262">
        <v>109</v>
      </c>
      <c r="K27" s="263">
        <v>102.1</v>
      </c>
      <c r="L27" s="263">
        <v>101.7</v>
      </c>
      <c r="N27" s="440"/>
      <c r="O27" s="440"/>
      <c r="P27" s="440"/>
      <c r="Q27" s="440"/>
      <c r="R27" s="440"/>
      <c r="S27" s="440"/>
      <c r="T27" s="440"/>
      <c r="U27" s="440"/>
      <c r="V27" s="440"/>
      <c r="W27" s="440"/>
      <c r="X27" s="440"/>
      <c r="Y27" s="440"/>
      <c r="Z27" s="440"/>
      <c r="AA27" s="440"/>
      <c r="AB27" s="440"/>
      <c r="AC27" s="440"/>
      <c r="AD27" s="440"/>
      <c r="AE27" s="440"/>
      <c r="AF27" s="440"/>
    </row>
    <row r="28" spans="1:32" ht="24.95" customHeight="1" x14ac:dyDescent="0.35">
      <c r="B28" s="260" t="s">
        <v>3</v>
      </c>
      <c r="C28" s="261"/>
      <c r="D28" s="252">
        <v>106.7</v>
      </c>
      <c r="E28" s="262">
        <v>103</v>
      </c>
      <c r="F28" s="262">
        <v>121.5</v>
      </c>
      <c r="G28" s="263">
        <v>100.6</v>
      </c>
      <c r="H28" s="263">
        <v>120.3</v>
      </c>
      <c r="I28" s="262">
        <v>102.1</v>
      </c>
      <c r="J28" s="262">
        <v>110</v>
      </c>
      <c r="K28" s="263">
        <v>102.6</v>
      </c>
      <c r="L28" s="263">
        <v>100.9</v>
      </c>
      <c r="N28" s="440"/>
      <c r="O28" s="440"/>
      <c r="P28" s="440"/>
      <c r="Q28" s="440"/>
      <c r="R28" s="440"/>
      <c r="S28" s="440"/>
      <c r="T28" s="440"/>
      <c r="U28" s="440"/>
      <c r="V28" s="440"/>
      <c r="W28" s="440"/>
      <c r="X28" s="440"/>
      <c r="Y28" s="440"/>
      <c r="Z28" s="440"/>
      <c r="AA28" s="440"/>
      <c r="AB28" s="440"/>
      <c r="AC28" s="440"/>
      <c r="AD28" s="440"/>
      <c r="AE28" s="440"/>
      <c r="AF28" s="440"/>
    </row>
    <row r="29" spans="1:32" ht="24.95" customHeight="1" x14ac:dyDescent="0.35">
      <c r="B29" s="260" t="s">
        <v>4</v>
      </c>
      <c r="C29" s="261"/>
      <c r="D29" s="252">
        <v>106.8</v>
      </c>
      <c r="E29" s="262">
        <v>103.1</v>
      </c>
      <c r="F29" s="262">
        <v>122.3</v>
      </c>
      <c r="G29" s="263">
        <v>100.6</v>
      </c>
      <c r="H29" s="263">
        <v>121.1</v>
      </c>
      <c r="I29" s="262">
        <v>102.7</v>
      </c>
      <c r="J29" s="262">
        <v>110.1</v>
      </c>
      <c r="K29" s="263">
        <v>102.9</v>
      </c>
      <c r="L29" s="263">
        <v>99</v>
      </c>
      <c r="N29" s="440"/>
      <c r="O29" s="440"/>
      <c r="P29" s="440"/>
      <c r="Q29" s="440"/>
      <c r="R29" s="440"/>
      <c r="S29" s="440"/>
      <c r="T29" s="440"/>
      <c r="U29" s="440"/>
      <c r="V29" s="440"/>
      <c r="W29" s="440"/>
      <c r="X29" s="440"/>
      <c r="Y29" s="440"/>
      <c r="Z29" s="440"/>
      <c r="AA29" s="440"/>
      <c r="AB29" s="440"/>
      <c r="AC29" s="440"/>
      <c r="AD29" s="440"/>
      <c r="AE29" s="440"/>
      <c r="AF29" s="440"/>
    </row>
    <row r="30" spans="1:32" ht="12.75" customHeight="1" x14ac:dyDescent="0.35">
      <c r="B30" s="260"/>
      <c r="C30" s="261"/>
      <c r="D30" s="252"/>
      <c r="E30" s="262"/>
      <c r="F30" s="262"/>
      <c r="G30" s="262"/>
      <c r="H30" s="262"/>
      <c r="I30" s="262"/>
      <c r="J30" s="262"/>
      <c r="K30" s="262"/>
      <c r="L30" s="262"/>
      <c r="N30" s="440"/>
      <c r="O30" s="440"/>
      <c r="P30" s="440"/>
      <c r="Q30" s="440"/>
      <c r="R30" s="440"/>
      <c r="S30" s="440"/>
      <c r="T30" s="440"/>
      <c r="U30" s="440"/>
      <c r="V30" s="440"/>
      <c r="W30" s="440"/>
      <c r="X30" s="440"/>
      <c r="Y30" s="440"/>
      <c r="Z30" s="440"/>
      <c r="AA30" s="440"/>
      <c r="AB30" s="440"/>
      <c r="AC30" s="440"/>
      <c r="AD30" s="440"/>
      <c r="AE30" s="440"/>
      <c r="AF30" s="440"/>
    </row>
    <row r="31" spans="1:32" s="244" customFormat="1" ht="24.95" customHeight="1" x14ac:dyDescent="0.35">
      <c r="A31" s="327"/>
      <c r="B31" s="257">
        <v>2017</v>
      </c>
      <c r="C31" s="258"/>
      <c r="D31" s="259"/>
      <c r="E31" s="257"/>
      <c r="F31" s="257"/>
      <c r="G31" s="257"/>
      <c r="H31" s="257"/>
      <c r="I31" s="257"/>
      <c r="J31" s="257"/>
      <c r="K31" s="257"/>
      <c r="L31" s="257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</row>
    <row r="32" spans="1:32" ht="24.95" customHeight="1" x14ac:dyDescent="0.35">
      <c r="B32" s="260" t="s">
        <v>1</v>
      </c>
      <c r="C32" s="261"/>
      <c r="D32" s="252">
        <v>107.4</v>
      </c>
      <c r="E32" s="262">
        <v>102.8</v>
      </c>
      <c r="F32" s="262">
        <v>124.1</v>
      </c>
      <c r="G32" s="262">
        <v>100.6</v>
      </c>
      <c r="H32" s="262">
        <v>121.2</v>
      </c>
      <c r="I32" s="262">
        <v>102.8</v>
      </c>
      <c r="J32" s="262">
        <v>111.7</v>
      </c>
      <c r="K32" s="262">
        <v>104.6</v>
      </c>
      <c r="L32" s="262">
        <v>98.9</v>
      </c>
      <c r="N32" s="440"/>
      <c r="O32" s="440"/>
      <c r="P32" s="440"/>
      <c r="Q32" s="440"/>
      <c r="R32" s="440"/>
      <c r="S32" s="440"/>
      <c r="T32" s="440"/>
      <c r="U32" s="440"/>
      <c r="V32" s="440"/>
      <c r="W32" s="440"/>
      <c r="X32" s="440"/>
      <c r="Y32" s="440"/>
      <c r="Z32" s="440"/>
      <c r="AA32" s="440"/>
      <c r="AB32" s="440"/>
      <c r="AC32" s="440"/>
      <c r="AD32" s="440"/>
      <c r="AE32" s="440"/>
      <c r="AF32" s="440"/>
    </row>
    <row r="33" spans="1:32" ht="24.95" customHeight="1" x14ac:dyDescent="0.35">
      <c r="B33" s="260" t="s">
        <v>2</v>
      </c>
      <c r="C33" s="261"/>
      <c r="D33" s="252">
        <v>107.7</v>
      </c>
      <c r="E33" s="262">
        <v>102.8</v>
      </c>
      <c r="F33" s="262">
        <v>125.5</v>
      </c>
      <c r="G33" s="262">
        <v>100.7</v>
      </c>
      <c r="H33" s="262">
        <v>122.7</v>
      </c>
      <c r="I33" s="262">
        <v>103</v>
      </c>
      <c r="J33" s="262">
        <v>112.1</v>
      </c>
      <c r="K33" s="262">
        <v>104.9</v>
      </c>
      <c r="L33" s="262">
        <v>99.4</v>
      </c>
      <c r="N33" s="440"/>
      <c r="O33" s="440"/>
      <c r="P33" s="440"/>
      <c r="Q33" s="440"/>
      <c r="R33" s="440"/>
      <c r="S33" s="440"/>
      <c r="T33" s="440"/>
      <c r="U33" s="440"/>
      <c r="V33" s="440"/>
      <c r="W33" s="440"/>
      <c r="X33" s="440"/>
      <c r="Y33" s="440"/>
      <c r="Z33" s="440"/>
      <c r="AA33" s="440"/>
      <c r="AB33" s="440"/>
      <c r="AC33" s="440"/>
      <c r="AD33" s="440"/>
      <c r="AE33" s="440"/>
      <c r="AF33" s="440"/>
    </row>
    <row r="34" spans="1:32" ht="24.95" customHeight="1" x14ac:dyDescent="0.35">
      <c r="B34" s="260" t="s">
        <v>3</v>
      </c>
      <c r="C34" s="261"/>
      <c r="D34" s="252">
        <v>108.1</v>
      </c>
      <c r="E34" s="262">
        <v>103.2</v>
      </c>
      <c r="F34" s="262">
        <v>126.4</v>
      </c>
      <c r="G34" s="262">
        <v>100.7</v>
      </c>
      <c r="H34" s="262">
        <v>122.9</v>
      </c>
      <c r="I34" s="262">
        <v>103</v>
      </c>
      <c r="J34" s="262">
        <v>112.6</v>
      </c>
      <c r="K34" s="262">
        <v>105</v>
      </c>
      <c r="L34" s="262">
        <v>98.9</v>
      </c>
      <c r="N34" s="440"/>
      <c r="O34" s="440"/>
      <c r="P34" s="440"/>
      <c r="Q34" s="440"/>
      <c r="R34" s="440"/>
      <c r="S34" s="440"/>
      <c r="T34" s="440"/>
      <c r="U34" s="440"/>
      <c r="V34" s="440"/>
      <c r="W34" s="440"/>
      <c r="X34" s="440"/>
      <c r="Y34" s="440"/>
      <c r="Z34" s="440"/>
      <c r="AA34" s="440"/>
      <c r="AB34" s="440"/>
      <c r="AC34" s="440"/>
      <c r="AD34" s="440"/>
      <c r="AE34" s="440"/>
      <c r="AF34" s="440"/>
    </row>
    <row r="35" spans="1:32" ht="24.95" customHeight="1" x14ac:dyDescent="0.35">
      <c r="B35" s="260" t="s">
        <v>4</v>
      </c>
      <c r="C35" s="261"/>
      <c r="D35" s="252">
        <v>108.5</v>
      </c>
      <c r="E35" s="262">
        <v>103.5</v>
      </c>
      <c r="F35" s="262">
        <v>127.4</v>
      </c>
      <c r="G35" s="262">
        <v>100.7</v>
      </c>
      <c r="H35" s="262">
        <v>123</v>
      </c>
      <c r="I35" s="262">
        <v>103.3</v>
      </c>
      <c r="J35" s="262">
        <v>112.6</v>
      </c>
      <c r="K35" s="262">
        <v>105.1</v>
      </c>
      <c r="L35" s="262">
        <v>99.9</v>
      </c>
      <c r="N35" s="440"/>
      <c r="O35" s="440"/>
      <c r="P35" s="440"/>
      <c r="Q35" s="440"/>
      <c r="R35" s="440"/>
      <c r="S35" s="440"/>
      <c r="T35" s="440"/>
      <c r="U35" s="440"/>
      <c r="V35" s="440"/>
      <c r="W35" s="440"/>
      <c r="X35" s="440"/>
      <c r="Y35" s="440"/>
      <c r="Z35" s="440"/>
      <c r="AA35" s="440"/>
      <c r="AB35" s="440"/>
      <c r="AC35" s="440"/>
      <c r="AD35" s="440"/>
      <c r="AE35" s="440"/>
      <c r="AF35" s="440"/>
    </row>
    <row r="36" spans="1:32" ht="12.75" customHeight="1" x14ac:dyDescent="0.35">
      <c r="B36" s="260"/>
      <c r="C36" s="261"/>
      <c r="D36" s="252"/>
      <c r="E36" s="262"/>
      <c r="F36" s="262"/>
      <c r="G36" s="262"/>
      <c r="H36" s="262"/>
      <c r="I36" s="262"/>
      <c r="J36" s="262"/>
      <c r="K36" s="262"/>
      <c r="L36" s="262"/>
      <c r="N36" s="440"/>
      <c r="O36" s="440"/>
      <c r="P36" s="440"/>
      <c r="Q36" s="440"/>
      <c r="R36" s="440"/>
      <c r="S36" s="440"/>
      <c r="T36" s="440"/>
      <c r="U36" s="440"/>
      <c r="V36" s="440"/>
      <c r="W36" s="440"/>
      <c r="X36" s="440"/>
      <c r="Y36" s="440"/>
      <c r="Z36" s="440"/>
      <c r="AA36" s="440"/>
      <c r="AB36" s="440"/>
      <c r="AC36" s="440"/>
      <c r="AD36" s="440"/>
      <c r="AE36" s="440"/>
      <c r="AF36" s="440"/>
    </row>
    <row r="37" spans="1:32" s="244" customFormat="1" ht="24.95" customHeight="1" x14ac:dyDescent="0.35">
      <c r="A37" s="327"/>
      <c r="B37" s="257">
        <v>2018</v>
      </c>
      <c r="C37" s="258"/>
      <c r="D37" s="259"/>
      <c r="E37" s="257"/>
      <c r="F37" s="257"/>
      <c r="G37" s="257"/>
      <c r="H37" s="257"/>
      <c r="I37" s="257"/>
      <c r="J37" s="257"/>
      <c r="K37" s="257"/>
      <c r="L37" s="257"/>
      <c r="N37" s="440"/>
      <c r="O37" s="440"/>
      <c r="P37" s="440"/>
      <c r="Q37" s="440"/>
      <c r="R37" s="440"/>
      <c r="S37" s="440"/>
      <c r="T37" s="440"/>
      <c r="U37" s="440"/>
      <c r="V37" s="440"/>
      <c r="W37" s="440"/>
      <c r="X37" s="440"/>
      <c r="Y37" s="440"/>
      <c r="Z37" s="440"/>
      <c r="AA37" s="440"/>
      <c r="AB37" s="440"/>
      <c r="AC37" s="440"/>
      <c r="AD37" s="440"/>
      <c r="AE37" s="440"/>
      <c r="AF37" s="440"/>
    </row>
    <row r="38" spans="1:32" ht="24.95" customHeight="1" x14ac:dyDescent="0.35">
      <c r="B38" s="260" t="s">
        <v>1</v>
      </c>
      <c r="C38" s="261"/>
      <c r="D38" s="252">
        <v>108.7</v>
      </c>
      <c r="E38" s="262">
        <v>103.4</v>
      </c>
      <c r="F38" s="262">
        <v>128.5</v>
      </c>
      <c r="G38" s="263">
        <v>101.1</v>
      </c>
      <c r="H38" s="263">
        <v>122.9</v>
      </c>
      <c r="I38" s="262">
        <v>103.7</v>
      </c>
      <c r="J38" s="262">
        <v>113.4</v>
      </c>
      <c r="K38" s="263">
        <v>105.2</v>
      </c>
      <c r="L38" s="263">
        <v>100.2</v>
      </c>
      <c r="N38" s="440"/>
      <c r="O38" s="440"/>
      <c r="P38" s="440"/>
      <c r="Q38" s="440"/>
      <c r="R38" s="440"/>
      <c r="S38" s="440"/>
      <c r="T38" s="440"/>
      <c r="U38" s="440"/>
      <c r="V38" s="440"/>
      <c r="W38" s="440"/>
      <c r="X38" s="440"/>
      <c r="Y38" s="440"/>
      <c r="Z38" s="440"/>
      <c r="AA38" s="440"/>
      <c r="AB38" s="440"/>
      <c r="AC38" s="440"/>
      <c r="AD38" s="440"/>
      <c r="AE38" s="440"/>
      <c r="AF38" s="440"/>
    </row>
    <row r="39" spans="1:32" ht="24.95" customHeight="1" x14ac:dyDescent="0.35">
      <c r="B39" s="260" t="s">
        <v>2</v>
      </c>
      <c r="C39" s="261"/>
      <c r="D39" s="252">
        <v>108.8</v>
      </c>
      <c r="E39" s="262">
        <v>103.5</v>
      </c>
      <c r="F39" s="262">
        <v>129.1</v>
      </c>
      <c r="G39" s="263">
        <v>101.1</v>
      </c>
      <c r="H39" s="263">
        <v>123.2</v>
      </c>
      <c r="I39" s="262">
        <v>103.7</v>
      </c>
      <c r="J39" s="262">
        <v>113.3</v>
      </c>
      <c r="K39" s="263">
        <v>105.3</v>
      </c>
      <c r="L39" s="263">
        <v>100.2</v>
      </c>
      <c r="N39" s="440"/>
      <c r="O39" s="440"/>
      <c r="P39" s="440"/>
      <c r="Q39" s="440"/>
      <c r="R39" s="440"/>
      <c r="S39" s="440"/>
      <c r="T39" s="440"/>
      <c r="U39" s="440"/>
      <c r="V39" s="440"/>
      <c r="W39" s="440"/>
      <c r="X39" s="440"/>
      <c r="Y39" s="440"/>
      <c r="Z39" s="440"/>
      <c r="AA39" s="440"/>
      <c r="AB39" s="440"/>
      <c r="AC39" s="440"/>
      <c r="AD39" s="440"/>
      <c r="AE39" s="440"/>
      <c r="AF39" s="440"/>
    </row>
    <row r="40" spans="1:32" ht="24.95" customHeight="1" x14ac:dyDescent="0.35">
      <c r="B40" s="260" t="s">
        <v>3</v>
      </c>
      <c r="C40" s="261"/>
      <c r="D40" s="252">
        <v>108.9</v>
      </c>
      <c r="E40" s="262">
        <v>103.5</v>
      </c>
      <c r="F40" s="262">
        <v>129.19999999999999</v>
      </c>
      <c r="G40" s="263">
        <v>101.1</v>
      </c>
      <c r="H40" s="263">
        <v>123.6</v>
      </c>
      <c r="I40" s="262">
        <v>103.7</v>
      </c>
      <c r="J40" s="262">
        <v>113.8</v>
      </c>
      <c r="K40" s="263">
        <v>105.5</v>
      </c>
      <c r="L40" s="263">
        <v>100.7</v>
      </c>
      <c r="N40" s="440"/>
      <c r="O40" s="440"/>
      <c r="P40" s="440"/>
      <c r="Q40" s="440"/>
      <c r="R40" s="440"/>
      <c r="S40" s="440"/>
      <c r="T40" s="440"/>
      <c r="U40" s="440"/>
      <c r="V40" s="440"/>
      <c r="W40" s="440"/>
      <c r="X40" s="440"/>
      <c r="Y40" s="440"/>
      <c r="Z40" s="440"/>
      <c r="AA40" s="440"/>
      <c r="AB40" s="440"/>
      <c r="AC40" s="440"/>
      <c r="AD40" s="440"/>
      <c r="AE40" s="440"/>
      <c r="AF40" s="440"/>
    </row>
    <row r="41" spans="1:32" ht="24.95" customHeight="1" x14ac:dyDescent="0.35">
      <c r="B41" s="260" t="s">
        <v>4</v>
      </c>
      <c r="C41" s="261"/>
      <c r="D41" s="252">
        <v>109.2</v>
      </c>
      <c r="E41" s="262">
        <v>103.5</v>
      </c>
      <c r="F41" s="262">
        <v>130.5</v>
      </c>
      <c r="G41" s="263">
        <v>101.1</v>
      </c>
      <c r="H41" s="263">
        <v>123.8</v>
      </c>
      <c r="I41" s="262">
        <v>103.7</v>
      </c>
      <c r="J41" s="262">
        <v>114.2</v>
      </c>
      <c r="K41" s="263">
        <v>105.5</v>
      </c>
      <c r="L41" s="263">
        <v>101</v>
      </c>
      <c r="N41" s="440"/>
      <c r="O41" s="440"/>
      <c r="P41" s="440"/>
      <c r="Q41" s="440"/>
      <c r="R41" s="440"/>
      <c r="S41" s="440"/>
      <c r="T41" s="440"/>
      <c r="U41" s="440"/>
      <c r="V41" s="440"/>
      <c r="W41" s="440"/>
      <c r="X41" s="440"/>
      <c r="Y41" s="440"/>
      <c r="Z41" s="440"/>
      <c r="AA41" s="440"/>
      <c r="AB41" s="440"/>
      <c r="AC41" s="440"/>
      <c r="AD41" s="440"/>
      <c r="AE41" s="440"/>
      <c r="AF41" s="440"/>
    </row>
    <row r="42" spans="1:32" ht="12.75" customHeight="1" x14ac:dyDescent="0.35">
      <c r="B42" s="260"/>
      <c r="C42" s="261"/>
      <c r="D42" s="252"/>
      <c r="E42" s="262"/>
      <c r="F42" s="262"/>
      <c r="G42" s="262"/>
      <c r="H42" s="262"/>
      <c r="I42" s="262"/>
      <c r="J42" s="262"/>
      <c r="K42" s="262"/>
      <c r="L42" s="262"/>
      <c r="N42" s="440"/>
      <c r="O42" s="440"/>
      <c r="P42" s="440"/>
      <c r="Q42" s="440"/>
      <c r="R42" s="440"/>
      <c r="S42" s="440"/>
      <c r="T42" s="440"/>
      <c r="U42" s="440"/>
      <c r="V42" s="440"/>
      <c r="W42" s="440"/>
      <c r="X42" s="440"/>
      <c r="Y42" s="440"/>
      <c r="Z42" s="440"/>
      <c r="AA42" s="440"/>
      <c r="AB42" s="440"/>
      <c r="AC42" s="440"/>
      <c r="AD42" s="440"/>
      <c r="AE42" s="440"/>
      <c r="AF42" s="440"/>
    </row>
    <row r="43" spans="1:32" s="244" customFormat="1" ht="24.95" customHeight="1" x14ac:dyDescent="0.35">
      <c r="A43" s="327"/>
      <c r="B43" s="257">
        <v>2019</v>
      </c>
      <c r="C43" s="258"/>
      <c r="D43" s="259"/>
      <c r="E43" s="257"/>
      <c r="F43" s="257"/>
      <c r="G43" s="257"/>
      <c r="H43" s="257"/>
      <c r="I43" s="257"/>
      <c r="J43" s="257"/>
      <c r="K43" s="257"/>
      <c r="L43" s="257"/>
      <c r="N43" s="440"/>
      <c r="O43" s="440"/>
      <c r="P43" s="440"/>
      <c r="Q43" s="440"/>
      <c r="R43" s="440"/>
      <c r="S43" s="440"/>
      <c r="T43" s="440"/>
      <c r="U43" s="440"/>
      <c r="V43" s="440"/>
      <c r="W43" s="440"/>
      <c r="X43" s="440"/>
      <c r="Y43" s="440"/>
      <c r="Z43" s="440"/>
      <c r="AA43" s="440"/>
      <c r="AB43" s="440"/>
      <c r="AC43" s="440"/>
      <c r="AD43" s="440"/>
      <c r="AE43" s="440"/>
      <c r="AF43" s="440"/>
    </row>
    <row r="44" spans="1:32" ht="24.95" customHeight="1" x14ac:dyDescent="0.35">
      <c r="B44" s="260" t="s">
        <v>1</v>
      </c>
      <c r="C44" s="261"/>
      <c r="D44" s="252">
        <v>109.4</v>
      </c>
      <c r="E44" s="262">
        <v>103.9</v>
      </c>
      <c r="F44" s="262">
        <v>131.6</v>
      </c>
      <c r="G44" s="262">
        <v>101.1</v>
      </c>
      <c r="H44" s="262">
        <v>124</v>
      </c>
      <c r="I44" s="262">
        <v>103.7</v>
      </c>
      <c r="J44" s="262">
        <v>114.2</v>
      </c>
      <c r="K44" s="262">
        <v>105.6</v>
      </c>
      <c r="L44" s="262">
        <v>100.8</v>
      </c>
      <c r="N44" s="440"/>
      <c r="O44" s="440"/>
      <c r="P44" s="440"/>
      <c r="Q44" s="440"/>
      <c r="R44" s="440"/>
      <c r="S44" s="440"/>
      <c r="T44" s="440"/>
      <c r="U44" s="440"/>
      <c r="V44" s="440"/>
      <c r="W44" s="440"/>
      <c r="X44" s="440"/>
      <c r="Y44" s="440"/>
      <c r="Z44" s="440"/>
      <c r="AA44" s="440"/>
      <c r="AB44" s="440"/>
      <c r="AC44" s="440"/>
      <c r="AD44" s="440"/>
      <c r="AE44" s="440"/>
      <c r="AF44" s="440"/>
    </row>
    <row r="45" spans="1:32" ht="24.95" customHeight="1" x14ac:dyDescent="0.35">
      <c r="B45" s="260" t="s">
        <v>2</v>
      </c>
      <c r="C45" s="261"/>
      <c r="D45" s="252">
        <v>109.6</v>
      </c>
      <c r="E45" s="262">
        <v>103.9</v>
      </c>
      <c r="F45" s="262">
        <v>132</v>
      </c>
      <c r="G45" s="262">
        <v>101.2</v>
      </c>
      <c r="H45" s="262">
        <v>124.2</v>
      </c>
      <c r="I45" s="262">
        <v>103.7</v>
      </c>
      <c r="J45" s="262">
        <v>114.3</v>
      </c>
      <c r="K45" s="262">
        <v>105.6</v>
      </c>
      <c r="L45" s="262">
        <v>101.3</v>
      </c>
      <c r="N45" s="440"/>
      <c r="O45" s="440"/>
      <c r="P45" s="440"/>
      <c r="Q45" s="440"/>
      <c r="R45" s="440"/>
      <c r="S45" s="440"/>
      <c r="T45" s="440"/>
      <c r="U45" s="440"/>
      <c r="V45" s="440"/>
      <c r="W45" s="440"/>
      <c r="X45" s="440"/>
      <c r="Y45" s="440"/>
      <c r="Z45" s="440"/>
      <c r="AA45" s="440"/>
      <c r="AB45" s="440"/>
      <c r="AC45" s="440"/>
      <c r="AD45" s="440"/>
      <c r="AE45" s="440"/>
      <c r="AF45" s="440"/>
    </row>
    <row r="46" spans="1:32" ht="24.95" customHeight="1" x14ac:dyDescent="0.35">
      <c r="B46" s="260" t="s">
        <v>3</v>
      </c>
      <c r="C46" s="261"/>
      <c r="D46" s="252">
        <v>109.6</v>
      </c>
      <c r="E46" s="262">
        <v>103.8</v>
      </c>
      <c r="F46" s="262">
        <v>132.4</v>
      </c>
      <c r="G46" s="262">
        <v>101.2</v>
      </c>
      <c r="H46" s="262">
        <v>124.2</v>
      </c>
      <c r="I46" s="262">
        <v>103.7</v>
      </c>
      <c r="J46" s="262">
        <v>114.5</v>
      </c>
      <c r="K46" s="262">
        <v>105.6</v>
      </c>
      <c r="L46" s="262">
        <v>100.2</v>
      </c>
      <c r="N46" s="440"/>
      <c r="O46" s="440"/>
      <c r="P46" s="440"/>
      <c r="Q46" s="440"/>
      <c r="R46" s="440"/>
      <c r="S46" s="440"/>
      <c r="T46" s="440"/>
      <c r="U46" s="440"/>
      <c r="V46" s="440"/>
      <c r="W46" s="440"/>
      <c r="X46" s="440"/>
      <c r="Y46" s="440"/>
      <c r="Z46" s="440"/>
      <c r="AA46" s="440"/>
      <c r="AB46" s="440"/>
      <c r="AC46" s="440"/>
      <c r="AD46" s="440"/>
      <c r="AE46" s="440"/>
      <c r="AF46" s="440"/>
    </row>
    <row r="47" spans="1:32" ht="24.95" customHeight="1" x14ac:dyDescent="0.35">
      <c r="B47" s="260" t="s">
        <v>4</v>
      </c>
      <c r="C47" s="261"/>
      <c r="D47" s="264">
        <v>109.6</v>
      </c>
      <c r="E47" s="262">
        <v>103.7</v>
      </c>
      <c r="F47" s="262">
        <v>132.80000000000001</v>
      </c>
      <c r="G47" s="262">
        <v>101.2</v>
      </c>
      <c r="H47" s="262">
        <v>124.2</v>
      </c>
      <c r="I47" s="262">
        <v>103.7</v>
      </c>
      <c r="J47" s="262">
        <v>114.6</v>
      </c>
      <c r="K47" s="262">
        <v>105.7</v>
      </c>
      <c r="L47" s="262">
        <v>100.1</v>
      </c>
      <c r="N47" s="440"/>
      <c r="O47" s="440"/>
      <c r="P47" s="440"/>
      <c r="Q47" s="440"/>
      <c r="R47" s="440"/>
      <c r="S47" s="440"/>
      <c r="T47" s="440"/>
      <c r="U47" s="440"/>
      <c r="V47" s="440"/>
      <c r="W47" s="440"/>
      <c r="X47" s="440"/>
      <c r="Y47" s="440"/>
      <c r="Z47" s="440"/>
      <c r="AA47" s="440"/>
      <c r="AB47" s="440"/>
      <c r="AC47" s="440"/>
      <c r="AD47" s="440"/>
      <c r="AE47" s="440"/>
      <c r="AF47" s="440"/>
    </row>
    <row r="48" spans="1:32" ht="12.75" customHeight="1" x14ac:dyDescent="0.35">
      <c r="B48" s="260"/>
      <c r="C48" s="261"/>
      <c r="D48" s="252"/>
      <c r="E48" s="262"/>
      <c r="F48" s="262"/>
      <c r="G48" s="262"/>
      <c r="H48" s="262"/>
      <c r="I48" s="262"/>
      <c r="J48" s="262"/>
      <c r="K48" s="262"/>
      <c r="L48" s="262"/>
      <c r="N48" s="440"/>
      <c r="O48" s="440"/>
      <c r="P48" s="440"/>
      <c r="Q48" s="440"/>
      <c r="R48" s="440"/>
      <c r="S48" s="440"/>
      <c r="T48" s="440"/>
      <c r="U48" s="440"/>
      <c r="V48" s="440"/>
      <c r="W48" s="440"/>
      <c r="X48" s="440"/>
      <c r="Y48" s="440"/>
      <c r="Z48" s="440"/>
      <c r="AA48" s="440"/>
      <c r="AB48" s="440"/>
      <c r="AC48" s="440"/>
      <c r="AD48" s="440"/>
      <c r="AE48" s="440"/>
      <c r="AF48" s="440"/>
    </row>
    <row r="49" spans="1:32" s="244" customFormat="1" ht="24.95" customHeight="1" x14ac:dyDescent="0.35">
      <c r="A49" s="327"/>
      <c r="B49" s="257">
        <v>2020</v>
      </c>
      <c r="C49" s="258"/>
      <c r="D49" s="259"/>
      <c r="E49" s="259"/>
      <c r="F49" s="259"/>
      <c r="G49" s="259"/>
      <c r="H49" s="259"/>
      <c r="I49" s="259"/>
      <c r="J49" s="259"/>
      <c r="K49" s="259"/>
      <c r="L49" s="259"/>
      <c r="N49" s="440"/>
      <c r="O49" s="440"/>
      <c r="P49" s="440"/>
      <c r="Q49" s="440"/>
      <c r="R49" s="440"/>
      <c r="S49" s="440"/>
      <c r="T49" s="440"/>
      <c r="U49" s="440"/>
      <c r="V49" s="440"/>
      <c r="W49" s="440"/>
      <c r="X49" s="440"/>
      <c r="Y49" s="440"/>
      <c r="Z49" s="440"/>
      <c r="AA49" s="440"/>
      <c r="AB49" s="440"/>
      <c r="AC49" s="440"/>
      <c r="AD49" s="440"/>
      <c r="AE49" s="440"/>
      <c r="AF49" s="440"/>
    </row>
    <row r="50" spans="1:32" ht="24.95" customHeight="1" x14ac:dyDescent="0.35">
      <c r="A50" s="268">
        <v>47</v>
      </c>
      <c r="B50" s="260" t="s">
        <v>1</v>
      </c>
      <c r="C50" s="261"/>
      <c r="D50" s="252">
        <f ca="1">OFFSET('SPPI '!$A$2,D$4,$A50)</f>
        <v>109.8</v>
      </c>
      <c r="E50" s="255">
        <f ca="1">OFFSET('SPPI '!$A$2,E$4,$A50)</f>
        <v>104</v>
      </c>
      <c r="F50" s="255">
        <f ca="1">OFFSET('SPPI '!$A$2,F$4,$A50)</f>
        <v>133.30000000000001</v>
      </c>
      <c r="G50" s="255">
        <f ca="1">OFFSET('SPPI '!$A$2,G$4,$A50)</f>
        <v>101.2</v>
      </c>
      <c r="H50" s="255">
        <f ca="1">OFFSET('SPPI '!$A$2,H$4,$A50)</f>
        <v>124.8</v>
      </c>
      <c r="I50" s="255">
        <f ca="1">OFFSET('SPPI '!$A$2,I$4,$A50)</f>
        <v>103.7</v>
      </c>
      <c r="J50" s="255">
        <f ca="1">OFFSET('SPPI '!$A$2,J$4,$A50)</f>
        <v>114.9</v>
      </c>
      <c r="K50" s="255">
        <f ca="1">OFFSET('SPPI '!$A$2,K$4,$A50)</f>
        <v>105.8</v>
      </c>
      <c r="L50" s="255">
        <f ca="1">OFFSET('SPPI '!$A$2,L$4,$A50)</f>
        <v>100.1</v>
      </c>
      <c r="N50" s="440"/>
      <c r="O50" s="440"/>
      <c r="P50" s="440"/>
      <c r="Q50" s="440"/>
      <c r="R50" s="440"/>
      <c r="S50" s="440"/>
      <c r="T50" s="440"/>
      <c r="U50" s="440"/>
      <c r="V50" s="440"/>
      <c r="W50" s="440"/>
      <c r="X50" s="440"/>
      <c r="Y50" s="440"/>
      <c r="Z50" s="440"/>
      <c r="AA50" s="440"/>
      <c r="AB50" s="440"/>
      <c r="AC50" s="440"/>
      <c r="AD50" s="440"/>
      <c r="AE50" s="440"/>
      <c r="AF50" s="440"/>
    </row>
    <row r="51" spans="1:32" ht="24.95" customHeight="1" x14ac:dyDescent="0.35">
      <c r="A51" s="268">
        <v>48</v>
      </c>
      <c r="B51" s="260" t="s">
        <v>2</v>
      </c>
      <c r="C51" s="261"/>
      <c r="D51" s="252">
        <f ca="1">OFFSET('SPPI '!$A$2,D$4,$A51)</f>
        <v>110</v>
      </c>
      <c r="E51" s="255">
        <f ca="1">OFFSET('SPPI '!$A$2,E$4,$A51)</f>
        <v>104.4</v>
      </c>
      <c r="F51" s="255">
        <f ca="1">OFFSET('SPPI '!$A$2,F$4,$A51)</f>
        <v>133.6</v>
      </c>
      <c r="G51" s="255">
        <f ca="1">OFFSET('SPPI '!$A$2,G$4,$A51)</f>
        <v>101.1</v>
      </c>
      <c r="H51" s="255">
        <f ca="1">OFFSET('SPPI '!$A$2,H$4,$A51)</f>
        <v>125</v>
      </c>
      <c r="I51" s="255">
        <f ca="1">OFFSET('SPPI '!$A$2,I$4,$A51)</f>
        <v>103.6</v>
      </c>
      <c r="J51" s="255">
        <f ca="1">OFFSET('SPPI '!$A$2,J$4,$A51)</f>
        <v>115.2</v>
      </c>
      <c r="K51" s="255">
        <f ca="1">OFFSET('SPPI '!$A$2,K$4,$A51)</f>
        <v>106.9</v>
      </c>
      <c r="L51" s="255">
        <f ca="1">OFFSET('SPPI '!$A$2,L$4,$A51)</f>
        <v>100.1</v>
      </c>
      <c r="N51" s="440"/>
      <c r="O51" s="440"/>
      <c r="P51" s="440"/>
      <c r="Q51" s="440"/>
      <c r="R51" s="440"/>
      <c r="S51" s="440"/>
      <c r="T51" s="440"/>
      <c r="U51" s="440"/>
      <c r="V51" s="440"/>
      <c r="W51" s="440"/>
      <c r="X51" s="440"/>
      <c r="Y51" s="440"/>
      <c r="Z51" s="440"/>
      <c r="AA51" s="440"/>
      <c r="AB51" s="440"/>
      <c r="AC51" s="440"/>
      <c r="AD51" s="440"/>
      <c r="AE51" s="440"/>
      <c r="AF51" s="440"/>
    </row>
    <row r="52" spans="1:32" ht="24.95" customHeight="1" x14ac:dyDescent="0.35">
      <c r="A52" s="268">
        <v>49</v>
      </c>
      <c r="B52" s="260" t="s">
        <v>3</v>
      </c>
      <c r="C52" s="261"/>
      <c r="D52" s="252">
        <f ca="1">OFFSET('SPPI '!$A$2,D$4,$A52)</f>
        <v>110.3</v>
      </c>
      <c r="E52" s="255">
        <f ca="1">OFFSET('SPPI '!$A$2,E$4,$A52)</f>
        <v>105.6</v>
      </c>
      <c r="F52" s="255">
        <f ca="1">OFFSET('SPPI '!$A$2,F$4,$A52)</f>
        <v>134.4</v>
      </c>
      <c r="G52" s="255">
        <f ca="1">OFFSET('SPPI '!$A$2,G$4,$A52)</f>
        <v>101.1</v>
      </c>
      <c r="H52" s="255">
        <f ca="1">OFFSET('SPPI '!$A$2,H$4,$A52)</f>
        <v>126.3</v>
      </c>
      <c r="I52" s="255">
        <f ca="1">OFFSET('SPPI '!$A$2,I$4,$A52)</f>
        <v>103.7</v>
      </c>
      <c r="J52" s="255">
        <f ca="1">OFFSET('SPPI '!$A$2,J$4,$A52)</f>
        <v>115.4</v>
      </c>
      <c r="K52" s="255">
        <f ca="1">OFFSET('SPPI '!$A$2,K$4,$A52)</f>
        <v>107</v>
      </c>
      <c r="L52" s="255">
        <f ca="1">OFFSET('SPPI '!$A$2,L$4,$A52)</f>
        <v>98.8</v>
      </c>
      <c r="N52" s="440"/>
      <c r="O52" s="440"/>
      <c r="P52" s="440"/>
      <c r="Q52" s="440"/>
      <c r="R52" s="440"/>
      <c r="S52" s="440"/>
      <c r="T52" s="440"/>
      <c r="U52" s="440"/>
      <c r="V52" s="440"/>
      <c r="W52" s="440"/>
      <c r="X52" s="440"/>
      <c r="Y52" s="440"/>
      <c r="Z52" s="440"/>
      <c r="AA52" s="440"/>
      <c r="AB52" s="440"/>
      <c r="AC52" s="440"/>
      <c r="AD52" s="440"/>
      <c r="AE52" s="440"/>
      <c r="AF52" s="440"/>
    </row>
    <row r="53" spans="1:32" ht="24.95" customHeight="1" x14ac:dyDescent="0.35">
      <c r="A53" s="268">
        <v>50</v>
      </c>
      <c r="B53" s="260" t="s">
        <v>4</v>
      </c>
      <c r="C53" s="261"/>
      <c r="D53" s="252">
        <f ca="1">OFFSET('SPPI '!$A$2,D$4,$A53)</f>
        <v>110.1</v>
      </c>
      <c r="E53" s="255">
        <f ca="1">OFFSET('SPPI '!$A$2,E$4,$A53)</f>
        <v>104.6</v>
      </c>
      <c r="F53" s="255">
        <f ca="1">OFFSET('SPPI '!$A$2,F$4,$A53)</f>
        <v>134.80000000000001</v>
      </c>
      <c r="G53" s="255">
        <f ca="1">OFFSET('SPPI '!$A$2,G$4,$A53)</f>
        <v>101.1</v>
      </c>
      <c r="H53" s="255">
        <f ca="1">OFFSET('SPPI '!$A$2,H$4,$A53)</f>
        <v>126.1</v>
      </c>
      <c r="I53" s="255">
        <f ca="1">OFFSET('SPPI '!$A$2,I$4,$A53)</f>
        <v>103.7</v>
      </c>
      <c r="J53" s="255">
        <f ca="1">OFFSET('SPPI '!$A$2,J$4,$A53)</f>
        <v>115.3</v>
      </c>
      <c r="K53" s="255">
        <f ca="1">OFFSET('SPPI '!$A$2,K$4,$A53)</f>
        <v>107.1</v>
      </c>
      <c r="L53" s="255">
        <f ca="1">OFFSET('SPPI '!$A$2,L$4,$A53)</f>
        <v>97.9</v>
      </c>
      <c r="N53" s="440"/>
      <c r="O53" s="440"/>
      <c r="P53" s="440"/>
      <c r="Q53" s="440"/>
      <c r="R53" s="440"/>
      <c r="S53" s="440"/>
      <c r="T53" s="440"/>
      <c r="U53" s="440"/>
      <c r="V53" s="440"/>
      <c r="W53" s="440"/>
      <c r="X53" s="440"/>
      <c r="Y53" s="440"/>
      <c r="Z53" s="440"/>
      <c r="AA53" s="440"/>
      <c r="AB53" s="440"/>
      <c r="AC53" s="440"/>
      <c r="AD53" s="440"/>
      <c r="AE53" s="440"/>
      <c r="AF53" s="440"/>
    </row>
    <row r="54" spans="1:32" ht="12.75" customHeight="1" x14ac:dyDescent="0.35">
      <c r="B54" s="260"/>
      <c r="C54" s="261"/>
      <c r="D54" s="252"/>
      <c r="E54" s="255"/>
      <c r="F54" s="255"/>
      <c r="G54" s="255"/>
      <c r="H54" s="255"/>
      <c r="I54" s="255"/>
      <c r="J54" s="255"/>
      <c r="K54" s="255"/>
      <c r="L54" s="255"/>
      <c r="N54" s="440"/>
      <c r="O54" s="440"/>
      <c r="P54" s="440"/>
      <c r="Q54" s="440"/>
      <c r="R54" s="440"/>
      <c r="S54" s="440"/>
      <c r="T54" s="440"/>
      <c r="U54" s="440"/>
      <c r="V54" s="440"/>
      <c r="W54" s="440"/>
      <c r="X54" s="440"/>
      <c r="Y54" s="440"/>
      <c r="Z54" s="440"/>
      <c r="AA54" s="440"/>
      <c r="AB54" s="440"/>
      <c r="AC54" s="440"/>
      <c r="AD54" s="440"/>
      <c r="AE54" s="440"/>
      <c r="AF54" s="440"/>
    </row>
    <row r="55" spans="1:32" s="244" customFormat="1" ht="24.95" customHeight="1" x14ac:dyDescent="0.35">
      <c r="A55" s="327"/>
      <c r="B55" s="257">
        <v>2021</v>
      </c>
      <c r="C55" s="265"/>
      <c r="D55" s="259"/>
      <c r="E55" s="266"/>
      <c r="F55" s="266"/>
      <c r="G55" s="266"/>
      <c r="H55" s="266"/>
      <c r="I55" s="266"/>
      <c r="J55" s="266"/>
      <c r="K55" s="266"/>
      <c r="L55" s="266"/>
      <c r="N55" s="440"/>
      <c r="O55" s="440"/>
      <c r="P55" s="440"/>
      <c r="Q55" s="440"/>
      <c r="R55" s="440"/>
      <c r="S55" s="440"/>
      <c r="T55" s="440"/>
      <c r="U55" s="440"/>
      <c r="V55" s="440"/>
      <c r="W55" s="440"/>
      <c r="X55" s="440"/>
      <c r="Y55" s="440"/>
      <c r="Z55" s="440"/>
      <c r="AA55" s="440"/>
      <c r="AB55" s="440"/>
      <c r="AC55" s="440"/>
      <c r="AD55" s="440"/>
      <c r="AE55" s="440"/>
      <c r="AF55" s="440"/>
    </row>
    <row r="56" spans="1:32" ht="24.95" customHeight="1" x14ac:dyDescent="0.35">
      <c r="A56" s="245">
        <v>51</v>
      </c>
      <c r="B56" s="260" t="s">
        <v>1</v>
      </c>
      <c r="C56" s="261"/>
      <c r="D56" s="252">
        <f ca="1">OFFSET('SPPI '!$A$2,D$4,$A56)</f>
        <v>110.2</v>
      </c>
      <c r="E56" s="255">
        <f ca="1">OFFSET('SPPI '!$A$2,E$4,$A56)</f>
        <v>104.1</v>
      </c>
      <c r="F56" s="255">
        <f ca="1">OFFSET('SPPI '!$A$2,F$4,$A56)</f>
        <v>135.19999999999999</v>
      </c>
      <c r="G56" s="255">
        <f ca="1">OFFSET('SPPI '!$A$2,G$4,$A56)</f>
        <v>101.1</v>
      </c>
      <c r="H56" s="255">
        <f ca="1">OFFSET('SPPI '!$A$2,H$4,$A56)</f>
        <v>126.6</v>
      </c>
      <c r="I56" s="255">
        <f ca="1">OFFSET('SPPI '!$A$2,I$4,$A56)</f>
        <v>103.7</v>
      </c>
      <c r="J56" s="255">
        <f ca="1">OFFSET('SPPI '!$A$2,J$4,$A56)</f>
        <v>115.8</v>
      </c>
      <c r="K56" s="255">
        <f ca="1">OFFSET('SPPI '!$A$2,K$4,$A56)</f>
        <v>107.2</v>
      </c>
      <c r="L56" s="255">
        <f ca="1">OFFSET('SPPI '!$A$2,L$4,$A56)</f>
        <v>98.9</v>
      </c>
      <c r="M56" s="289"/>
      <c r="N56" s="440"/>
      <c r="O56" s="440"/>
      <c r="P56" s="440"/>
      <c r="Q56" s="440"/>
      <c r="R56" s="440"/>
      <c r="S56" s="440"/>
      <c r="T56" s="440"/>
      <c r="U56" s="440"/>
      <c r="V56" s="440"/>
      <c r="W56" s="440"/>
      <c r="X56" s="440"/>
      <c r="Y56" s="440"/>
      <c r="Z56" s="440"/>
      <c r="AA56" s="440"/>
      <c r="AB56" s="440"/>
      <c r="AC56" s="440"/>
      <c r="AD56" s="440"/>
      <c r="AE56" s="440"/>
      <c r="AF56" s="440"/>
    </row>
    <row r="57" spans="1:32" ht="24.95" customHeight="1" x14ac:dyDescent="0.35">
      <c r="A57" s="246">
        <v>52</v>
      </c>
      <c r="B57" s="260" t="s">
        <v>2</v>
      </c>
      <c r="C57" s="261"/>
      <c r="D57" s="252">
        <f ca="1">OFFSET('SPPI '!$A$2,D$4,$A57)</f>
        <v>110.3</v>
      </c>
      <c r="E57" s="255">
        <f ca="1">OFFSET('SPPI '!$A$2,E$4,$A57)</f>
        <v>104.2</v>
      </c>
      <c r="F57" s="255">
        <f ca="1">OFFSET('SPPI '!$A$2,F$4,$A57)</f>
        <v>135.69999999999999</v>
      </c>
      <c r="G57" s="255">
        <f ca="1">OFFSET('SPPI '!$A$2,G$4,$A57)</f>
        <v>101.1</v>
      </c>
      <c r="H57" s="255">
        <f ca="1">OFFSET('SPPI '!$A$2,H$4,$A57)</f>
        <v>126.6</v>
      </c>
      <c r="I57" s="255">
        <f ca="1">OFFSET('SPPI '!$A$2,I$4,$A57)</f>
        <v>103.7</v>
      </c>
      <c r="J57" s="255">
        <f ca="1">OFFSET('SPPI '!$A$2,J$4,$A57)</f>
        <v>115.8</v>
      </c>
      <c r="K57" s="255">
        <f ca="1">OFFSET('SPPI '!$A$2,K$4,$A57)</f>
        <v>107.2</v>
      </c>
      <c r="L57" s="255">
        <f ca="1">OFFSET('SPPI '!$A$2,L$4,$A57)</f>
        <v>100</v>
      </c>
      <c r="M57" s="289"/>
      <c r="N57" s="440"/>
      <c r="O57" s="440"/>
      <c r="P57" s="440"/>
      <c r="Q57" s="440"/>
      <c r="R57" s="440"/>
      <c r="S57" s="440"/>
      <c r="T57" s="440"/>
      <c r="U57" s="440"/>
      <c r="V57" s="440"/>
      <c r="W57" s="440"/>
      <c r="X57" s="440"/>
      <c r="Y57" s="440"/>
      <c r="Z57" s="440"/>
      <c r="AA57" s="440"/>
      <c r="AB57" s="440"/>
      <c r="AC57" s="440"/>
      <c r="AD57" s="440"/>
      <c r="AE57" s="440"/>
      <c r="AF57" s="440"/>
    </row>
    <row r="58" spans="1:32" ht="24.95" customHeight="1" x14ac:dyDescent="0.35">
      <c r="A58" s="246">
        <v>53</v>
      </c>
      <c r="B58" s="260" t="s">
        <v>3</v>
      </c>
      <c r="C58" s="261"/>
      <c r="D58" s="252">
        <f ca="1">OFFSET('SPPI '!$A$2,D$4,$A58)</f>
        <v>110.5</v>
      </c>
      <c r="E58" s="255">
        <f ca="1">OFFSET('SPPI '!$A$2,E$4,$A58)</f>
        <v>104.5</v>
      </c>
      <c r="F58" s="255">
        <f ca="1">OFFSET('SPPI '!$A$2,F$4,$A58)</f>
        <v>135.9</v>
      </c>
      <c r="G58" s="255">
        <f ca="1">OFFSET('SPPI '!$A$2,G$4,$A58)</f>
        <v>101.1</v>
      </c>
      <c r="H58" s="255">
        <f ca="1">OFFSET('SPPI '!$A$2,H$4,$A58)</f>
        <v>126.6</v>
      </c>
      <c r="I58" s="255">
        <f ca="1">OFFSET('SPPI '!$A$2,I$4,$A58)</f>
        <v>103.7</v>
      </c>
      <c r="J58" s="255">
        <f ca="1">OFFSET('SPPI '!$A$2,J$4,$A58)</f>
        <v>115.8</v>
      </c>
      <c r="K58" s="255">
        <f ca="1">OFFSET('SPPI '!$A$2,K$4,$A58)</f>
        <v>107.2</v>
      </c>
      <c r="L58" s="255">
        <f ca="1">OFFSET('SPPI '!$A$2,L$4,$A58)</f>
        <v>99.9</v>
      </c>
      <c r="M58" s="289"/>
      <c r="N58" s="440"/>
      <c r="O58" s="440"/>
      <c r="P58" s="440"/>
      <c r="Q58" s="440"/>
      <c r="R58" s="440"/>
      <c r="S58" s="440"/>
      <c r="T58" s="440"/>
      <c r="U58" s="440"/>
      <c r="V58" s="440"/>
      <c r="W58" s="440"/>
      <c r="X58" s="440"/>
      <c r="Y58" s="440"/>
      <c r="Z58" s="440"/>
      <c r="AA58" s="440"/>
      <c r="AB58" s="440"/>
      <c r="AC58" s="440"/>
      <c r="AD58" s="440"/>
      <c r="AE58" s="440"/>
      <c r="AF58" s="440"/>
    </row>
    <row r="59" spans="1:32" x14ac:dyDescent="0.35">
      <c r="A59" s="245">
        <v>54</v>
      </c>
      <c r="B59" s="260" t="s">
        <v>4</v>
      </c>
      <c r="C59" s="267"/>
      <c r="D59" s="252">
        <f ca="1">OFFSET('SPPI '!$A$2,D$4,$A59)</f>
        <v>110.7</v>
      </c>
      <c r="E59" s="255">
        <f ca="1">OFFSET('SPPI '!$A$2,E$4,$A59)</f>
        <v>105.3</v>
      </c>
      <c r="F59" s="255">
        <f ca="1">OFFSET('SPPI '!$A$2,F$4,$A59)</f>
        <v>136.80000000000001</v>
      </c>
      <c r="G59" s="255">
        <f ca="1">OFFSET('SPPI '!$A$2,G$4,$A59)</f>
        <v>101.1</v>
      </c>
      <c r="H59" s="255">
        <f ca="1">OFFSET('SPPI '!$A$2,H$4,$A59)</f>
        <v>126.9</v>
      </c>
      <c r="I59" s="255">
        <f ca="1">OFFSET('SPPI '!$A$2,I$4,$A59)</f>
        <v>103.8</v>
      </c>
      <c r="J59" s="255">
        <f ca="1">OFFSET('SPPI '!$A$2,J$4,$A59)</f>
        <v>115.9</v>
      </c>
      <c r="K59" s="255">
        <f ca="1">OFFSET('SPPI '!$A$2,K$4,$A59)</f>
        <v>107.3</v>
      </c>
      <c r="L59" s="255">
        <f ca="1">OFFSET('SPPI '!$A$2,L$4,$A59)</f>
        <v>97.7</v>
      </c>
    </row>
    <row r="60" spans="1:32" ht="12.75" customHeight="1" thickBot="1" x14ac:dyDescent="0.4">
      <c r="B60" s="269"/>
      <c r="C60" s="269"/>
      <c r="D60" s="269"/>
      <c r="E60" s="269"/>
      <c r="F60" s="269"/>
      <c r="G60" s="269"/>
      <c r="H60" s="269"/>
      <c r="I60" s="269"/>
      <c r="J60" s="269"/>
      <c r="K60" s="269"/>
      <c r="L60" s="269"/>
    </row>
    <row r="61" spans="1:32" x14ac:dyDescent="0.35">
      <c r="B61" s="267"/>
      <c r="C61" s="267"/>
      <c r="D61" s="267"/>
      <c r="E61" s="267"/>
      <c r="F61" s="268"/>
      <c r="G61" s="267"/>
      <c r="H61" s="268"/>
      <c r="I61" s="267"/>
      <c r="J61" s="267"/>
      <c r="K61" s="268"/>
      <c r="L61" s="268"/>
    </row>
  </sheetData>
  <mergeCells count="10">
    <mergeCell ref="B5:L5"/>
    <mergeCell ref="L8:L9"/>
    <mergeCell ref="D8:D9"/>
    <mergeCell ref="E8:E9"/>
    <mergeCell ref="F8:F9"/>
    <mergeCell ref="G8:G9"/>
    <mergeCell ref="H8:H9"/>
    <mergeCell ref="I8:I9"/>
    <mergeCell ref="J8:J9"/>
    <mergeCell ref="K8:K9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-0.249977111117893"/>
  </sheetPr>
  <dimension ref="A1:P67"/>
  <sheetViews>
    <sheetView view="pageBreakPreview" topLeftCell="B1" zoomScale="68" zoomScaleNormal="50" zoomScaleSheetLayoutView="68" workbookViewId="0">
      <pane xSplit="2" ySplit="16" topLeftCell="D17" activePane="bottomRight" state="frozen"/>
      <selection activeCell="B1" sqref="B1"/>
      <selection pane="topRight" activeCell="D1" sqref="D1"/>
      <selection pane="bottomLeft" activeCell="B17" sqref="B17"/>
      <selection pane="bottomRight" activeCell="H51" sqref="H51"/>
    </sheetView>
  </sheetViews>
  <sheetFormatPr defaultColWidth="8.140625" defaultRowHeight="23.25" x14ac:dyDescent="0.35"/>
  <cols>
    <col min="1" max="1" width="8.140625" style="8" hidden="1" customWidth="1"/>
    <col min="2" max="2" width="16.85546875" style="31" customWidth="1"/>
    <col min="3" max="3" width="2.28515625" style="19" customWidth="1"/>
    <col min="4" max="9" width="26" style="8" customWidth="1"/>
    <col min="10" max="16384" width="8.140625" style="8"/>
  </cols>
  <sheetData>
    <row r="1" spans="2:10" s="95" customFormat="1" ht="25.5" x14ac:dyDescent="0.35">
      <c r="B1" s="123" t="s">
        <v>74</v>
      </c>
      <c r="C1" s="93" t="s">
        <v>13</v>
      </c>
      <c r="D1" s="94" t="s">
        <v>83</v>
      </c>
      <c r="E1" s="92"/>
      <c r="F1" s="92"/>
      <c r="G1" s="92"/>
      <c r="I1" s="92"/>
    </row>
    <row r="2" spans="2:10" s="22" customFormat="1" ht="25.5" x14ac:dyDescent="0.25">
      <c r="B2" s="124" t="s">
        <v>76</v>
      </c>
      <c r="C2" s="75" t="s">
        <v>13</v>
      </c>
      <c r="D2" s="76" t="s">
        <v>84</v>
      </c>
    </row>
    <row r="3" spans="2:10" x14ac:dyDescent="0.35">
      <c r="B3" s="43"/>
      <c r="C3" s="44"/>
      <c r="D3" s="43"/>
      <c r="E3" s="43"/>
      <c r="F3" s="43"/>
      <c r="G3" s="43"/>
      <c r="H3" s="43"/>
      <c r="I3" s="43"/>
    </row>
    <row r="4" spans="2:10" hidden="1" x14ac:dyDescent="0.35">
      <c r="B4" s="43"/>
      <c r="C4" s="44"/>
      <c r="D4" s="89">
        <v>36</v>
      </c>
      <c r="E4" s="88">
        <v>40</v>
      </c>
      <c r="F4" s="88">
        <v>46</v>
      </c>
      <c r="G4" s="88">
        <v>49</v>
      </c>
      <c r="H4" s="88">
        <v>55</v>
      </c>
      <c r="I4" s="88">
        <v>59</v>
      </c>
    </row>
    <row r="5" spans="2:10" ht="24" thickBot="1" x14ac:dyDescent="0.4">
      <c r="B5" s="512" t="s">
        <v>0</v>
      </c>
      <c r="C5" s="512"/>
      <c r="D5" s="512"/>
      <c r="E5" s="512"/>
      <c r="F5" s="512"/>
      <c r="G5" s="512"/>
      <c r="H5" s="512"/>
      <c r="I5" s="512"/>
    </row>
    <row r="6" spans="2:10" s="98" customFormat="1" ht="20.25" x14ac:dyDescent="0.3">
      <c r="B6" s="96"/>
      <c r="C6" s="97"/>
      <c r="D6" s="510" t="s">
        <v>286</v>
      </c>
      <c r="E6" s="510"/>
      <c r="F6" s="510"/>
      <c r="G6" s="510"/>
      <c r="H6" s="510" t="s">
        <v>50</v>
      </c>
      <c r="I6" s="510"/>
    </row>
    <row r="7" spans="2:10" s="20" customFormat="1" ht="20.25" x14ac:dyDescent="0.3">
      <c r="B7" s="32"/>
      <c r="C7" s="52"/>
      <c r="D7" s="511" t="s">
        <v>287</v>
      </c>
      <c r="E7" s="511"/>
      <c r="F7" s="511"/>
      <c r="G7" s="511"/>
      <c r="H7" s="511" t="s">
        <v>51</v>
      </c>
      <c r="I7" s="511"/>
    </row>
    <row r="8" spans="2:10" s="20" customFormat="1" ht="20.25" x14ac:dyDescent="0.3">
      <c r="B8" s="32"/>
      <c r="C8" s="52"/>
      <c r="D8" s="25"/>
      <c r="E8" s="25"/>
      <c r="F8" s="25"/>
      <c r="G8" s="25"/>
      <c r="H8" s="25"/>
      <c r="I8" s="25"/>
    </row>
    <row r="9" spans="2:10" s="84" customFormat="1" ht="20.25" x14ac:dyDescent="0.3">
      <c r="C9" s="85"/>
      <c r="D9" s="83">
        <v>551</v>
      </c>
      <c r="E9" s="83">
        <v>561</v>
      </c>
      <c r="F9" s="83">
        <v>562</v>
      </c>
      <c r="G9" s="83">
        <v>563</v>
      </c>
      <c r="H9" s="83" t="s">
        <v>85</v>
      </c>
      <c r="I9" s="83" t="s">
        <v>86</v>
      </c>
    </row>
    <row r="10" spans="2:10" s="115" customFormat="1" ht="20.25" x14ac:dyDescent="0.25">
      <c r="B10" s="111" t="s">
        <v>79</v>
      </c>
      <c r="C10" s="114"/>
      <c r="D10" s="100" t="s">
        <v>87</v>
      </c>
      <c r="E10" s="100" t="s">
        <v>88</v>
      </c>
      <c r="F10" s="100" t="s">
        <v>89</v>
      </c>
      <c r="G10" s="100" t="s">
        <v>33</v>
      </c>
      <c r="H10" s="100" t="s">
        <v>33</v>
      </c>
      <c r="I10" s="100" t="s">
        <v>33</v>
      </c>
    </row>
    <row r="11" spans="2:10" s="12" customFormat="1" ht="20.25" x14ac:dyDescent="0.25">
      <c r="B11" s="73" t="s">
        <v>80</v>
      </c>
      <c r="C11" s="48"/>
      <c r="D11" s="100" t="s">
        <v>90</v>
      </c>
      <c r="E11" s="100" t="s">
        <v>25</v>
      </c>
      <c r="F11" s="100" t="s">
        <v>25</v>
      </c>
      <c r="G11" s="100" t="s">
        <v>47</v>
      </c>
      <c r="H11" s="100" t="s">
        <v>56</v>
      </c>
      <c r="I11" s="100" t="s">
        <v>56</v>
      </c>
    </row>
    <row r="12" spans="2:10" s="12" customFormat="1" ht="20.25" x14ac:dyDescent="0.25">
      <c r="B12" s="24"/>
      <c r="C12" s="48"/>
      <c r="D12" s="100" t="s">
        <v>91</v>
      </c>
      <c r="E12" s="100" t="s">
        <v>92</v>
      </c>
      <c r="F12" s="100" t="s">
        <v>93</v>
      </c>
      <c r="G12" s="100" t="s">
        <v>26</v>
      </c>
      <c r="H12" s="100" t="s">
        <v>94</v>
      </c>
      <c r="I12" s="100" t="s">
        <v>95</v>
      </c>
    </row>
    <row r="13" spans="2:10" s="12" customFormat="1" ht="20.25" x14ac:dyDescent="0.25">
      <c r="B13" s="24"/>
      <c r="C13" s="48"/>
      <c r="D13" s="77" t="s">
        <v>96</v>
      </c>
      <c r="E13" s="78" t="s">
        <v>97</v>
      </c>
      <c r="F13" s="77" t="s">
        <v>98</v>
      </c>
      <c r="G13" s="77" t="s">
        <v>99</v>
      </c>
      <c r="H13" s="77" t="s">
        <v>100</v>
      </c>
      <c r="I13" s="77" t="s">
        <v>101</v>
      </c>
    </row>
    <row r="14" spans="2:10" s="23" customFormat="1" ht="20.25" x14ac:dyDescent="0.25">
      <c r="B14" s="24"/>
      <c r="C14" s="47"/>
      <c r="D14" s="77" t="s">
        <v>57</v>
      </c>
      <c r="E14" s="78" t="s">
        <v>102</v>
      </c>
      <c r="F14" s="77" t="s">
        <v>103</v>
      </c>
      <c r="G14" s="77" t="s">
        <v>104</v>
      </c>
      <c r="H14" s="77" t="s">
        <v>105</v>
      </c>
      <c r="I14" s="77" t="s">
        <v>105</v>
      </c>
      <c r="J14" s="24"/>
    </row>
    <row r="15" spans="2:10" s="12" customFormat="1" ht="20.25" x14ac:dyDescent="0.25">
      <c r="B15" s="24"/>
      <c r="C15" s="48"/>
      <c r="D15" s="77" t="s">
        <v>16</v>
      </c>
      <c r="E15" s="78" t="s">
        <v>34</v>
      </c>
      <c r="F15" s="77" t="s">
        <v>34</v>
      </c>
      <c r="G15" s="77" t="s">
        <v>16</v>
      </c>
      <c r="H15" s="77" t="s">
        <v>16</v>
      </c>
      <c r="I15" s="77" t="s">
        <v>16</v>
      </c>
    </row>
    <row r="16" spans="2:10" s="12" customFormat="1" ht="20.25" x14ac:dyDescent="0.25">
      <c r="B16" s="49"/>
      <c r="C16" s="50"/>
      <c r="D16" s="79"/>
      <c r="E16" s="80"/>
      <c r="F16" s="79"/>
      <c r="G16" s="79"/>
      <c r="H16" s="80"/>
      <c r="I16" s="80"/>
    </row>
    <row r="17" spans="1:16" s="12" customFormat="1" ht="20.25" x14ac:dyDescent="0.25">
      <c r="B17" s="24"/>
      <c r="C17" s="48"/>
      <c r="D17" s="25"/>
      <c r="E17" s="39"/>
      <c r="F17" s="25"/>
      <c r="G17" s="25"/>
      <c r="H17" s="39"/>
      <c r="I17" s="39"/>
    </row>
    <row r="18" spans="1:16" s="6" customFormat="1" x14ac:dyDescent="0.35">
      <c r="B18" s="3">
        <v>2015</v>
      </c>
      <c r="C18" s="13"/>
      <c r="D18" s="17">
        <v>101.77500000000001</v>
      </c>
      <c r="E18" s="18">
        <v>121.07499999999999</v>
      </c>
      <c r="F18" s="18">
        <v>115</v>
      </c>
      <c r="G18" s="18">
        <v>122.55000000000001</v>
      </c>
      <c r="H18" s="18">
        <v>99.2</v>
      </c>
      <c r="I18" s="18">
        <v>101</v>
      </c>
      <c r="K18" s="14"/>
      <c r="L18" s="14"/>
      <c r="M18" s="14"/>
      <c r="N18" s="14"/>
      <c r="O18" s="14"/>
      <c r="P18" s="14"/>
    </row>
    <row r="19" spans="1:16" s="6" customFormat="1" x14ac:dyDescent="0.35">
      <c r="B19" s="3">
        <v>2016</v>
      </c>
      <c r="C19" s="13"/>
      <c r="D19" s="17">
        <v>101.85</v>
      </c>
      <c r="E19" s="18">
        <v>125.75</v>
      </c>
      <c r="F19" s="18">
        <v>118.32499999999999</v>
      </c>
      <c r="G19" s="18">
        <v>126.45</v>
      </c>
      <c r="H19" s="18">
        <v>99.2</v>
      </c>
      <c r="I19" s="18">
        <v>101</v>
      </c>
      <c r="K19" s="14"/>
      <c r="L19" s="14"/>
      <c r="M19" s="14"/>
      <c r="N19" s="14"/>
      <c r="O19" s="14"/>
      <c r="P19" s="14"/>
    </row>
    <row r="20" spans="1:16" s="6" customFormat="1" x14ac:dyDescent="0.35">
      <c r="B20" s="3">
        <v>2017</v>
      </c>
      <c r="C20" s="13"/>
      <c r="D20" s="17">
        <v>103</v>
      </c>
      <c r="E20" s="18">
        <v>131.60000000000002</v>
      </c>
      <c r="F20" s="18">
        <v>120.12499999999999</v>
      </c>
      <c r="G20" s="18">
        <v>130.07499999999999</v>
      </c>
      <c r="H20" s="17">
        <v>99.2</v>
      </c>
      <c r="I20" s="17">
        <v>101.1</v>
      </c>
      <c r="K20" s="14"/>
      <c r="L20" s="14"/>
      <c r="M20" s="14"/>
      <c r="N20" s="14"/>
      <c r="O20" s="14"/>
      <c r="P20" s="14"/>
    </row>
    <row r="21" spans="1:16" s="6" customFormat="1" x14ac:dyDescent="0.35">
      <c r="B21" s="3">
        <v>2018</v>
      </c>
      <c r="C21" s="13"/>
      <c r="D21" s="17">
        <v>102.75</v>
      </c>
      <c r="E21" s="17">
        <v>135.94999999999999</v>
      </c>
      <c r="F21" s="17">
        <v>120.7</v>
      </c>
      <c r="G21" s="17">
        <v>133.375</v>
      </c>
      <c r="H21" s="17">
        <v>99</v>
      </c>
      <c r="I21" s="17">
        <v>101</v>
      </c>
      <c r="K21" s="14"/>
      <c r="L21" s="14"/>
      <c r="M21" s="14"/>
      <c r="N21" s="14"/>
      <c r="O21" s="14"/>
      <c r="P21" s="14"/>
    </row>
    <row r="22" spans="1:16" s="6" customFormat="1" x14ac:dyDescent="0.35">
      <c r="B22" s="3">
        <v>2019</v>
      </c>
      <c r="C22" s="13"/>
      <c r="D22" s="17">
        <v>103.05</v>
      </c>
      <c r="E22" s="17">
        <v>139.75</v>
      </c>
      <c r="F22" s="17">
        <v>120.97499999999999</v>
      </c>
      <c r="G22" s="17">
        <v>135.05000000000001</v>
      </c>
      <c r="H22" s="17">
        <v>99</v>
      </c>
      <c r="I22" s="17">
        <v>101.05000000000001</v>
      </c>
      <c r="K22" s="14"/>
      <c r="L22" s="14"/>
      <c r="M22" s="14"/>
      <c r="N22" s="14"/>
      <c r="O22" s="14"/>
      <c r="P22" s="14"/>
    </row>
    <row r="23" spans="1:16" s="6" customFormat="1" x14ac:dyDescent="0.35">
      <c r="A23" s="6">
        <v>65</v>
      </c>
      <c r="B23" s="3">
        <v>2020</v>
      </c>
      <c r="C23" s="13"/>
      <c r="D23" s="17">
        <v>102.75</v>
      </c>
      <c r="E23" s="17">
        <v>142.14999999999998</v>
      </c>
      <c r="F23" s="17">
        <v>121.35000000000001</v>
      </c>
      <c r="G23" s="17">
        <v>136.57499999999999</v>
      </c>
      <c r="H23" s="17">
        <v>99</v>
      </c>
      <c r="I23" s="17">
        <v>100.97499999999999</v>
      </c>
      <c r="K23" s="14"/>
      <c r="L23" s="14"/>
      <c r="M23" s="14"/>
      <c r="N23" s="14"/>
      <c r="O23" s="14"/>
      <c r="P23" s="14"/>
    </row>
    <row r="24" spans="1:16" s="6" customFormat="1" hidden="1" x14ac:dyDescent="0.35">
      <c r="A24" s="6">
        <v>66</v>
      </c>
      <c r="B24" s="3">
        <v>2021</v>
      </c>
      <c r="C24" s="13"/>
      <c r="D24" s="35">
        <f ca="1">OFFSET('SPPI '!$A$2,D$4,$A24)</f>
        <v>103.2</v>
      </c>
      <c r="E24" s="35">
        <f ca="1">OFFSET('SPPI '!$A$2,E$4,$A24)</f>
        <v>144.6</v>
      </c>
      <c r="F24" s="35">
        <f ca="1">OFFSET('SPPI '!$A$2,F$4,$A24)</f>
        <v>121.4</v>
      </c>
      <c r="G24" s="35">
        <f ca="1">OFFSET('SPPI '!$A$2,G$4,$A24)</f>
        <v>137.6</v>
      </c>
      <c r="H24" s="35">
        <f ca="1">OFFSET('SPPI '!$A$2,H$4,$A24)</f>
        <v>99</v>
      </c>
      <c r="I24" s="35">
        <f ca="1">OFFSET('SPPI '!$A$2,I$4,$A24)</f>
        <v>100.9</v>
      </c>
      <c r="J24" s="35"/>
      <c r="K24" s="14"/>
      <c r="L24" s="14"/>
      <c r="M24" s="14"/>
      <c r="N24" s="14"/>
      <c r="O24" s="14"/>
      <c r="P24" s="14"/>
    </row>
    <row r="25" spans="1:16" s="6" customFormat="1" x14ac:dyDescent="0.35">
      <c r="B25" s="3"/>
      <c r="C25" s="13"/>
      <c r="D25" s="3"/>
      <c r="E25" s="3"/>
      <c r="F25" s="3"/>
      <c r="G25" s="3"/>
      <c r="H25" s="36"/>
      <c r="I25" s="36"/>
    </row>
    <row r="26" spans="1:16" s="102" customFormat="1" x14ac:dyDescent="0.35">
      <c r="B26" s="113">
        <v>2015</v>
      </c>
      <c r="C26" s="103"/>
      <c r="D26" s="104"/>
      <c r="E26" s="104"/>
      <c r="F26" s="104"/>
      <c r="G26" s="104"/>
      <c r="H26" s="104"/>
      <c r="I26" s="104"/>
    </row>
    <row r="27" spans="1:16" x14ac:dyDescent="0.35">
      <c r="B27" s="15" t="s">
        <v>1</v>
      </c>
      <c r="C27" s="16"/>
      <c r="D27" s="18">
        <v>101.6</v>
      </c>
      <c r="E27" s="18">
        <v>118.7</v>
      </c>
      <c r="F27" s="18">
        <v>113.3</v>
      </c>
      <c r="G27" s="18">
        <v>119.5</v>
      </c>
      <c r="H27" s="18">
        <v>99.2</v>
      </c>
      <c r="I27" s="18">
        <v>101</v>
      </c>
    </row>
    <row r="28" spans="1:16" x14ac:dyDescent="0.35">
      <c r="B28" s="15" t="s">
        <v>2</v>
      </c>
      <c r="C28" s="16"/>
      <c r="D28" s="18">
        <v>101.8</v>
      </c>
      <c r="E28" s="18">
        <v>120.5</v>
      </c>
      <c r="F28" s="18">
        <v>114.4</v>
      </c>
      <c r="G28" s="18">
        <v>122.5</v>
      </c>
      <c r="H28" s="18">
        <v>99.2</v>
      </c>
      <c r="I28" s="18">
        <v>101</v>
      </c>
    </row>
    <row r="29" spans="1:16" x14ac:dyDescent="0.35">
      <c r="B29" s="15" t="s">
        <v>3</v>
      </c>
      <c r="C29" s="16"/>
      <c r="D29" s="18">
        <v>101.8</v>
      </c>
      <c r="E29" s="18">
        <v>122.1</v>
      </c>
      <c r="F29" s="18">
        <v>115.5</v>
      </c>
      <c r="G29" s="18">
        <v>123.6</v>
      </c>
      <c r="H29" s="18">
        <v>99.2</v>
      </c>
      <c r="I29" s="18">
        <v>101</v>
      </c>
    </row>
    <row r="30" spans="1:16" x14ac:dyDescent="0.35">
      <c r="B30" s="15" t="s">
        <v>4</v>
      </c>
      <c r="C30" s="16"/>
      <c r="D30" s="18">
        <v>101.9</v>
      </c>
      <c r="E30" s="18">
        <v>123</v>
      </c>
      <c r="F30" s="18">
        <v>116.8</v>
      </c>
      <c r="G30" s="18">
        <v>124.6</v>
      </c>
      <c r="H30" s="18">
        <v>99.2</v>
      </c>
      <c r="I30" s="18">
        <v>101</v>
      </c>
    </row>
    <row r="31" spans="1:16" x14ac:dyDescent="0.35">
      <c r="B31" s="15"/>
      <c r="C31" s="16"/>
      <c r="D31" s="18"/>
      <c r="E31" s="18"/>
      <c r="F31" s="18"/>
      <c r="G31" s="18"/>
      <c r="H31" s="18"/>
      <c r="I31" s="18"/>
    </row>
    <row r="32" spans="1:16" s="102" customFormat="1" x14ac:dyDescent="0.35">
      <c r="B32" s="113">
        <v>2016</v>
      </c>
      <c r="C32" s="103"/>
      <c r="D32" s="105"/>
      <c r="E32" s="105"/>
      <c r="F32" s="105"/>
      <c r="G32" s="105"/>
      <c r="H32" s="105"/>
      <c r="I32" s="104"/>
    </row>
    <row r="33" spans="2:9" x14ac:dyDescent="0.35">
      <c r="B33" s="15" t="s">
        <v>1</v>
      </c>
      <c r="C33" s="16"/>
      <c r="D33" s="18">
        <v>101.8</v>
      </c>
      <c r="E33" s="18">
        <v>124.4</v>
      </c>
      <c r="F33" s="18">
        <v>117.8</v>
      </c>
      <c r="G33" s="18">
        <v>125.5</v>
      </c>
      <c r="H33" s="18">
        <v>99.2</v>
      </c>
      <c r="I33" s="17">
        <v>101</v>
      </c>
    </row>
    <row r="34" spans="2:9" x14ac:dyDescent="0.35">
      <c r="B34" s="15" t="s">
        <v>2</v>
      </c>
      <c r="C34" s="16"/>
      <c r="D34" s="18">
        <v>101.8</v>
      </c>
      <c r="E34" s="18">
        <v>125.2</v>
      </c>
      <c r="F34" s="18">
        <v>118.2</v>
      </c>
      <c r="G34" s="18">
        <v>126.2</v>
      </c>
      <c r="H34" s="18">
        <v>99.2</v>
      </c>
      <c r="I34" s="17">
        <v>101</v>
      </c>
    </row>
    <row r="35" spans="2:9" x14ac:dyDescent="0.35">
      <c r="B35" s="15" t="s">
        <v>3</v>
      </c>
      <c r="C35" s="16"/>
      <c r="D35" s="18">
        <v>101.8</v>
      </c>
      <c r="E35" s="18">
        <v>126.2</v>
      </c>
      <c r="F35" s="18">
        <v>118.4</v>
      </c>
      <c r="G35" s="18">
        <v>126.8</v>
      </c>
      <c r="H35" s="18">
        <v>99.2</v>
      </c>
      <c r="I35" s="17">
        <v>101</v>
      </c>
    </row>
    <row r="36" spans="2:9" x14ac:dyDescent="0.35">
      <c r="B36" s="15" t="s">
        <v>4</v>
      </c>
      <c r="D36" s="5">
        <v>102</v>
      </c>
      <c r="E36" s="5">
        <v>127.2</v>
      </c>
      <c r="F36" s="5">
        <v>118.9</v>
      </c>
      <c r="G36" s="5">
        <v>127.3</v>
      </c>
      <c r="H36" s="5">
        <v>99.2</v>
      </c>
      <c r="I36" s="17">
        <v>101</v>
      </c>
    </row>
    <row r="37" spans="2:9" x14ac:dyDescent="0.35">
      <c r="D37" s="10"/>
      <c r="E37" s="10"/>
      <c r="F37" s="10"/>
      <c r="G37" s="10"/>
      <c r="H37" s="10"/>
    </row>
    <row r="38" spans="2:9" s="102" customFormat="1" x14ac:dyDescent="0.35">
      <c r="B38" s="113">
        <v>2017</v>
      </c>
      <c r="C38" s="103"/>
      <c r="D38" s="105"/>
      <c r="E38" s="105"/>
      <c r="F38" s="105"/>
      <c r="G38" s="105"/>
      <c r="H38" s="104"/>
      <c r="I38" s="104"/>
    </row>
    <row r="39" spans="2:9" x14ac:dyDescent="0.35">
      <c r="B39" s="15" t="s">
        <v>1</v>
      </c>
      <c r="C39" s="16"/>
      <c r="D39" s="18">
        <v>102.7</v>
      </c>
      <c r="E39" s="18">
        <v>129.4</v>
      </c>
      <c r="F39" s="18">
        <v>119.5</v>
      </c>
      <c r="G39" s="18">
        <v>128.6</v>
      </c>
      <c r="H39" s="18">
        <v>99.2</v>
      </c>
      <c r="I39" s="18">
        <v>101.1</v>
      </c>
    </row>
    <row r="40" spans="2:9" x14ac:dyDescent="0.35">
      <c r="B40" s="15" t="s">
        <v>2</v>
      </c>
      <c r="C40" s="16"/>
      <c r="D40" s="18">
        <v>103</v>
      </c>
      <c r="E40" s="18">
        <v>131.19999999999999</v>
      </c>
      <c r="F40" s="18">
        <v>120</v>
      </c>
      <c r="G40" s="18">
        <v>129.6</v>
      </c>
      <c r="H40" s="18">
        <v>99.2</v>
      </c>
      <c r="I40" s="18">
        <v>101.1</v>
      </c>
    </row>
    <row r="41" spans="2:9" x14ac:dyDescent="0.35">
      <c r="B41" s="15" t="s">
        <v>3</v>
      </c>
      <c r="C41" s="16"/>
      <c r="D41" s="18">
        <v>103</v>
      </c>
      <c r="E41" s="18">
        <v>132.30000000000001</v>
      </c>
      <c r="F41" s="18">
        <v>120.4</v>
      </c>
      <c r="G41" s="18">
        <v>130.6</v>
      </c>
      <c r="H41" s="18">
        <v>99.2</v>
      </c>
      <c r="I41" s="17">
        <v>101.1</v>
      </c>
    </row>
    <row r="42" spans="2:9" x14ac:dyDescent="0.35">
      <c r="B42" s="15" t="s">
        <v>4</v>
      </c>
      <c r="D42" s="5">
        <v>103.3</v>
      </c>
      <c r="E42" s="5">
        <v>133.5</v>
      </c>
      <c r="F42" s="5">
        <v>120.59999999999998</v>
      </c>
      <c r="G42" s="5">
        <v>131.5</v>
      </c>
      <c r="H42" s="5">
        <v>99.2</v>
      </c>
      <c r="I42" s="17">
        <v>101.1</v>
      </c>
    </row>
    <row r="43" spans="2:9" x14ac:dyDescent="0.35">
      <c r="D43" s="10"/>
      <c r="E43" s="10"/>
      <c r="F43" s="10"/>
      <c r="G43" s="10"/>
      <c r="H43" s="10"/>
    </row>
    <row r="44" spans="2:9" s="102" customFormat="1" x14ac:dyDescent="0.35">
      <c r="B44" s="113">
        <v>2018</v>
      </c>
      <c r="C44" s="103"/>
      <c r="D44" s="105"/>
      <c r="E44" s="105"/>
      <c r="F44" s="105"/>
      <c r="G44" s="105"/>
      <c r="H44" s="104"/>
      <c r="I44" s="104"/>
    </row>
    <row r="45" spans="2:9" x14ac:dyDescent="0.35">
      <c r="B45" s="15" t="s">
        <v>1</v>
      </c>
      <c r="C45" s="16"/>
      <c r="D45" s="18">
        <v>102.7</v>
      </c>
      <c r="E45" s="18">
        <v>134.9</v>
      </c>
      <c r="F45" s="18">
        <v>120.7</v>
      </c>
      <c r="G45" s="18">
        <v>132.80000000000001</v>
      </c>
      <c r="H45" s="18">
        <v>99</v>
      </c>
      <c r="I45" s="18">
        <v>101</v>
      </c>
    </row>
    <row r="46" spans="2:9" x14ac:dyDescent="0.35">
      <c r="B46" s="15" t="s">
        <v>2</v>
      </c>
      <c r="C46" s="16"/>
      <c r="D46" s="18">
        <v>102.6</v>
      </c>
      <c r="E46" s="18">
        <v>135.6</v>
      </c>
      <c r="F46" s="18">
        <v>120.7</v>
      </c>
      <c r="G46" s="18">
        <v>133.4</v>
      </c>
      <c r="H46" s="18">
        <v>99</v>
      </c>
      <c r="I46" s="18">
        <v>101</v>
      </c>
    </row>
    <row r="47" spans="2:9" x14ac:dyDescent="0.35">
      <c r="B47" s="15" t="s">
        <v>3</v>
      </c>
      <c r="C47" s="16"/>
      <c r="D47" s="51">
        <v>102.7</v>
      </c>
      <c r="E47" s="51">
        <v>135.80000000000001</v>
      </c>
      <c r="F47" s="51">
        <v>120.6</v>
      </c>
      <c r="G47" s="51">
        <v>133.4</v>
      </c>
      <c r="H47" s="51">
        <v>99</v>
      </c>
      <c r="I47" s="35">
        <v>101</v>
      </c>
    </row>
    <row r="48" spans="2:9" x14ac:dyDescent="0.35">
      <c r="B48" s="15" t="s">
        <v>4</v>
      </c>
      <c r="D48" s="5">
        <v>103</v>
      </c>
      <c r="E48" s="5">
        <v>137.5</v>
      </c>
      <c r="F48" s="5">
        <v>120.8</v>
      </c>
      <c r="G48" s="5">
        <v>133.9</v>
      </c>
      <c r="H48" s="5">
        <v>99</v>
      </c>
      <c r="I48" s="17">
        <v>101</v>
      </c>
    </row>
    <row r="49" spans="1:12" x14ac:dyDescent="0.35">
      <c r="D49" s="10"/>
      <c r="E49" s="10"/>
      <c r="F49" s="10"/>
      <c r="G49" s="10"/>
      <c r="H49" s="10"/>
    </row>
    <row r="50" spans="1:12" s="102" customFormat="1" x14ac:dyDescent="0.35">
      <c r="B50" s="113">
        <v>2019</v>
      </c>
      <c r="C50" s="103"/>
      <c r="D50" s="105"/>
      <c r="E50" s="105"/>
      <c r="F50" s="105"/>
      <c r="G50" s="105"/>
      <c r="H50" s="104"/>
      <c r="I50" s="104"/>
    </row>
    <row r="51" spans="1:12" x14ac:dyDescent="0.35">
      <c r="B51" s="15" t="s">
        <v>1</v>
      </c>
      <c r="C51" s="16"/>
      <c r="D51" s="18">
        <v>103.1</v>
      </c>
      <c r="E51" s="18">
        <v>138.9</v>
      </c>
      <c r="F51" s="18">
        <v>120.9</v>
      </c>
      <c r="G51" s="18">
        <v>134.4</v>
      </c>
      <c r="H51" s="18">
        <v>99</v>
      </c>
      <c r="I51" s="18">
        <v>100.9</v>
      </c>
    </row>
    <row r="52" spans="1:12" x14ac:dyDescent="0.35">
      <c r="B52" s="15" t="s">
        <v>2</v>
      </c>
      <c r="C52" s="16"/>
      <c r="D52" s="18">
        <v>103.1</v>
      </c>
      <c r="E52" s="18">
        <v>139.5</v>
      </c>
      <c r="F52" s="18">
        <v>121</v>
      </c>
      <c r="G52" s="18">
        <v>134.80000000000001</v>
      </c>
      <c r="H52" s="18">
        <v>99</v>
      </c>
      <c r="I52" s="18">
        <v>101.1</v>
      </c>
    </row>
    <row r="53" spans="1:12" x14ac:dyDescent="0.35">
      <c r="B53" s="15" t="s">
        <v>3</v>
      </c>
      <c r="C53" s="16"/>
      <c r="D53" s="51">
        <v>103</v>
      </c>
      <c r="E53" s="51">
        <v>140</v>
      </c>
      <c r="F53" s="51">
        <v>120.9</v>
      </c>
      <c r="G53" s="51">
        <v>135.30000000000001</v>
      </c>
      <c r="H53" s="51">
        <v>99</v>
      </c>
      <c r="I53" s="35">
        <v>101.1</v>
      </c>
    </row>
    <row r="54" spans="1:12" x14ac:dyDescent="0.35">
      <c r="B54" s="15" t="s">
        <v>4</v>
      </c>
      <c r="D54" s="5">
        <v>103</v>
      </c>
      <c r="E54" s="5">
        <v>140.6</v>
      </c>
      <c r="F54" s="5">
        <v>121.1</v>
      </c>
      <c r="G54" s="5">
        <v>135.69999999999999</v>
      </c>
      <c r="H54" s="5">
        <v>99</v>
      </c>
      <c r="I54" s="17">
        <v>101.1</v>
      </c>
    </row>
    <row r="55" spans="1:12" x14ac:dyDescent="0.35">
      <c r="D55" s="10"/>
      <c r="E55" s="10"/>
      <c r="F55" s="10"/>
      <c r="G55" s="10"/>
      <c r="H55" s="10"/>
    </row>
    <row r="56" spans="1:12" s="102" customFormat="1" x14ac:dyDescent="0.35">
      <c r="B56" s="113">
        <v>2020</v>
      </c>
      <c r="C56" s="103"/>
      <c r="D56" s="105"/>
      <c r="E56" s="105"/>
      <c r="F56" s="105"/>
      <c r="G56" s="105"/>
      <c r="H56" s="104"/>
      <c r="I56" s="104"/>
    </row>
    <row r="57" spans="1:12" x14ac:dyDescent="0.35">
      <c r="B57" s="15" t="s">
        <v>1</v>
      </c>
      <c r="C57" s="16"/>
      <c r="D57" s="18">
        <v>102.9</v>
      </c>
      <c r="E57" s="18">
        <v>141.19999999999999</v>
      </c>
      <c r="F57" s="18">
        <v>121.3</v>
      </c>
      <c r="G57" s="18">
        <v>136.19999999999999</v>
      </c>
      <c r="H57" s="18">
        <v>99</v>
      </c>
      <c r="I57" s="18">
        <v>101.1</v>
      </c>
    </row>
    <row r="58" spans="1:12" x14ac:dyDescent="0.35">
      <c r="B58" s="15" t="s">
        <v>2</v>
      </c>
      <c r="C58" s="16"/>
      <c r="D58" s="18">
        <v>102.7</v>
      </c>
      <c r="E58" s="18">
        <v>141.6</v>
      </c>
      <c r="F58" s="18">
        <v>121.4</v>
      </c>
      <c r="G58" s="18">
        <v>136.4</v>
      </c>
      <c r="H58" s="18">
        <v>99</v>
      </c>
      <c r="I58" s="18">
        <v>101</v>
      </c>
    </row>
    <row r="59" spans="1:12" x14ac:dyDescent="0.35">
      <c r="B59" s="15" t="s">
        <v>3</v>
      </c>
      <c r="C59" s="16"/>
      <c r="D59" s="18">
        <v>102.7</v>
      </c>
      <c r="E59" s="18">
        <v>142.6</v>
      </c>
      <c r="F59" s="18">
        <v>121.4</v>
      </c>
      <c r="G59" s="18">
        <v>136.69999999999999</v>
      </c>
      <c r="H59" s="18">
        <v>99</v>
      </c>
      <c r="I59" s="17">
        <v>100.9</v>
      </c>
    </row>
    <row r="60" spans="1:12" x14ac:dyDescent="0.35">
      <c r="A60" s="8">
        <v>50</v>
      </c>
      <c r="B60" s="15" t="s">
        <v>4</v>
      </c>
      <c r="D60" s="17">
        <v>102.7</v>
      </c>
      <c r="E60" s="17">
        <v>143.19999999999999</v>
      </c>
      <c r="F60" s="17">
        <v>121.3</v>
      </c>
      <c r="G60" s="17">
        <v>137</v>
      </c>
      <c r="H60" s="17">
        <v>99</v>
      </c>
      <c r="I60" s="17">
        <v>100.9</v>
      </c>
    </row>
    <row r="61" spans="1:12" x14ac:dyDescent="0.35">
      <c r="B61" s="15"/>
      <c r="C61" s="4"/>
      <c r="D61" s="34"/>
      <c r="E61" s="35"/>
      <c r="F61" s="35"/>
      <c r="G61" s="35"/>
      <c r="H61" s="35"/>
      <c r="I61" s="35"/>
      <c r="J61" s="35"/>
      <c r="K61" s="35"/>
      <c r="L61" s="35"/>
    </row>
    <row r="62" spans="1:12" s="102" customFormat="1" x14ac:dyDescent="0.35">
      <c r="B62" s="113">
        <v>2021</v>
      </c>
      <c r="C62" s="106"/>
      <c r="D62" s="107"/>
      <c r="E62" s="108"/>
      <c r="F62" s="108"/>
      <c r="G62" s="108"/>
      <c r="H62" s="108"/>
      <c r="I62" s="108"/>
      <c r="J62" s="108"/>
      <c r="K62" s="108"/>
      <c r="L62" s="108"/>
    </row>
    <row r="63" spans="1:12" x14ac:dyDescent="0.35">
      <c r="A63" s="125">
        <v>51</v>
      </c>
      <c r="B63" s="15" t="s">
        <v>1</v>
      </c>
      <c r="C63" s="4"/>
      <c r="D63" s="35">
        <f ca="1">OFFSET('SPPI '!$A$2,D$4,$A63)</f>
        <v>103.1</v>
      </c>
      <c r="E63" s="35">
        <f ca="1">OFFSET('SPPI '!$A$2,E$4,$A63)</f>
        <v>143.69999999999999</v>
      </c>
      <c r="F63" s="35">
        <f ca="1">OFFSET('SPPI '!$A$2,F$4,$A63)</f>
        <v>121.4</v>
      </c>
      <c r="G63" s="35">
        <f ca="1">OFFSET('SPPI '!$A$2,G$4,$A63)</f>
        <v>137.19999999999999</v>
      </c>
      <c r="H63" s="35">
        <f ca="1">OFFSET('SPPI '!$A$2,H$4,$A63)</f>
        <v>99</v>
      </c>
      <c r="I63" s="35">
        <f ca="1">OFFSET('SPPI '!$A$2,I$4,$A63)</f>
        <v>101</v>
      </c>
      <c r="J63" s="35"/>
      <c r="K63" s="35"/>
      <c r="L63" s="35"/>
    </row>
    <row r="64" spans="1:12" x14ac:dyDescent="0.35">
      <c r="A64" s="90">
        <v>52</v>
      </c>
      <c r="B64" s="15" t="s">
        <v>2</v>
      </c>
      <c r="C64" s="4"/>
      <c r="D64" s="35">
        <f ca="1">OFFSET('SPPI '!$A$2,D$4,$A64)</f>
        <v>103.1</v>
      </c>
      <c r="E64" s="35">
        <f ca="1">OFFSET('SPPI '!$A$2,E$4,$A64)</f>
        <v>144.30000000000001</v>
      </c>
      <c r="F64" s="35">
        <f ca="1">OFFSET('SPPI '!$A$2,F$4,$A64)</f>
        <v>121.4</v>
      </c>
      <c r="G64" s="35">
        <f ca="1">OFFSET('SPPI '!$A$2,G$4,$A64)</f>
        <v>137.4</v>
      </c>
      <c r="H64" s="35">
        <f ca="1">OFFSET('SPPI '!$A$2,H$4,$A64)</f>
        <v>99</v>
      </c>
      <c r="I64" s="35">
        <f ca="1">OFFSET('SPPI '!$A$2,I$4,$A64)</f>
        <v>100.9</v>
      </c>
      <c r="J64" s="35"/>
      <c r="K64" s="35"/>
      <c r="L64" s="35"/>
    </row>
    <row r="65" spans="1:9" x14ac:dyDescent="0.35">
      <c r="A65" s="90">
        <v>53</v>
      </c>
      <c r="B65" s="15" t="s">
        <v>3</v>
      </c>
      <c r="D65" s="35">
        <f ca="1">OFFSET('SPPI '!$A$2,D$4,$A65)</f>
        <v>103.2</v>
      </c>
      <c r="E65" s="35">
        <f ca="1">OFFSET('SPPI '!$A$2,E$4,$A65)</f>
        <v>144.6</v>
      </c>
      <c r="F65" s="35">
        <f ca="1">OFFSET('SPPI '!$A$2,F$4,$A65)</f>
        <v>121.4</v>
      </c>
      <c r="G65" s="35">
        <f ca="1">OFFSET('SPPI '!$A$2,G$4,$A65)</f>
        <v>137.5</v>
      </c>
      <c r="H65" s="35">
        <f ca="1">OFFSET('SPPI '!$A$2,H$4,$A65)</f>
        <v>99</v>
      </c>
      <c r="I65" s="35">
        <f ca="1">OFFSET('SPPI '!$A$2,I$4,$A65)</f>
        <v>100.9</v>
      </c>
    </row>
    <row r="66" spans="1:9" x14ac:dyDescent="0.35">
      <c r="A66" s="125">
        <v>54</v>
      </c>
      <c r="B66" s="15" t="s">
        <v>4</v>
      </c>
    </row>
    <row r="67" spans="1:9" ht="24" thickBot="1" x14ac:dyDescent="0.4">
      <c r="B67" s="41"/>
      <c r="C67" s="45"/>
      <c r="D67" s="42"/>
      <c r="E67" s="42"/>
      <c r="F67" s="42"/>
      <c r="G67" s="42"/>
      <c r="H67" s="42"/>
      <c r="I67" s="42"/>
    </row>
  </sheetData>
  <mergeCells count="5">
    <mergeCell ref="D6:G6"/>
    <mergeCell ref="H6:I6"/>
    <mergeCell ref="D7:G7"/>
    <mergeCell ref="H7:I7"/>
    <mergeCell ref="B5:I5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-0.249977111117893"/>
  </sheetPr>
  <dimension ref="A1:P61"/>
  <sheetViews>
    <sheetView view="pageBreakPreview" zoomScale="75" zoomScaleNormal="50" zoomScaleSheetLayoutView="75" workbookViewId="0">
      <pane xSplit="3" ySplit="11" topLeftCell="D54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8.140625" defaultRowHeight="18" x14ac:dyDescent="0.25"/>
  <cols>
    <col min="1" max="1" width="6.140625" style="268" hidden="1" customWidth="1"/>
    <col min="2" max="2" width="16.85546875" style="267" customWidth="1"/>
    <col min="3" max="3" width="2.28515625" style="314" customWidth="1"/>
    <col min="4" max="4" width="30.28515625" style="268" customWidth="1"/>
    <col min="5" max="5" width="30.85546875" style="268" customWidth="1"/>
    <col min="6" max="6" width="26.7109375" style="268" customWidth="1"/>
    <col min="7" max="7" width="25.85546875" style="268" customWidth="1"/>
    <col min="8" max="9" width="30.28515625" style="268" customWidth="1"/>
    <col min="10" max="16384" width="8.140625" style="268"/>
  </cols>
  <sheetData>
    <row r="1" spans="2:16" s="305" customFormat="1" ht="21.75" x14ac:dyDescent="0.3">
      <c r="B1" s="339" t="s">
        <v>74</v>
      </c>
      <c r="C1" s="340" t="s">
        <v>13</v>
      </c>
      <c r="D1" s="359" t="s">
        <v>383</v>
      </c>
      <c r="E1" s="304"/>
      <c r="G1" s="344"/>
      <c r="H1" s="344"/>
      <c r="I1" s="304"/>
    </row>
    <row r="2" spans="2:16" s="295" customFormat="1" ht="22.5" x14ac:dyDescent="0.25">
      <c r="B2" s="362" t="s">
        <v>76</v>
      </c>
      <c r="C2" s="363" t="s">
        <v>13</v>
      </c>
      <c r="D2" s="364" t="s">
        <v>384</v>
      </c>
      <c r="G2" s="365"/>
      <c r="H2" s="365"/>
    </row>
    <row r="3" spans="2:16" x14ac:dyDescent="0.25">
      <c r="B3" s="309"/>
      <c r="C3" s="310"/>
      <c r="D3" s="309"/>
      <c r="E3" s="309"/>
      <c r="F3" s="309"/>
      <c r="G3" s="309"/>
      <c r="H3" s="309"/>
      <c r="I3" s="309"/>
    </row>
    <row r="4" spans="2:16" hidden="1" x14ac:dyDescent="0.25">
      <c r="B4" s="309"/>
      <c r="C4" s="310"/>
      <c r="D4" s="240">
        <v>64</v>
      </c>
      <c r="E4" s="240">
        <v>70</v>
      </c>
      <c r="F4" s="240">
        <v>77</v>
      </c>
      <c r="G4" s="240">
        <v>83</v>
      </c>
      <c r="H4" s="240">
        <v>86</v>
      </c>
      <c r="I4" s="241">
        <v>90</v>
      </c>
    </row>
    <row r="5" spans="2:16" ht="21" thickBot="1" x14ac:dyDescent="0.3">
      <c r="B5" s="497" t="s">
        <v>0</v>
      </c>
      <c r="C5" s="497"/>
      <c r="D5" s="497"/>
      <c r="E5" s="497"/>
      <c r="F5" s="497"/>
      <c r="G5" s="497"/>
      <c r="H5" s="497"/>
      <c r="I5" s="497"/>
    </row>
    <row r="6" spans="2:16" s="425" customFormat="1" ht="22.5" customHeight="1" x14ac:dyDescent="0.25">
      <c r="B6" s="311"/>
      <c r="C6" s="312"/>
      <c r="D6" s="498" t="s">
        <v>50</v>
      </c>
      <c r="E6" s="498"/>
      <c r="F6" s="421" t="s">
        <v>59</v>
      </c>
      <c r="G6" s="498" t="s">
        <v>29</v>
      </c>
      <c r="H6" s="498"/>
      <c r="I6" s="498"/>
    </row>
    <row r="7" spans="2:16" s="295" customFormat="1" ht="22.5" customHeight="1" x14ac:dyDescent="0.25">
      <c r="B7" s="292"/>
      <c r="C7" s="365"/>
      <c r="D7" s="499" t="s">
        <v>51</v>
      </c>
      <c r="E7" s="499"/>
      <c r="F7" s="282" t="s">
        <v>60</v>
      </c>
      <c r="G7" s="499" t="s">
        <v>30</v>
      </c>
      <c r="H7" s="499"/>
      <c r="I7" s="499"/>
    </row>
    <row r="8" spans="2:16" s="347" customFormat="1" ht="23.25" customHeight="1" x14ac:dyDescent="0.25">
      <c r="C8" s="348"/>
      <c r="D8" s="337">
        <v>620</v>
      </c>
      <c r="E8" s="337" t="s">
        <v>106</v>
      </c>
      <c r="F8" s="337">
        <v>682</v>
      </c>
      <c r="G8" s="337" t="s">
        <v>107</v>
      </c>
      <c r="H8" s="337" t="s">
        <v>108</v>
      </c>
      <c r="I8" s="337" t="s">
        <v>109</v>
      </c>
    </row>
    <row r="9" spans="2:16" s="319" customFormat="1" ht="87.75" customHeight="1" x14ac:dyDescent="0.25">
      <c r="B9" s="336" t="s">
        <v>79</v>
      </c>
      <c r="C9" s="356"/>
      <c r="D9" s="336" t="s">
        <v>318</v>
      </c>
      <c r="E9" s="336" t="s">
        <v>320</v>
      </c>
      <c r="F9" s="336" t="s">
        <v>232</v>
      </c>
      <c r="G9" s="336" t="s">
        <v>61</v>
      </c>
      <c r="H9" s="336" t="s">
        <v>238</v>
      </c>
      <c r="I9" s="336" t="s">
        <v>325</v>
      </c>
    </row>
    <row r="10" spans="2:16" s="321" customFormat="1" ht="93" customHeight="1" thickBot="1" x14ac:dyDescent="0.3">
      <c r="B10" s="430" t="s">
        <v>80</v>
      </c>
      <c r="C10" s="431"/>
      <c r="D10" s="430" t="s">
        <v>319</v>
      </c>
      <c r="E10" s="430" t="s">
        <v>321</v>
      </c>
      <c r="F10" s="430" t="s">
        <v>322</v>
      </c>
      <c r="G10" s="430" t="s">
        <v>323</v>
      </c>
      <c r="H10" s="430" t="s">
        <v>324</v>
      </c>
      <c r="I10" s="430" t="s">
        <v>326</v>
      </c>
    </row>
    <row r="11" spans="2:16" s="321" customFormat="1" ht="12.75" customHeight="1" x14ac:dyDescent="0.25">
      <c r="B11" s="322"/>
      <c r="C11" s="320"/>
      <c r="D11" s="295"/>
      <c r="E11" s="295"/>
      <c r="F11" s="294"/>
      <c r="G11" s="294"/>
      <c r="H11" s="295"/>
      <c r="I11" s="295"/>
    </row>
    <row r="12" spans="2:16" s="293" customFormat="1" ht="24.75" customHeight="1" x14ac:dyDescent="0.25">
      <c r="B12" s="254">
        <v>2015</v>
      </c>
      <c r="C12" s="324"/>
      <c r="D12" s="263">
        <v>101.6</v>
      </c>
      <c r="E12" s="263">
        <v>100.6</v>
      </c>
      <c r="F12" s="263">
        <v>118.3</v>
      </c>
      <c r="G12" s="262">
        <v>101</v>
      </c>
      <c r="H12" s="262">
        <v>104.8</v>
      </c>
      <c r="I12" s="263">
        <v>100.4</v>
      </c>
      <c r="K12" s="326"/>
      <c r="L12" s="326"/>
      <c r="M12" s="326"/>
      <c r="N12" s="326"/>
      <c r="O12" s="326"/>
      <c r="P12" s="326"/>
    </row>
    <row r="13" spans="2:16" s="293" customFormat="1" ht="24.75" customHeight="1" x14ac:dyDescent="0.25">
      <c r="B13" s="254">
        <v>2016</v>
      </c>
      <c r="C13" s="324"/>
      <c r="D13" s="263">
        <v>102.1</v>
      </c>
      <c r="E13" s="263">
        <v>101.4</v>
      </c>
      <c r="F13" s="263">
        <v>120.2</v>
      </c>
      <c r="G13" s="262">
        <v>102.7</v>
      </c>
      <c r="H13" s="262">
        <v>105.5</v>
      </c>
      <c r="I13" s="263">
        <v>100.6</v>
      </c>
      <c r="K13" s="326"/>
      <c r="L13" s="326"/>
      <c r="M13" s="326"/>
      <c r="N13" s="326"/>
      <c r="O13" s="326"/>
      <c r="P13" s="326"/>
    </row>
    <row r="14" spans="2:16" s="293" customFormat="1" ht="24.75" customHeight="1" x14ac:dyDescent="0.25">
      <c r="B14" s="254">
        <v>2017</v>
      </c>
      <c r="C14" s="324"/>
      <c r="D14" s="262">
        <v>102.4</v>
      </c>
      <c r="E14" s="263">
        <v>101.4</v>
      </c>
      <c r="F14" s="263">
        <v>122.5</v>
      </c>
      <c r="G14" s="262">
        <v>103.3</v>
      </c>
      <c r="H14" s="262">
        <v>106.1</v>
      </c>
      <c r="I14" s="262">
        <v>101.6</v>
      </c>
      <c r="K14" s="326"/>
      <c r="L14" s="326"/>
      <c r="M14" s="326"/>
      <c r="N14" s="326"/>
      <c r="O14" s="326"/>
      <c r="P14" s="326"/>
    </row>
    <row r="15" spans="2:16" s="293" customFormat="1" ht="24.75" customHeight="1" x14ac:dyDescent="0.25">
      <c r="B15" s="254">
        <v>2018</v>
      </c>
      <c r="C15" s="324"/>
      <c r="D15" s="263">
        <v>103.1</v>
      </c>
      <c r="E15" s="263">
        <v>101</v>
      </c>
      <c r="F15" s="263">
        <v>123.4</v>
      </c>
      <c r="G15" s="263">
        <v>104.2</v>
      </c>
      <c r="H15" s="263">
        <v>106.6</v>
      </c>
      <c r="I15" s="263">
        <v>102.4</v>
      </c>
      <c r="K15" s="326"/>
      <c r="L15" s="326"/>
      <c r="M15" s="326"/>
      <c r="N15" s="326"/>
      <c r="O15" s="326"/>
      <c r="P15" s="326"/>
    </row>
    <row r="16" spans="2:16" s="293" customFormat="1" ht="24.75" customHeight="1" x14ac:dyDescent="0.25">
      <c r="B16" s="254">
        <v>2019</v>
      </c>
      <c r="C16" s="324"/>
      <c r="D16" s="263">
        <v>103.3</v>
      </c>
      <c r="E16" s="263">
        <v>101</v>
      </c>
      <c r="F16" s="263">
        <v>124.2</v>
      </c>
      <c r="G16" s="263">
        <v>104.2</v>
      </c>
      <c r="H16" s="263">
        <v>106.7</v>
      </c>
      <c r="I16" s="263">
        <v>102.5</v>
      </c>
      <c r="K16" s="326"/>
      <c r="L16" s="326"/>
      <c r="M16" s="326"/>
      <c r="N16" s="326"/>
      <c r="O16" s="326"/>
      <c r="P16" s="326"/>
    </row>
    <row r="17" spans="1:16" s="293" customFormat="1" ht="24.75" customHeight="1" x14ac:dyDescent="0.25">
      <c r="A17" s="293">
        <v>65</v>
      </c>
      <c r="B17" s="254">
        <v>2020</v>
      </c>
      <c r="C17" s="324"/>
      <c r="D17" s="262">
        <v>103.4</v>
      </c>
      <c r="E17" s="262">
        <v>101</v>
      </c>
      <c r="F17" s="262">
        <v>125.4</v>
      </c>
      <c r="G17" s="262">
        <v>104.1</v>
      </c>
      <c r="H17" s="262">
        <v>106.7</v>
      </c>
      <c r="I17" s="262">
        <v>102.4</v>
      </c>
      <c r="K17" s="326"/>
      <c r="L17" s="326"/>
      <c r="M17" s="326"/>
      <c r="N17" s="326"/>
      <c r="O17" s="326"/>
      <c r="P17" s="326"/>
    </row>
    <row r="18" spans="1:16" s="293" customFormat="1" ht="24.75" customHeight="1" x14ac:dyDescent="0.25">
      <c r="A18" s="293">
        <v>66</v>
      </c>
      <c r="B18" s="254">
        <v>2021</v>
      </c>
      <c r="C18" s="324"/>
      <c r="D18" s="262">
        <f ca="1">OFFSET('SPPI '!$A$2,D$4,$A18)</f>
        <v>103.5</v>
      </c>
      <c r="E18" s="262">
        <f ca="1">OFFSET('SPPI '!$A$2,E$4,$A18)</f>
        <v>101</v>
      </c>
      <c r="F18" s="262">
        <f ca="1">OFFSET('SPPI '!$A$2,F$4,$A18)</f>
        <v>126.7</v>
      </c>
      <c r="G18" s="262">
        <f ca="1">OFFSET('SPPI '!$A$2,G$4,$A18)</f>
        <v>104.2</v>
      </c>
      <c r="H18" s="262">
        <f ca="1">OFFSET('SPPI '!$A$2,H$4,$A18)</f>
        <v>106.7</v>
      </c>
      <c r="I18" s="262">
        <f ca="1">OFFSET('SPPI '!$A$2,I$4,$A18)</f>
        <v>102.5</v>
      </c>
      <c r="J18" s="255"/>
      <c r="K18" s="326"/>
      <c r="L18" s="326"/>
      <c r="M18" s="326"/>
      <c r="N18" s="326"/>
      <c r="O18" s="326"/>
      <c r="P18" s="326"/>
    </row>
    <row r="19" spans="1:16" ht="12.75" customHeight="1" x14ac:dyDescent="0.25">
      <c r="B19" s="260"/>
      <c r="C19" s="330"/>
      <c r="D19" s="263"/>
      <c r="E19" s="263"/>
      <c r="F19" s="263"/>
      <c r="G19" s="262"/>
      <c r="H19" s="254"/>
      <c r="I19" s="254"/>
      <c r="K19" s="326"/>
      <c r="L19" s="326"/>
      <c r="M19" s="326"/>
      <c r="N19" s="326"/>
      <c r="O19" s="326"/>
      <c r="P19" s="326"/>
    </row>
    <row r="20" spans="1:16" s="327" customFormat="1" ht="24.75" customHeight="1" x14ac:dyDescent="0.25">
      <c r="B20" s="257">
        <v>2015</v>
      </c>
      <c r="C20" s="328"/>
      <c r="D20" s="329"/>
      <c r="E20" s="329"/>
      <c r="F20" s="329"/>
      <c r="G20" s="329"/>
      <c r="H20" s="329"/>
      <c r="I20" s="329"/>
      <c r="K20" s="326"/>
      <c r="L20" s="326"/>
      <c r="M20" s="326"/>
      <c r="N20" s="326"/>
      <c r="O20" s="326"/>
      <c r="P20" s="326"/>
    </row>
    <row r="21" spans="1:16" ht="24.75" customHeight="1" x14ac:dyDescent="0.25">
      <c r="B21" s="260" t="s">
        <v>1</v>
      </c>
      <c r="C21" s="330"/>
      <c r="D21" s="263">
        <v>101.6</v>
      </c>
      <c r="E21" s="263">
        <v>100.3</v>
      </c>
      <c r="F21" s="263">
        <v>117.7</v>
      </c>
      <c r="G21" s="262">
        <v>100.4</v>
      </c>
      <c r="H21" s="262">
        <v>104.6</v>
      </c>
      <c r="I21" s="263">
        <v>100.3</v>
      </c>
      <c r="K21" s="326"/>
      <c r="L21" s="326"/>
      <c r="M21" s="326"/>
      <c r="N21" s="326"/>
      <c r="O21" s="326"/>
      <c r="P21" s="326"/>
    </row>
    <row r="22" spans="1:16" ht="24.75" customHeight="1" x14ac:dyDescent="0.25">
      <c r="B22" s="260" t="s">
        <v>2</v>
      </c>
      <c r="C22" s="330"/>
      <c r="D22" s="263">
        <v>101.6</v>
      </c>
      <c r="E22" s="263">
        <v>100.3</v>
      </c>
      <c r="F22" s="263">
        <v>117.7</v>
      </c>
      <c r="G22" s="262">
        <v>100.4</v>
      </c>
      <c r="H22" s="262">
        <v>104.6</v>
      </c>
      <c r="I22" s="263">
        <v>100.4</v>
      </c>
      <c r="K22" s="326"/>
      <c r="L22" s="326"/>
      <c r="M22" s="326"/>
      <c r="N22" s="326"/>
      <c r="O22" s="326"/>
      <c r="P22" s="326"/>
    </row>
    <row r="23" spans="1:16" ht="24.75" customHeight="1" x14ac:dyDescent="0.25">
      <c r="B23" s="260" t="s">
        <v>3</v>
      </c>
      <c r="C23" s="330"/>
      <c r="D23" s="263">
        <v>101.6</v>
      </c>
      <c r="E23" s="263">
        <v>100.3</v>
      </c>
      <c r="F23" s="263">
        <v>118.7</v>
      </c>
      <c r="G23" s="262">
        <v>100.4</v>
      </c>
      <c r="H23" s="262">
        <v>104.8</v>
      </c>
      <c r="I23" s="263">
        <v>100.4</v>
      </c>
      <c r="K23" s="326"/>
      <c r="L23" s="326"/>
      <c r="M23" s="326"/>
      <c r="N23" s="326"/>
      <c r="O23" s="326"/>
      <c r="P23" s="326"/>
    </row>
    <row r="24" spans="1:16" ht="24.75" customHeight="1" x14ac:dyDescent="0.25">
      <c r="B24" s="260" t="s">
        <v>4</v>
      </c>
      <c r="C24" s="330"/>
      <c r="D24" s="263">
        <v>101.6</v>
      </c>
      <c r="E24" s="263">
        <v>101.4</v>
      </c>
      <c r="F24" s="263">
        <v>119</v>
      </c>
      <c r="G24" s="262">
        <v>102.6</v>
      </c>
      <c r="H24" s="262">
        <v>105.2</v>
      </c>
      <c r="I24" s="263">
        <v>100.4</v>
      </c>
      <c r="K24" s="326"/>
      <c r="L24" s="326"/>
      <c r="M24" s="326"/>
      <c r="N24" s="326"/>
      <c r="O24" s="326"/>
      <c r="P24" s="326"/>
    </row>
    <row r="25" spans="1:16" ht="12.75" customHeight="1" x14ac:dyDescent="0.25">
      <c r="B25" s="260"/>
      <c r="C25" s="330"/>
      <c r="D25" s="263"/>
      <c r="E25" s="263"/>
      <c r="F25" s="263"/>
      <c r="G25" s="262"/>
      <c r="H25" s="262"/>
      <c r="I25" s="263"/>
    </row>
    <row r="26" spans="1:16" s="327" customFormat="1" ht="24.75" customHeight="1" x14ac:dyDescent="0.25">
      <c r="B26" s="257">
        <v>2016</v>
      </c>
      <c r="C26" s="328"/>
      <c r="D26" s="329"/>
      <c r="E26" s="329"/>
      <c r="F26" s="331"/>
      <c r="G26" s="329"/>
      <c r="H26" s="329"/>
      <c r="I26" s="331"/>
    </row>
    <row r="27" spans="1:16" ht="24.75" customHeight="1" x14ac:dyDescent="0.25">
      <c r="B27" s="260" t="s">
        <v>1</v>
      </c>
      <c r="C27" s="330"/>
      <c r="D27" s="262">
        <v>102</v>
      </c>
      <c r="E27" s="262">
        <v>101.4</v>
      </c>
      <c r="F27" s="262">
        <v>119.3</v>
      </c>
      <c r="G27" s="262">
        <v>102.6</v>
      </c>
      <c r="H27" s="262">
        <v>105.2</v>
      </c>
      <c r="I27" s="263">
        <v>100.4</v>
      </c>
      <c r="K27" s="326"/>
      <c r="L27" s="326"/>
      <c r="M27" s="326"/>
      <c r="N27" s="326"/>
      <c r="O27" s="326"/>
      <c r="P27" s="326"/>
    </row>
    <row r="28" spans="1:16" ht="24.75" customHeight="1" x14ac:dyDescent="0.25">
      <c r="B28" s="260" t="s">
        <v>2</v>
      </c>
      <c r="C28" s="330"/>
      <c r="D28" s="262">
        <v>102.1</v>
      </c>
      <c r="E28" s="262">
        <v>101.4</v>
      </c>
      <c r="F28" s="262">
        <v>120.1</v>
      </c>
      <c r="G28" s="262">
        <v>102.6</v>
      </c>
      <c r="H28" s="262">
        <v>105.4</v>
      </c>
      <c r="I28" s="263">
        <v>100.4</v>
      </c>
      <c r="K28" s="326"/>
      <c r="L28" s="326"/>
      <c r="M28" s="326"/>
      <c r="N28" s="326"/>
      <c r="O28" s="326"/>
      <c r="P28" s="326"/>
    </row>
    <row r="29" spans="1:16" ht="24.75" customHeight="1" x14ac:dyDescent="0.25">
      <c r="B29" s="260" t="s">
        <v>3</v>
      </c>
      <c r="C29" s="330"/>
      <c r="D29" s="262">
        <v>102.2</v>
      </c>
      <c r="E29" s="262">
        <v>101.4</v>
      </c>
      <c r="F29" s="262">
        <v>120.3</v>
      </c>
      <c r="G29" s="262">
        <v>102.6</v>
      </c>
      <c r="H29" s="262">
        <v>105.6</v>
      </c>
      <c r="I29" s="263">
        <v>100.4</v>
      </c>
      <c r="K29" s="326"/>
      <c r="L29" s="326"/>
      <c r="M29" s="326"/>
      <c r="N29" s="326"/>
      <c r="O29" s="326"/>
      <c r="P29" s="326"/>
    </row>
    <row r="30" spans="1:16" ht="24.75" customHeight="1" x14ac:dyDescent="0.25">
      <c r="B30" s="260" t="s">
        <v>4</v>
      </c>
      <c r="C30" s="330"/>
      <c r="D30" s="261">
        <v>102.2</v>
      </c>
      <c r="E30" s="261">
        <v>101.4</v>
      </c>
      <c r="F30" s="262">
        <v>121.1</v>
      </c>
      <c r="G30" s="262">
        <v>103.1</v>
      </c>
      <c r="H30" s="261">
        <v>105.6</v>
      </c>
      <c r="I30" s="261">
        <v>101.2</v>
      </c>
      <c r="K30" s="326"/>
      <c r="L30" s="326"/>
      <c r="M30" s="326"/>
      <c r="N30" s="326"/>
      <c r="O30" s="326"/>
      <c r="P30" s="326"/>
    </row>
    <row r="31" spans="1:16" ht="12.75" customHeight="1" x14ac:dyDescent="0.25">
      <c r="B31" s="261"/>
      <c r="C31" s="330"/>
      <c r="D31" s="323"/>
      <c r="E31" s="323"/>
      <c r="F31" s="366"/>
      <c r="G31" s="323"/>
      <c r="H31" s="323"/>
      <c r="I31" s="323"/>
    </row>
    <row r="32" spans="1:16" s="327" customFormat="1" ht="24.75" customHeight="1" x14ac:dyDescent="0.25">
      <c r="B32" s="257">
        <v>2017</v>
      </c>
      <c r="C32" s="328"/>
      <c r="D32" s="329"/>
      <c r="E32" s="329"/>
      <c r="F32" s="329"/>
      <c r="G32" s="329"/>
      <c r="H32" s="329"/>
      <c r="I32" s="331"/>
    </row>
    <row r="33" spans="2:16" ht="24.75" customHeight="1" x14ac:dyDescent="0.25">
      <c r="B33" s="260" t="s">
        <v>1</v>
      </c>
      <c r="C33" s="330"/>
      <c r="D33" s="263">
        <v>102.2</v>
      </c>
      <c r="E33" s="263">
        <v>101.4</v>
      </c>
      <c r="F33" s="263">
        <v>121.2</v>
      </c>
      <c r="G33" s="262">
        <v>103.1</v>
      </c>
      <c r="H33" s="262">
        <v>106.1</v>
      </c>
      <c r="I33" s="263">
        <v>101.2</v>
      </c>
      <c r="K33" s="326"/>
      <c r="L33" s="326"/>
      <c r="M33" s="326"/>
      <c r="N33" s="326"/>
      <c r="O33" s="326"/>
      <c r="P33" s="326"/>
    </row>
    <row r="34" spans="2:16" ht="24.75" customHeight="1" x14ac:dyDescent="0.25">
      <c r="B34" s="260" t="s">
        <v>2</v>
      </c>
      <c r="C34" s="330"/>
      <c r="D34" s="263">
        <v>102.3</v>
      </c>
      <c r="E34" s="263">
        <v>101.4</v>
      </c>
      <c r="F34" s="263">
        <v>122.7</v>
      </c>
      <c r="G34" s="262">
        <v>103.1</v>
      </c>
      <c r="H34" s="262">
        <v>106.1</v>
      </c>
      <c r="I34" s="263">
        <v>101.7</v>
      </c>
      <c r="K34" s="326"/>
      <c r="L34" s="326"/>
      <c r="M34" s="326"/>
      <c r="N34" s="326"/>
      <c r="O34" s="326"/>
      <c r="P34" s="326"/>
    </row>
    <row r="35" spans="2:16" ht="24.75" customHeight="1" x14ac:dyDescent="0.25">
      <c r="B35" s="260" t="s">
        <v>3</v>
      </c>
      <c r="C35" s="330"/>
      <c r="D35" s="262">
        <v>102.5</v>
      </c>
      <c r="E35" s="262">
        <v>101.4</v>
      </c>
      <c r="F35" s="262">
        <v>122.9</v>
      </c>
      <c r="G35" s="262">
        <v>103.1</v>
      </c>
      <c r="H35" s="262">
        <v>106.1</v>
      </c>
      <c r="I35" s="263">
        <v>101.7</v>
      </c>
      <c r="K35" s="326"/>
      <c r="L35" s="326"/>
      <c r="M35" s="326"/>
      <c r="N35" s="326"/>
      <c r="O35" s="326"/>
      <c r="P35" s="326"/>
    </row>
    <row r="36" spans="2:16" ht="24.75" customHeight="1" x14ac:dyDescent="0.25">
      <c r="B36" s="260" t="s">
        <v>4</v>
      </c>
      <c r="C36" s="330"/>
      <c r="D36" s="262">
        <v>102.6</v>
      </c>
      <c r="E36" s="262">
        <v>101.4</v>
      </c>
      <c r="F36" s="262">
        <v>123</v>
      </c>
      <c r="G36" s="262">
        <v>103.9</v>
      </c>
      <c r="H36" s="262">
        <v>106.2</v>
      </c>
      <c r="I36" s="262">
        <v>101.8</v>
      </c>
      <c r="K36" s="326"/>
      <c r="L36" s="326"/>
      <c r="M36" s="326"/>
      <c r="N36" s="326"/>
      <c r="O36" s="326"/>
      <c r="P36" s="326"/>
    </row>
    <row r="37" spans="2:16" ht="12.75" customHeight="1" x14ac:dyDescent="0.25">
      <c r="B37" s="261"/>
      <c r="C37" s="330"/>
      <c r="D37" s="323"/>
      <c r="E37" s="323"/>
      <c r="F37" s="366"/>
      <c r="G37" s="323"/>
      <c r="H37" s="323"/>
      <c r="I37" s="323"/>
    </row>
    <row r="38" spans="2:16" s="327" customFormat="1" ht="24.75" customHeight="1" x14ac:dyDescent="0.25">
      <c r="B38" s="257">
        <v>2018</v>
      </c>
      <c r="C38" s="328"/>
      <c r="D38" s="329"/>
      <c r="E38" s="329"/>
      <c r="F38" s="329"/>
      <c r="G38" s="329"/>
      <c r="H38" s="329"/>
      <c r="I38" s="331"/>
    </row>
    <row r="39" spans="2:16" ht="24.75" customHeight="1" x14ac:dyDescent="0.25">
      <c r="B39" s="260" t="s">
        <v>1</v>
      </c>
      <c r="C39" s="330"/>
      <c r="D39" s="263">
        <v>103.1</v>
      </c>
      <c r="E39" s="263">
        <v>101</v>
      </c>
      <c r="F39" s="263">
        <v>122.9</v>
      </c>
      <c r="G39" s="262">
        <v>104.2</v>
      </c>
      <c r="H39" s="262">
        <v>106.6</v>
      </c>
      <c r="I39" s="263">
        <v>102.3</v>
      </c>
      <c r="K39" s="326"/>
      <c r="L39" s="326"/>
      <c r="M39" s="326"/>
      <c r="N39" s="326"/>
      <c r="O39" s="326"/>
      <c r="P39" s="326"/>
    </row>
    <row r="40" spans="2:16" ht="24.75" customHeight="1" x14ac:dyDescent="0.25">
      <c r="B40" s="260" t="s">
        <v>2</v>
      </c>
      <c r="C40" s="330"/>
      <c r="D40" s="263">
        <v>103.1</v>
      </c>
      <c r="E40" s="263">
        <v>101</v>
      </c>
      <c r="F40" s="263">
        <v>123.2</v>
      </c>
      <c r="G40" s="262">
        <v>104.2</v>
      </c>
      <c r="H40" s="262">
        <v>106.6</v>
      </c>
      <c r="I40" s="263">
        <v>102.4</v>
      </c>
      <c r="K40" s="326"/>
      <c r="L40" s="326"/>
      <c r="M40" s="326"/>
      <c r="N40" s="326"/>
      <c r="O40" s="326"/>
      <c r="P40" s="326"/>
    </row>
    <row r="41" spans="2:16" ht="24.75" customHeight="1" x14ac:dyDescent="0.25">
      <c r="B41" s="260" t="s">
        <v>3</v>
      </c>
      <c r="C41" s="330"/>
      <c r="D41" s="255">
        <v>103.2</v>
      </c>
      <c r="E41" s="255">
        <v>101</v>
      </c>
      <c r="F41" s="255">
        <v>123.6</v>
      </c>
      <c r="G41" s="255">
        <v>104.2</v>
      </c>
      <c r="H41" s="255">
        <v>106.6</v>
      </c>
      <c r="I41" s="332">
        <v>102.4</v>
      </c>
      <c r="K41" s="326"/>
      <c r="L41" s="326"/>
      <c r="M41" s="326"/>
      <c r="N41" s="326"/>
      <c r="O41" s="326"/>
      <c r="P41" s="326"/>
    </row>
    <row r="42" spans="2:16" ht="24.75" customHeight="1" x14ac:dyDescent="0.25">
      <c r="B42" s="260" t="s">
        <v>4</v>
      </c>
      <c r="C42" s="330"/>
      <c r="D42" s="262">
        <v>103.1</v>
      </c>
      <c r="E42" s="262">
        <v>101</v>
      </c>
      <c r="F42" s="262">
        <v>123.8</v>
      </c>
      <c r="G42" s="262">
        <v>104.2</v>
      </c>
      <c r="H42" s="262">
        <v>106.6</v>
      </c>
      <c r="I42" s="262">
        <v>102.4</v>
      </c>
      <c r="K42" s="326"/>
      <c r="L42" s="326"/>
      <c r="M42" s="326"/>
      <c r="N42" s="326"/>
      <c r="O42" s="326"/>
      <c r="P42" s="326"/>
    </row>
    <row r="43" spans="2:16" ht="12.75" customHeight="1" x14ac:dyDescent="0.25">
      <c r="B43" s="261"/>
      <c r="C43" s="330"/>
      <c r="D43" s="323"/>
      <c r="E43" s="323"/>
      <c r="F43" s="366"/>
      <c r="G43" s="323"/>
      <c r="H43" s="323"/>
      <c r="I43" s="323"/>
    </row>
    <row r="44" spans="2:16" s="327" customFormat="1" ht="24.75" customHeight="1" x14ac:dyDescent="0.25">
      <c r="B44" s="257">
        <v>2019</v>
      </c>
      <c r="C44" s="328"/>
      <c r="D44" s="329"/>
      <c r="E44" s="329"/>
      <c r="F44" s="329"/>
      <c r="G44" s="329"/>
      <c r="H44" s="329"/>
      <c r="I44" s="331"/>
      <c r="K44" s="326"/>
      <c r="L44" s="326"/>
      <c r="M44" s="326"/>
      <c r="N44" s="326"/>
      <c r="O44" s="326"/>
      <c r="P44" s="326"/>
    </row>
    <row r="45" spans="2:16" ht="24.75" customHeight="1" x14ac:dyDescent="0.25">
      <c r="B45" s="260" t="s">
        <v>1</v>
      </c>
      <c r="C45" s="330"/>
      <c r="D45" s="263">
        <v>103.2</v>
      </c>
      <c r="E45" s="263">
        <v>101</v>
      </c>
      <c r="F45" s="263">
        <v>124</v>
      </c>
      <c r="G45" s="262">
        <v>104.2</v>
      </c>
      <c r="H45" s="262">
        <v>106.7</v>
      </c>
      <c r="I45" s="263">
        <v>102.4</v>
      </c>
      <c r="K45" s="326"/>
      <c r="L45" s="326"/>
      <c r="M45" s="326"/>
      <c r="N45" s="326"/>
      <c r="O45" s="326"/>
      <c r="P45" s="326"/>
    </row>
    <row r="46" spans="2:16" ht="24.75" customHeight="1" x14ac:dyDescent="0.25">
      <c r="B46" s="260" t="s">
        <v>2</v>
      </c>
      <c r="C46" s="330"/>
      <c r="D46" s="263">
        <v>103.2</v>
      </c>
      <c r="E46" s="263">
        <v>101</v>
      </c>
      <c r="F46" s="263">
        <v>124.2</v>
      </c>
      <c r="G46" s="262">
        <v>104.2</v>
      </c>
      <c r="H46" s="262">
        <v>106.7</v>
      </c>
      <c r="I46" s="263">
        <v>102.4</v>
      </c>
      <c r="K46" s="326"/>
      <c r="L46" s="326"/>
      <c r="M46" s="326"/>
      <c r="N46" s="326"/>
      <c r="O46" s="326"/>
      <c r="P46" s="326"/>
    </row>
    <row r="47" spans="2:16" ht="24.75" customHeight="1" x14ac:dyDescent="0.25">
      <c r="B47" s="260" t="s">
        <v>3</v>
      </c>
      <c r="C47" s="330"/>
      <c r="D47" s="255">
        <v>103.3</v>
      </c>
      <c r="E47" s="255">
        <v>101</v>
      </c>
      <c r="F47" s="255">
        <v>124.2</v>
      </c>
      <c r="G47" s="255">
        <v>104.2</v>
      </c>
      <c r="H47" s="255">
        <v>106.7</v>
      </c>
      <c r="I47" s="332">
        <v>102.5</v>
      </c>
      <c r="K47" s="326"/>
      <c r="L47" s="326"/>
      <c r="M47" s="326"/>
      <c r="N47" s="326"/>
      <c r="O47" s="326"/>
      <c r="P47" s="326"/>
    </row>
    <row r="48" spans="2:16" ht="24.75" customHeight="1" x14ac:dyDescent="0.25">
      <c r="B48" s="260" t="s">
        <v>4</v>
      </c>
      <c r="C48" s="330"/>
      <c r="D48" s="262">
        <v>103.3</v>
      </c>
      <c r="E48" s="262">
        <v>101</v>
      </c>
      <c r="F48" s="262">
        <v>124.2</v>
      </c>
      <c r="G48" s="262">
        <v>104.1</v>
      </c>
      <c r="H48" s="262">
        <v>106.7</v>
      </c>
      <c r="I48" s="262">
        <v>102.5</v>
      </c>
      <c r="K48" s="326"/>
      <c r="L48" s="326"/>
      <c r="M48" s="326"/>
      <c r="N48" s="326"/>
      <c r="O48" s="326"/>
      <c r="P48" s="326"/>
    </row>
    <row r="49" spans="1:16" ht="12.75" customHeight="1" x14ac:dyDescent="0.25">
      <c r="B49" s="261"/>
      <c r="C49" s="330"/>
      <c r="D49" s="323"/>
      <c r="E49" s="323"/>
      <c r="F49" s="366"/>
      <c r="G49" s="323"/>
      <c r="H49" s="323"/>
      <c r="I49" s="323"/>
    </row>
    <row r="50" spans="1:16" s="327" customFormat="1" ht="24.75" customHeight="1" x14ac:dyDescent="0.25">
      <c r="B50" s="257">
        <v>2020</v>
      </c>
      <c r="C50" s="328"/>
      <c r="D50" s="329"/>
      <c r="E50" s="329"/>
      <c r="F50" s="329"/>
      <c r="G50" s="329"/>
      <c r="H50" s="329"/>
      <c r="I50" s="331"/>
    </row>
    <row r="51" spans="1:16" ht="24.75" customHeight="1" x14ac:dyDescent="0.25">
      <c r="A51" s="268">
        <v>47</v>
      </c>
      <c r="B51" s="260" t="s">
        <v>1</v>
      </c>
      <c r="C51" s="330"/>
      <c r="D51" s="255">
        <f ca="1">OFFSET('SPPI '!$A$2,D$4,$A51)</f>
        <v>103.3</v>
      </c>
      <c r="E51" s="255">
        <f ca="1">OFFSET('SPPI '!$A$2,E$4,$A51)</f>
        <v>101</v>
      </c>
      <c r="F51" s="255">
        <f ca="1">OFFSET('SPPI '!$A$2,F$4,$A51)</f>
        <v>124.8</v>
      </c>
      <c r="G51" s="255">
        <f ca="1">OFFSET('SPPI '!$A$2,G$4,$A51)</f>
        <v>104.1</v>
      </c>
      <c r="H51" s="255">
        <f ca="1">OFFSET('SPPI '!$A$2,H$4,$A51)</f>
        <v>106.7</v>
      </c>
      <c r="I51" s="255">
        <f ca="1">OFFSET('SPPI '!$A$2,I$4,$A51)</f>
        <v>102.5</v>
      </c>
      <c r="K51" s="326"/>
      <c r="L51" s="326"/>
      <c r="M51" s="326"/>
      <c r="N51" s="326"/>
      <c r="O51" s="326"/>
      <c r="P51" s="326"/>
    </row>
    <row r="52" spans="1:16" ht="24.75" customHeight="1" x14ac:dyDescent="0.25">
      <c r="A52" s="268">
        <v>48</v>
      </c>
      <c r="B52" s="260" t="s">
        <v>2</v>
      </c>
      <c r="C52" s="330"/>
      <c r="D52" s="255">
        <f ca="1">OFFSET('SPPI '!$A$2,D$4,$A52)</f>
        <v>103.4</v>
      </c>
      <c r="E52" s="255">
        <f ca="1">OFFSET('SPPI '!$A$2,E$4,$A52)</f>
        <v>101</v>
      </c>
      <c r="F52" s="255">
        <f ca="1">OFFSET('SPPI '!$A$2,F$4,$A52)</f>
        <v>125</v>
      </c>
      <c r="G52" s="255">
        <f ca="1">OFFSET('SPPI '!$A$2,G$4,$A52)</f>
        <v>104.1</v>
      </c>
      <c r="H52" s="255">
        <f ca="1">OFFSET('SPPI '!$A$2,H$4,$A52)</f>
        <v>106.7</v>
      </c>
      <c r="I52" s="255">
        <f ca="1">OFFSET('SPPI '!$A$2,I$4,$A52)</f>
        <v>102.4</v>
      </c>
      <c r="K52" s="326"/>
      <c r="L52" s="326"/>
      <c r="M52" s="326"/>
      <c r="N52" s="326"/>
      <c r="O52" s="326"/>
      <c r="P52" s="326"/>
    </row>
    <row r="53" spans="1:16" ht="24.75" customHeight="1" x14ac:dyDescent="0.25">
      <c r="A53" s="268">
        <v>49</v>
      </c>
      <c r="B53" s="260" t="s">
        <v>3</v>
      </c>
      <c r="C53" s="330"/>
      <c r="D53" s="255">
        <f ca="1">OFFSET('SPPI '!$A$2,D$4,$A53)</f>
        <v>103.4</v>
      </c>
      <c r="E53" s="255">
        <f ca="1">OFFSET('SPPI '!$A$2,E$4,$A53)</f>
        <v>101</v>
      </c>
      <c r="F53" s="255">
        <f ca="1">OFFSET('SPPI '!$A$2,F$4,$A53)</f>
        <v>126.3</v>
      </c>
      <c r="G53" s="255">
        <f ca="1">OFFSET('SPPI '!$A$2,G$4,$A53)</f>
        <v>104.1</v>
      </c>
      <c r="H53" s="255">
        <f ca="1">OFFSET('SPPI '!$A$2,H$4,$A53)</f>
        <v>106.7</v>
      </c>
      <c r="I53" s="255">
        <f ca="1">OFFSET('SPPI '!$A$2,I$4,$A53)</f>
        <v>102.4</v>
      </c>
      <c r="K53" s="326"/>
      <c r="L53" s="326"/>
      <c r="M53" s="326"/>
      <c r="N53" s="326"/>
      <c r="O53" s="326"/>
      <c r="P53" s="326"/>
    </row>
    <row r="54" spans="1:16" ht="24.75" customHeight="1" x14ac:dyDescent="0.25">
      <c r="A54" s="268">
        <v>50</v>
      </c>
      <c r="B54" s="260" t="s">
        <v>4</v>
      </c>
      <c r="C54" s="330"/>
      <c r="D54" s="255">
        <f ca="1">OFFSET('SPPI '!$A$2,D$4,$A54)</f>
        <v>103.4</v>
      </c>
      <c r="E54" s="255">
        <f ca="1">OFFSET('SPPI '!$A$2,E$4,$A54)</f>
        <v>101</v>
      </c>
      <c r="F54" s="255">
        <f ca="1">OFFSET('SPPI '!$A$2,F$4,$A54)</f>
        <v>126.1</v>
      </c>
      <c r="G54" s="255">
        <f ca="1">OFFSET('SPPI '!$A$2,G$4,$A54)</f>
        <v>104.1</v>
      </c>
      <c r="H54" s="255">
        <f ca="1">OFFSET('SPPI '!$A$2,H$4,$A54)</f>
        <v>106.7</v>
      </c>
      <c r="I54" s="255">
        <f ca="1">OFFSET('SPPI '!$A$2,I$4,$A54)</f>
        <v>102.4</v>
      </c>
      <c r="K54" s="326"/>
      <c r="L54" s="326"/>
      <c r="M54" s="326"/>
      <c r="N54" s="326"/>
      <c r="O54" s="326"/>
      <c r="P54" s="326"/>
    </row>
    <row r="55" spans="1:16" ht="12.75" customHeight="1" x14ac:dyDescent="0.25">
      <c r="B55" s="260"/>
      <c r="C55" s="261"/>
      <c r="D55" s="252"/>
      <c r="E55" s="255"/>
      <c r="F55" s="255"/>
      <c r="G55" s="255"/>
      <c r="H55" s="255"/>
      <c r="I55" s="255"/>
      <c r="J55" s="255"/>
      <c r="K55" s="255"/>
      <c r="L55" s="255"/>
    </row>
    <row r="56" spans="1:16" s="327" customFormat="1" ht="24.75" customHeight="1" x14ac:dyDescent="0.25">
      <c r="B56" s="257">
        <v>2021</v>
      </c>
      <c r="C56" s="265"/>
      <c r="D56" s="259"/>
      <c r="E56" s="266"/>
      <c r="F56" s="266"/>
      <c r="G56" s="266"/>
      <c r="H56" s="266"/>
      <c r="I56" s="266"/>
      <c r="J56" s="266"/>
      <c r="K56" s="266"/>
      <c r="L56" s="266"/>
    </row>
    <row r="57" spans="1:16" ht="24.75" customHeight="1" x14ac:dyDescent="0.25">
      <c r="A57" s="245">
        <v>51</v>
      </c>
      <c r="B57" s="260" t="s">
        <v>1</v>
      </c>
      <c r="C57" s="261"/>
      <c r="D57" s="255">
        <f ca="1">OFFSET('SPPI '!$A$2,D$4,$A57)</f>
        <v>103.4</v>
      </c>
      <c r="E57" s="255">
        <f ca="1">OFFSET('SPPI '!$A$2,E$4,$A57)</f>
        <v>101</v>
      </c>
      <c r="F57" s="255">
        <f ca="1">OFFSET('SPPI '!$A$2,F$4,$A57)</f>
        <v>126.6</v>
      </c>
      <c r="G57" s="255">
        <f ca="1">OFFSET('SPPI '!$A$2,G$4,$A57)</f>
        <v>104.1</v>
      </c>
      <c r="H57" s="255">
        <f ca="1">OFFSET('SPPI '!$A$2,H$4,$A57)</f>
        <v>106.7</v>
      </c>
      <c r="I57" s="255">
        <f ca="1">OFFSET('SPPI '!$A$2,I$4,$A57)</f>
        <v>102.5</v>
      </c>
      <c r="J57" s="255"/>
      <c r="K57" s="255"/>
      <c r="L57" s="255"/>
    </row>
    <row r="58" spans="1:16" ht="24.75" customHeight="1" x14ac:dyDescent="0.25">
      <c r="A58" s="246">
        <v>52</v>
      </c>
      <c r="B58" s="260" t="s">
        <v>2</v>
      </c>
      <c r="C58" s="261"/>
      <c r="D58" s="255">
        <f ca="1">OFFSET('SPPI '!$A$2,D$4,$A58)</f>
        <v>103.4</v>
      </c>
      <c r="E58" s="255">
        <f ca="1">OFFSET('SPPI '!$A$2,E$4,$A58)</f>
        <v>101</v>
      </c>
      <c r="F58" s="255">
        <f ca="1">OFFSET('SPPI '!$A$2,F$4,$A58)</f>
        <v>126.6</v>
      </c>
      <c r="G58" s="255">
        <f ca="1">OFFSET('SPPI '!$A$2,G$4,$A58)</f>
        <v>104.1</v>
      </c>
      <c r="H58" s="255">
        <f ca="1">OFFSET('SPPI '!$A$2,H$4,$A58)</f>
        <v>106.7</v>
      </c>
      <c r="I58" s="255">
        <f ca="1">OFFSET('SPPI '!$A$2,I$4,$A58)</f>
        <v>102.5</v>
      </c>
      <c r="J58" s="255"/>
      <c r="K58" s="255"/>
      <c r="L58" s="255"/>
    </row>
    <row r="59" spans="1:16" ht="24.75" customHeight="1" x14ac:dyDescent="0.25">
      <c r="A59" s="246">
        <v>53</v>
      </c>
      <c r="B59" s="260" t="s">
        <v>3</v>
      </c>
      <c r="D59" s="255">
        <f ca="1">OFFSET('SPPI '!$A$2,D$4,$A59)</f>
        <v>103.6</v>
      </c>
      <c r="E59" s="255">
        <f ca="1">OFFSET('SPPI '!$A$2,E$4,$A59)</f>
        <v>101</v>
      </c>
      <c r="F59" s="255">
        <f ca="1">OFFSET('SPPI '!$A$2,F$4,$A59)</f>
        <v>126.6</v>
      </c>
      <c r="G59" s="255">
        <f ca="1">OFFSET('SPPI '!$A$2,G$4,$A59)</f>
        <v>104.1</v>
      </c>
      <c r="H59" s="255">
        <f ca="1">OFFSET('SPPI '!$A$2,H$4,$A59)</f>
        <v>106.7</v>
      </c>
      <c r="I59" s="255">
        <f ca="1">OFFSET('SPPI '!$A$2,I$4,$A59)</f>
        <v>102.5</v>
      </c>
    </row>
    <row r="60" spans="1:16" ht="24.75" customHeight="1" x14ac:dyDescent="0.25">
      <c r="A60" s="245">
        <v>54</v>
      </c>
      <c r="B60" s="260" t="s">
        <v>4</v>
      </c>
      <c r="D60" s="255">
        <f ca="1">OFFSET('SPPI '!$A$2,D$4,$A60)</f>
        <v>103.5</v>
      </c>
      <c r="E60" s="255">
        <f ca="1">OFFSET('SPPI '!$A$2,E$4,$A60)</f>
        <v>101</v>
      </c>
      <c r="F60" s="255">
        <f ca="1">OFFSET('SPPI '!$A$2,F$4,$A60)</f>
        <v>126.9</v>
      </c>
      <c r="G60" s="255">
        <f ca="1">OFFSET('SPPI '!$A$2,G$4,$A60)</f>
        <v>104.3</v>
      </c>
      <c r="H60" s="255">
        <f ca="1">OFFSET('SPPI '!$A$2,H$4,$A60)</f>
        <v>106.7</v>
      </c>
      <c r="I60" s="255">
        <f ca="1">OFFSET('SPPI '!$A$2,I$4,$A60)</f>
        <v>102.5</v>
      </c>
    </row>
    <row r="61" spans="1:16" ht="12.75" customHeight="1" thickBot="1" x14ac:dyDescent="0.3">
      <c r="B61" s="269"/>
      <c r="C61" s="333"/>
      <c r="D61" s="297"/>
      <c r="E61" s="297"/>
      <c r="F61" s="297"/>
      <c r="G61" s="297"/>
      <c r="H61" s="297"/>
      <c r="I61" s="297"/>
    </row>
  </sheetData>
  <mergeCells count="5">
    <mergeCell ref="D6:E6"/>
    <mergeCell ref="G6:I6"/>
    <mergeCell ref="D7:E7"/>
    <mergeCell ref="G7:I7"/>
    <mergeCell ref="B5:I5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-0.249977111117893"/>
  </sheetPr>
  <dimension ref="A1:X63"/>
  <sheetViews>
    <sheetView view="pageBreakPreview" zoomScale="75" zoomScaleNormal="50" zoomScaleSheetLayoutView="75" workbookViewId="0">
      <pane xSplit="3" ySplit="11" topLeftCell="D54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8.140625" defaultRowHeight="18" x14ac:dyDescent="0.25"/>
  <cols>
    <col min="1" max="1" width="6.42578125" style="268" hidden="1" customWidth="1"/>
    <col min="2" max="2" width="15.85546875" style="267" customWidth="1"/>
    <col min="3" max="3" width="2.28515625" style="314" customWidth="1"/>
    <col min="4" max="4" width="18" style="267" customWidth="1"/>
    <col min="5" max="8" width="16" style="267" customWidth="1"/>
    <col min="9" max="9" width="21.5703125" style="267" customWidth="1"/>
    <col min="10" max="10" width="19.5703125" style="267" customWidth="1"/>
    <col min="11" max="12" width="17" style="267" customWidth="1"/>
    <col min="13" max="13" width="20.140625" style="267" customWidth="1"/>
    <col min="14" max="16384" width="8.140625" style="268"/>
  </cols>
  <sheetData>
    <row r="1" spans="2:24" s="305" customFormat="1" ht="21.75" x14ac:dyDescent="0.3">
      <c r="B1" s="339" t="s">
        <v>74</v>
      </c>
      <c r="C1" s="340" t="s">
        <v>13</v>
      </c>
      <c r="D1" s="359" t="s">
        <v>383</v>
      </c>
      <c r="E1" s="345"/>
      <c r="F1" s="345"/>
      <c r="G1" s="345"/>
      <c r="H1" s="311"/>
      <c r="I1" s="345"/>
      <c r="J1" s="345"/>
      <c r="K1" s="345"/>
      <c r="L1" s="345"/>
      <c r="M1" s="345"/>
    </row>
    <row r="2" spans="2:24" s="295" customFormat="1" ht="22.5" x14ac:dyDescent="0.25">
      <c r="B2" s="362" t="s">
        <v>76</v>
      </c>
      <c r="C2" s="363" t="s">
        <v>13</v>
      </c>
      <c r="D2" s="364" t="s">
        <v>384</v>
      </c>
      <c r="E2" s="316"/>
      <c r="F2" s="316"/>
      <c r="G2" s="316"/>
      <c r="H2" s="316"/>
      <c r="I2" s="316"/>
      <c r="J2" s="316"/>
      <c r="K2" s="316"/>
      <c r="L2" s="316"/>
      <c r="M2" s="316"/>
    </row>
    <row r="3" spans="2:24" x14ac:dyDescent="0.25">
      <c r="B3" s="309"/>
      <c r="C3" s="310"/>
    </row>
    <row r="4" spans="2:24" hidden="1" x14ac:dyDescent="0.25">
      <c r="B4" s="309"/>
      <c r="C4" s="310"/>
      <c r="D4" s="240">
        <v>95</v>
      </c>
      <c r="E4" s="241">
        <v>99</v>
      </c>
      <c r="F4" s="241">
        <v>102</v>
      </c>
      <c r="G4" s="241">
        <v>105</v>
      </c>
      <c r="H4" s="240">
        <v>112</v>
      </c>
      <c r="I4" s="240">
        <v>115</v>
      </c>
      <c r="J4" s="241">
        <v>120</v>
      </c>
      <c r="K4" s="241">
        <v>126</v>
      </c>
      <c r="L4" s="240">
        <v>130</v>
      </c>
      <c r="M4" s="240">
        <v>136</v>
      </c>
    </row>
    <row r="5" spans="2:24" ht="21" thickBot="1" x14ac:dyDescent="0.3">
      <c r="B5" s="513" t="s">
        <v>0</v>
      </c>
      <c r="C5" s="513"/>
      <c r="D5" s="513"/>
      <c r="E5" s="513"/>
      <c r="F5" s="513"/>
      <c r="G5" s="513"/>
      <c r="H5" s="513"/>
      <c r="I5" s="513"/>
      <c r="J5" s="513"/>
      <c r="K5" s="513"/>
      <c r="L5" s="513"/>
      <c r="M5" s="513"/>
    </row>
    <row r="6" spans="2:24" s="305" customFormat="1" ht="21.75" customHeight="1" x14ac:dyDescent="0.25">
      <c r="B6" s="311"/>
      <c r="C6" s="312"/>
      <c r="D6" s="505" t="s">
        <v>7</v>
      </c>
      <c r="E6" s="505"/>
      <c r="F6" s="505"/>
      <c r="G6" s="505"/>
      <c r="H6" s="498" t="s">
        <v>31</v>
      </c>
      <c r="I6" s="498"/>
      <c r="J6" s="498"/>
      <c r="K6" s="498" t="s">
        <v>110</v>
      </c>
      <c r="L6" s="498"/>
      <c r="M6" s="498"/>
    </row>
    <row r="7" spans="2:24" ht="21.75" customHeight="1" x14ac:dyDescent="0.25">
      <c r="D7" s="504" t="s">
        <v>8</v>
      </c>
      <c r="E7" s="504"/>
      <c r="F7" s="504"/>
      <c r="G7" s="504"/>
      <c r="H7" s="499" t="s">
        <v>111</v>
      </c>
      <c r="I7" s="499"/>
      <c r="J7" s="499"/>
      <c r="K7" s="499" t="s">
        <v>63</v>
      </c>
      <c r="L7" s="499"/>
      <c r="M7" s="499"/>
    </row>
    <row r="8" spans="2:24" s="347" customFormat="1" ht="23.25" customHeight="1" x14ac:dyDescent="0.25">
      <c r="B8" s="379"/>
      <c r="C8" s="378"/>
      <c r="D8" s="337">
        <v>851</v>
      </c>
      <c r="E8" s="337">
        <v>852</v>
      </c>
      <c r="F8" s="337">
        <v>853</v>
      </c>
      <c r="G8" s="337">
        <v>854</v>
      </c>
      <c r="H8" s="337">
        <v>861</v>
      </c>
      <c r="I8" s="337">
        <v>862</v>
      </c>
      <c r="J8" s="337">
        <v>869</v>
      </c>
      <c r="K8" s="337">
        <v>920</v>
      </c>
      <c r="L8" s="337">
        <v>931</v>
      </c>
      <c r="M8" s="337">
        <v>932</v>
      </c>
    </row>
    <row r="9" spans="2:24" s="377" customFormat="1" ht="72" x14ac:dyDescent="0.25">
      <c r="B9" s="345" t="s">
        <v>79</v>
      </c>
      <c r="C9" s="344"/>
      <c r="D9" s="336" t="s">
        <v>243</v>
      </c>
      <c r="E9" s="336" t="s">
        <v>247</v>
      </c>
      <c r="F9" s="336" t="s">
        <v>250</v>
      </c>
      <c r="G9" s="336" t="s">
        <v>252</v>
      </c>
      <c r="H9" s="336" t="s">
        <v>258</v>
      </c>
      <c r="I9" s="336" t="s">
        <v>365</v>
      </c>
      <c r="J9" s="336" t="s">
        <v>267</v>
      </c>
      <c r="K9" s="336" t="s">
        <v>345</v>
      </c>
      <c r="L9" s="336" t="s">
        <v>275</v>
      </c>
      <c r="M9" s="336" t="s">
        <v>281</v>
      </c>
    </row>
    <row r="10" spans="2:24" s="296" customFormat="1" ht="75.75" thickBot="1" x14ac:dyDescent="0.3">
      <c r="B10" s="432" t="s">
        <v>80</v>
      </c>
      <c r="C10" s="439"/>
      <c r="D10" s="430" t="s">
        <v>364</v>
      </c>
      <c r="E10" s="430" t="s">
        <v>363</v>
      </c>
      <c r="F10" s="430" t="s">
        <v>362</v>
      </c>
      <c r="G10" s="430" t="s">
        <v>361</v>
      </c>
      <c r="H10" s="430" t="s">
        <v>360</v>
      </c>
      <c r="I10" s="430" t="s">
        <v>359</v>
      </c>
      <c r="J10" s="430" t="s">
        <v>358</v>
      </c>
      <c r="K10" s="430" t="s">
        <v>357</v>
      </c>
      <c r="L10" s="430" t="s">
        <v>356</v>
      </c>
      <c r="M10" s="430" t="s">
        <v>355</v>
      </c>
    </row>
    <row r="11" spans="2:24" s="321" customFormat="1" ht="12.75" customHeight="1" x14ac:dyDescent="0.25">
      <c r="B11" s="322"/>
      <c r="C11" s="320"/>
      <c r="D11" s="316"/>
      <c r="E11" s="316"/>
      <c r="F11" s="316"/>
      <c r="G11" s="316"/>
      <c r="H11" s="291"/>
      <c r="I11" s="316"/>
      <c r="J11" s="316"/>
      <c r="K11" s="316"/>
      <c r="L11" s="291"/>
      <c r="M11" s="291"/>
    </row>
    <row r="12" spans="2:24" s="293" customFormat="1" ht="24.75" customHeight="1" x14ac:dyDescent="0.25">
      <c r="B12" s="254">
        <v>2015</v>
      </c>
      <c r="C12" s="324"/>
      <c r="D12" s="263">
        <v>114.7</v>
      </c>
      <c r="E12" s="263">
        <v>112</v>
      </c>
      <c r="F12" s="263">
        <v>106</v>
      </c>
      <c r="G12" s="263">
        <v>105.7</v>
      </c>
      <c r="H12" s="263">
        <v>100.6</v>
      </c>
      <c r="I12" s="263">
        <v>101.6</v>
      </c>
      <c r="J12" s="263">
        <v>101.2</v>
      </c>
      <c r="K12" s="263">
        <v>101.4</v>
      </c>
      <c r="L12" s="263">
        <v>104</v>
      </c>
      <c r="M12" s="263">
        <v>103.3</v>
      </c>
      <c r="O12" s="326"/>
      <c r="P12" s="326"/>
      <c r="Q12" s="326"/>
      <c r="R12" s="326"/>
      <c r="S12" s="326"/>
      <c r="T12" s="326"/>
      <c r="U12" s="326"/>
      <c r="V12" s="326"/>
      <c r="W12" s="326"/>
      <c r="X12" s="326"/>
    </row>
    <row r="13" spans="2:24" s="293" customFormat="1" ht="24.75" customHeight="1" x14ac:dyDescent="0.25">
      <c r="B13" s="254">
        <v>2016</v>
      </c>
      <c r="C13" s="324"/>
      <c r="D13" s="263">
        <v>118.2</v>
      </c>
      <c r="E13" s="263">
        <v>116.5</v>
      </c>
      <c r="F13" s="263">
        <v>107.7</v>
      </c>
      <c r="G13" s="263">
        <v>106.6</v>
      </c>
      <c r="H13" s="263">
        <v>101.4</v>
      </c>
      <c r="I13" s="263">
        <v>104.3</v>
      </c>
      <c r="J13" s="263">
        <v>102.1</v>
      </c>
      <c r="K13" s="263">
        <v>100.3</v>
      </c>
      <c r="L13" s="263">
        <v>104.7</v>
      </c>
      <c r="M13" s="263">
        <v>104.5</v>
      </c>
      <c r="O13" s="326"/>
      <c r="P13" s="326"/>
      <c r="Q13" s="326"/>
      <c r="R13" s="326"/>
      <c r="S13" s="326"/>
      <c r="T13" s="326"/>
      <c r="U13" s="326"/>
      <c r="V13" s="326"/>
      <c r="W13" s="326"/>
      <c r="X13" s="326"/>
    </row>
    <row r="14" spans="2:24" s="293" customFormat="1" ht="24.75" customHeight="1" x14ac:dyDescent="0.25">
      <c r="B14" s="254">
        <v>2017</v>
      </c>
      <c r="C14" s="324"/>
      <c r="D14" s="263">
        <v>120.7</v>
      </c>
      <c r="E14" s="263">
        <v>123.5</v>
      </c>
      <c r="F14" s="262">
        <v>110.1</v>
      </c>
      <c r="G14" s="263">
        <v>108.4</v>
      </c>
      <c r="H14" s="262">
        <v>104.1</v>
      </c>
      <c r="I14" s="262">
        <v>106.2</v>
      </c>
      <c r="J14" s="262">
        <v>104.9</v>
      </c>
      <c r="K14" s="262">
        <v>98.4</v>
      </c>
      <c r="L14" s="262">
        <v>105.7</v>
      </c>
      <c r="M14" s="262">
        <v>105.7</v>
      </c>
      <c r="O14" s="326"/>
      <c r="P14" s="326"/>
      <c r="Q14" s="326"/>
      <c r="R14" s="326"/>
      <c r="S14" s="326"/>
      <c r="T14" s="326"/>
      <c r="U14" s="326"/>
      <c r="V14" s="326"/>
      <c r="W14" s="326"/>
      <c r="X14" s="326"/>
    </row>
    <row r="15" spans="2:24" s="293" customFormat="1" ht="24.75" customHeight="1" x14ac:dyDescent="0.25">
      <c r="B15" s="254">
        <v>2018</v>
      </c>
      <c r="C15" s="324"/>
      <c r="D15" s="263">
        <v>122.3</v>
      </c>
      <c r="E15" s="263">
        <v>127.3</v>
      </c>
      <c r="F15" s="263">
        <v>111.2</v>
      </c>
      <c r="G15" s="263">
        <v>109.8</v>
      </c>
      <c r="H15" s="263">
        <v>104.8</v>
      </c>
      <c r="I15" s="263">
        <v>107.3</v>
      </c>
      <c r="J15" s="263">
        <v>105.9</v>
      </c>
      <c r="K15" s="263">
        <v>100.6</v>
      </c>
      <c r="L15" s="263">
        <v>105.5</v>
      </c>
      <c r="M15" s="263">
        <v>106.5</v>
      </c>
      <c r="O15" s="326"/>
      <c r="P15" s="326"/>
      <c r="Q15" s="326"/>
      <c r="R15" s="326"/>
      <c r="S15" s="326"/>
      <c r="T15" s="326"/>
      <c r="U15" s="326"/>
      <c r="V15" s="326"/>
      <c r="W15" s="326"/>
      <c r="X15" s="326"/>
    </row>
    <row r="16" spans="2:24" s="293" customFormat="1" ht="24.75" customHeight="1" x14ac:dyDescent="0.25">
      <c r="B16" s="254">
        <v>2019</v>
      </c>
      <c r="C16" s="324"/>
      <c r="D16" s="263">
        <v>124.8</v>
      </c>
      <c r="E16" s="263">
        <v>130.30000000000001</v>
      </c>
      <c r="F16" s="263">
        <v>111.3</v>
      </c>
      <c r="G16" s="263">
        <v>110.9</v>
      </c>
      <c r="H16" s="263">
        <v>105.1</v>
      </c>
      <c r="I16" s="263">
        <v>107.5</v>
      </c>
      <c r="J16" s="263">
        <v>106</v>
      </c>
      <c r="K16" s="263">
        <v>100.6</v>
      </c>
      <c r="L16" s="263">
        <v>105.5</v>
      </c>
      <c r="M16" s="263">
        <v>106.8</v>
      </c>
      <c r="O16" s="326"/>
      <c r="P16" s="326"/>
      <c r="Q16" s="326"/>
      <c r="R16" s="326"/>
      <c r="S16" s="326"/>
      <c r="T16" s="326"/>
      <c r="U16" s="326"/>
      <c r="V16" s="326"/>
      <c r="W16" s="326"/>
      <c r="X16" s="326"/>
    </row>
    <row r="17" spans="1:24" s="293" customFormat="1" ht="24.75" customHeight="1" x14ac:dyDescent="0.25">
      <c r="A17" s="293">
        <v>65</v>
      </c>
      <c r="B17" s="254">
        <v>2020</v>
      </c>
      <c r="C17" s="324"/>
      <c r="D17" s="262">
        <v>125</v>
      </c>
      <c r="E17" s="262">
        <v>135.6</v>
      </c>
      <c r="F17" s="262">
        <v>111.6</v>
      </c>
      <c r="G17" s="262">
        <v>110.9</v>
      </c>
      <c r="H17" s="262">
        <v>106.4</v>
      </c>
      <c r="I17" s="262">
        <v>108.4</v>
      </c>
      <c r="J17" s="262">
        <v>106</v>
      </c>
      <c r="K17" s="262">
        <v>98.9</v>
      </c>
      <c r="L17" s="262">
        <v>105.7</v>
      </c>
      <c r="M17" s="262">
        <v>106.8</v>
      </c>
      <c r="O17" s="326"/>
      <c r="P17" s="326"/>
      <c r="Q17" s="326"/>
      <c r="R17" s="326"/>
      <c r="S17" s="326"/>
      <c r="T17" s="326"/>
      <c r="U17" s="326"/>
      <c r="V17" s="326"/>
      <c r="W17" s="326"/>
      <c r="X17" s="326"/>
    </row>
    <row r="18" spans="1:24" s="293" customFormat="1" ht="24.75" customHeight="1" x14ac:dyDescent="0.25">
      <c r="A18" s="293">
        <v>66</v>
      </c>
      <c r="B18" s="254">
        <v>2021</v>
      </c>
      <c r="C18" s="324"/>
      <c r="D18" s="262">
        <f ca="1">OFFSET('SPPI '!$A$2,D$4,$A18)</f>
        <v>126.9</v>
      </c>
      <c r="E18" s="262">
        <f ca="1">OFFSET('SPPI '!$A$2,E$4,$A18)</f>
        <v>137.19999999999999</v>
      </c>
      <c r="F18" s="262">
        <f ca="1">OFFSET('SPPI '!$A$2,F$4,$A18)</f>
        <v>111.9</v>
      </c>
      <c r="G18" s="262">
        <f ca="1">OFFSET('SPPI '!$A$2,G$4,$A18)</f>
        <v>111.6</v>
      </c>
      <c r="H18" s="262">
        <f ca="1">OFFSET('SPPI '!$A$2,H$4,$A18)</f>
        <v>106.9</v>
      </c>
      <c r="I18" s="262">
        <f ca="1">OFFSET('SPPI '!$A$2,I$4,$A18)</f>
        <v>109</v>
      </c>
      <c r="J18" s="262">
        <f ca="1">OFFSET('SPPI '!$A$2,J$4,$A18)</f>
        <v>105.7</v>
      </c>
      <c r="K18" s="262">
        <f ca="1">OFFSET('SPPI '!$A$2,K$4,$A18)</f>
        <v>98.7</v>
      </c>
      <c r="L18" s="262">
        <f ca="1">OFFSET('SPPI '!$A$2,L$4,$A18)</f>
        <v>106.8</v>
      </c>
      <c r="M18" s="262">
        <f ca="1">OFFSET('SPPI '!$A$2,M$4,$A18)</f>
        <v>107.5</v>
      </c>
      <c r="O18" s="326"/>
      <c r="P18" s="326"/>
      <c r="Q18" s="326"/>
      <c r="R18" s="326"/>
      <c r="S18" s="326"/>
      <c r="T18" s="326"/>
      <c r="U18" s="326"/>
      <c r="V18" s="326"/>
      <c r="W18" s="326"/>
      <c r="X18" s="326"/>
    </row>
    <row r="19" spans="1:24" s="293" customFormat="1" ht="12.75" customHeight="1" x14ac:dyDescent="0.25">
      <c r="B19" s="254"/>
      <c r="C19" s="324"/>
      <c r="D19" s="254"/>
      <c r="E19" s="254"/>
      <c r="F19" s="256"/>
      <c r="G19" s="256"/>
      <c r="H19" s="256"/>
      <c r="I19" s="256"/>
      <c r="J19" s="256"/>
      <c r="K19" s="256"/>
      <c r="L19" s="256"/>
      <c r="M19" s="254"/>
      <c r="O19" s="326"/>
      <c r="P19" s="326"/>
      <c r="Q19" s="326"/>
      <c r="R19" s="326"/>
      <c r="S19" s="326"/>
      <c r="T19" s="326"/>
      <c r="U19" s="326"/>
      <c r="V19" s="326"/>
      <c r="W19" s="326"/>
      <c r="X19" s="326"/>
    </row>
    <row r="20" spans="1:24" s="327" customFormat="1" ht="24.75" customHeight="1" x14ac:dyDescent="0.25">
      <c r="B20" s="257">
        <v>2015</v>
      </c>
      <c r="C20" s="328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O20" s="326"/>
      <c r="P20" s="326"/>
      <c r="Q20" s="326"/>
      <c r="R20" s="326"/>
      <c r="S20" s="326"/>
      <c r="T20" s="326"/>
      <c r="U20" s="326"/>
      <c r="V20" s="326"/>
      <c r="W20" s="326"/>
      <c r="X20" s="326"/>
    </row>
    <row r="21" spans="1:24" ht="24.75" customHeight="1" x14ac:dyDescent="0.25">
      <c r="B21" s="260" t="s">
        <v>1</v>
      </c>
      <c r="C21" s="330"/>
      <c r="D21" s="262">
        <v>113.6</v>
      </c>
      <c r="E21" s="263">
        <v>111.2</v>
      </c>
      <c r="F21" s="263">
        <v>105.5</v>
      </c>
      <c r="G21" s="263">
        <v>105.5</v>
      </c>
      <c r="H21" s="263">
        <v>100.5</v>
      </c>
      <c r="I21" s="263">
        <v>101.3</v>
      </c>
      <c r="J21" s="263">
        <v>100.9</v>
      </c>
      <c r="K21" s="263">
        <v>100.4</v>
      </c>
      <c r="L21" s="263">
        <v>103.7</v>
      </c>
      <c r="M21" s="263">
        <v>102</v>
      </c>
      <c r="O21" s="326"/>
      <c r="P21" s="326"/>
      <c r="Q21" s="326"/>
      <c r="R21" s="326"/>
      <c r="S21" s="326"/>
      <c r="T21" s="326"/>
      <c r="U21" s="326"/>
      <c r="V21" s="326"/>
      <c r="W21" s="326"/>
      <c r="X21" s="326"/>
    </row>
    <row r="22" spans="1:24" ht="24.75" customHeight="1" x14ac:dyDescent="0.25">
      <c r="B22" s="260" t="s">
        <v>2</v>
      </c>
      <c r="C22" s="330"/>
      <c r="D22" s="262">
        <v>115.1</v>
      </c>
      <c r="E22" s="263">
        <v>111.8</v>
      </c>
      <c r="F22" s="263">
        <v>106.1</v>
      </c>
      <c r="G22" s="263">
        <v>105.7</v>
      </c>
      <c r="H22" s="263">
        <v>100.5</v>
      </c>
      <c r="I22" s="263">
        <v>101.4</v>
      </c>
      <c r="J22" s="263">
        <v>101.1</v>
      </c>
      <c r="K22" s="263">
        <v>101.1</v>
      </c>
      <c r="L22" s="263">
        <v>104.2</v>
      </c>
      <c r="M22" s="263">
        <v>102.2</v>
      </c>
      <c r="O22" s="326"/>
      <c r="P22" s="326"/>
      <c r="Q22" s="326"/>
      <c r="R22" s="326"/>
      <c r="S22" s="326"/>
      <c r="T22" s="326"/>
      <c r="U22" s="326"/>
      <c r="V22" s="326"/>
      <c r="W22" s="326"/>
      <c r="X22" s="326"/>
    </row>
    <row r="23" spans="1:24" ht="24.75" customHeight="1" x14ac:dyDescent="0.25">
      <c r="B23" s="260" t="s">
        <v>3</v>
      </c>
      <c r="C23" s="330"/>
      <c r="D23" s="262">
        <v>115.1</v>
      </c>
      <c r="E23" s="263">
        <v>112.5</v>
      </c>
      <c r="F23" s="263">
        <v>106.1</v>
      </c>
      <c r="G23" s="263">
        <v>105.7</v>
      </c>
      <c r="H23" s="263">
        <v>100.5</v>
      </c>
      <c r="I23" s="263">
        <v>101.4</v>
      </c>
      <c r="J23" s="263">
        <v>101.2</v>
      </c>
      <c r="K23" s="263">
        <v>101.8</v>
      </c>
      <c r="L23" s="263">
        <v>104.1</v>
      </c>
      <c r="M23" s="263">
        <v>104.4</v>
      </c>
      <c r="O23" s="326"/>
      <c r="P23" s="326"/>
      <c r="Q23" s="326"/>
      <c r="R23" s="326"/>
      <c r="S23" s="326"/>
      <c r="T23" s="326"/>
      <c r="U23" s="326"/>
      <c r="V23" s="326"/>
      <c r="W23" s="326"/>
      <c r="X23" s="326"/>
    </row>
    <row r="24" spans="1:24" ht="24.75" customHeight="1" x14ac:dyDescent="0.25">
      <c r="B24" s="260" t="s">
        <v>4</v>
      </c>
      <c r="C24" s="330"/>
      <c r="D24" s="262">
        <v>115.1</v>
      </c>
      <c r="E24" s="263">
        <v>112.5</v>
      </c>
      <c r="F24" s="263">
        <v>106.1</v>
      </c>
      <c r="G24" s="263">
        <v>105.7</v>
      </c>
      <c r="H24" s="263">
        <v>100.7</v>
      </c>
      <c r="I24" s="263">
        <v>102.3</v>
      </c>
      <c r="J24" s="263">
        <v>101.4</v>
      </c>
      <c r="K24" s="263">
        <v>102.2</v>
      </c>
      <c r="L24" s="263">
        <v>104.1</v>
      </c>
      <c r="M24" s="263">
        <v>104.4</v>
      </c>
      <c r="O24" s="326"/>
      <c r="P24" s="326"/>
      <c r="Q24" s="326"/>
      <c r="R24" s="326"/>
      <c r="S24" s="326"/>
      <c r="T24" s="326"/>
      <c r="U24" s="326"/>
      <c r="V24" s="326"/>
      <c r="W24" s="326"/>
      <c r="X24" s="326"/>
    </row>
    <row r="25" spans="1:24" ht="12.75" customHeight="1" x14ac:dyDescent="0.25">
      <c r="B25" s="260"/>
      <c r="C25" s="330"/>
      <c r="D25" s="262"/>
      <c r="E25" s="263"/>
      <c r="F25" s="263"/>
      <c r="G25" s="263"/>
      <c r="H25" s="263"/>
      <c r="I25" s="263"/>
      <c r="J25" s="263"/>
      <c r="K25" s="263"/>
      <c r="L25" s="263"/>
      <c r="M25" s="263"/>
    </row>
    <row r="26" spans="1:24" s="327" customFormat="1" ht="24.75" customHeight="1" x14ac:dyDescent="0.25">
      <c r="B26" s="257">
        <v>2016</v>
      </c>
      <c r="C26" s="328"/>
      <c r="D26" s="329"/>
      <c r="E26" s="331"/>
      <c r="F26" s="331"/>
      <c r="G26" s="329"/>
      <c r="H26" s="329"/>
      <c r="I26" s="329"/>
      <c r="J26" s="329"/>
      <c r="K26" s="329"/>
      <c r="L26" s="329"/>
      <c r="M26" s="331"/>
    </row>
    <row r="27" spans="1:24" ht="24.75" customHeight="1" x14ac:dyDescent="0.25">
      <c r="B27" s="260" t="s">
        <v>1</v>
      </c>
      <c r="C27" s="330"/>
      <c r="D27" s="262">
        <v>117.9</v>
      </c>
      <c r="E27" s="263">
        <v>114.5</v>
      </c>
      <c r="F27" s="263">
        <v>107</v>
      </c>
      <c r="G27" s="263">
        <v>106.6</v>
      </c>
      <c r="H27" s="263">
        <v>101</v>
      </c>
      <c r="I27" s="263">
        <v>104</v>
      </c>
      <c r="J27" s="263">
        <v>101.5</v>
      </c>
      <c r="K27" s="263">
        <v>101.4</v>
      </c>
      <c r="L27" s="263">
        <v>104.6</v>
      </c>
      <c r="M27" s="263">
        <v>104.4</v>
      </c>
      <c r="O27" s="326"/>
      <c r="P27" s="326"/>
      <c r="Q27" s="326"/>
      <c r="R27" s="326"/>
      <c r="S27" s="326"/>
      <c r="T27" s="326"/>
      <c r="U27" s="326"/>
      <c r="V27" s="326"/>
      <c r="W27" s="326"/>
      <c r="X27" s="326"/>
    </row>
    <row r="28" spans="1:24" ht="24.75" customHeight="1" x14ac:dyDescent="0.25">
      <c r="B28" s="260" t="s">
        <v>2</v>
      </c>
      <c r="C28" s="330"/>
      <c r="D28" s="262">
        <v>117.9</v>
      </c>
      <c r="E28" s="263">
        <v>114.6</v>
      </c>
      <c r="F28" s="263">
        <v>107.4</v>
      </c>
      <c r="G28" s="263">
        <v>106.6</v>
      </c>
      <c r="H28" s="263">
        <v>101</v>
      </c>
      <c r="I28" s="263">
        <v>104.2</v>
      </c>
      <c r="J28" s="263">
        <v>101.9</v>
      </c>
      <c r="K28" s="263">
        <v>101.3</v>
      </c>
      <c r="L28" s="263">
        <v>104.6</v>
      </c>
      <c r="M28" s="263">
        <v>104.4</v>
      </c>
      <c r="O28" s="326"/>
      <c r="P28" s="326"/>
      <c r="Q28" s="326"/>
      <c r="R28" s="326"/>
      <c r="S28" s="326"/>
      <c r="T28" s="326"/>
      <c r="U28" s="326"/>
      <c r="V28" s="326"/>
      <c r="W28" s="326"/>
      <c r="X28" s="326"/>
    </row>
    <row r="29" spans="1:24" ht="24.75" customHeight="1" x14ac:dyDescent="0.25">
      <c r="B29" s="260" t="s">
        <v>3</v>
      </c>
      <c r="C29" s="330"/>
      <c r="D29" s="262">
        <v>118.5</v>
      </c>
      <c r="E29" s="263">
        <v>118.5</v>
      </c>
      <c r="F29" s="263">
        <v>108.2</v>
      </c>
      <c r="G29" s="263">
        <v>106.6</v>
      </c>
      <c r="H29" s="263">
        <v>101.6</v>
      </c>
      <c r="I29" s="263">
        <v>104.3</v>
      </c>
      <c r="J29" s="263">
        <v>102.2</v>
      </c>
      <c r="K29" s="263">
        <v>100.4</v>
      </c>
      <c r="L29" s="263">
        <v>104.7</v>
      </c>
      <c r="M29" s="263">
        <v>104.5</v>
      </c>
      <c r="O29" s="326"/>
      <c r="P29" s="326"/>
      <c r="Q29" s="326"/>
      <c r="R29" s="326"/>
      <c r="S29" s="326"/>
      <c r="T29" s="326"/>
      <c r="U29" s="326"/>
      <c r="V29" s="326"/>
      <c r="W29" s="326"/>
      <c r="X29" s="326"/>
    </row>
    <row r="30" spans="1:24" ht="24.75" customHeight="1" x14ac:dyDescent="0.25">
      <c r="B30" s="260" t="s">
        <v>4</v>
      </c>
      <c r="D30" s="267">
        <v>118.5</v>
      </c>
      <c r="E30" s="350">
        <v>118.5</v>
      </c>
      <c r="F30" s="350">
        <v>108.3</v>
      </c>
      <c r="G30" s="267">
        <v>106.6</v>
      </c>
      <c r="H30" s="376">
        <v>101.8</v>
      </c>
      <c r="I30" s="376">
        <v>104.7</v>
      </c>
      <c r="J30" s="376">
        <v>102.8</v>
      </c>
      <c r="K30" s="376">
        <v>98.2</v>
      </c>
      <c r="L30" s="376">
        <v>104.9</v>
      </c>
      <c r="M30" s="376">
        <v>104.7</v>
      </c>
      <c r="O30" s="326"/>
      <c r="P30" s="326"/>
      <c r="Q30" s="326"/>
      <c r="R30" s="326"/>
      <c r="S30" s="326"/>
      <c r="T30" s="326"/>
      <c r="U30" s="326"/>
      <c r="V30" s="326"/>
      <c r="W30" s="326"/>
      <c r="X30" s="326"/>
    </row>
    <row r="31" spans="1:24" ht="12.75" customHeight="1" x14ac:dyDescent="0.25"/>
    <row r="32" spans="1:24" s="327" customFormat="1" ht="24.75" customHeight="1" x14ac:dyDescent="0.25">
      <c r="B32" s="257">
        <v>2017</v>
      </c>
      <c r="C32" s="328"/>
      <c r="D32" s="329"/>
      <c r="E32" s="331"/>
      <c r="F32" s="331"/>
      <c r="G32" s="329"/>
      <c r="H32" s="329"/>
      <c r="I32" s="329"/>
      <c r="J32" s="329"/>
      <c r="K32" s="329"/>
      <c r="L32" s="329"/>
      <c r="M32" s="331"/>
    </row>
    <row r="33" spans="2:24" ht="24.75" customHeight="1" x14ac:dyDescent="0.25">
      <c r="B33" s="260" t="s">
        <v>1</v>
      </c>
      <c r="C33" s="330"/>
      <c r="D33" s="262">
        <v>120.7</v>
      </c>
      <c r="E33" s="263">
        <v>121.2</v>
      </c>
      <c r="F33" s="263">
        <v>109.6</v>
      </c>
      <c r="G33" s="263">
        <v>108.4</v>
      </c>
      <c r="H33" s="263">
        <v>104</v>
      </c>
      <c r="I33" s="263">
        <v>105.7</v>
      </c>
      <c r="J33" s="263">
        <v>104.6</v>
      </c>
      <c r="K33" s="263">
        <v>98</v>
      </c>
      <c r="L33" s="263">
        <v>105.4</v>
      </c>
      <c r="M33" s="263">
        <v>105.4</v>
      </c>
      <c r="O33" s="326"/>
      <c r="P33" s="326"/>
      <c r="Q33" s="326"/>
      <c r="R33" s="326"/>
      <c r="S33" s="326"/>
      <c r="T33" s="326"/>
      <c r="U33" s="326"/>
      <c r="V33" s="326"/>
      <c r="W33" s="326"/>
      <c r="X33" s="326"/>
    </row>
    <row r="34" spans="2:24" ht="24.75" customHeight="1" x14ac:dyDescent="0.25">
      <c r="B34" s="260" t="s">
        <v>2</v>
      </c>
      <c r="C34" s="330"/>
      <c r="D34" s="262">
        <v>120.7</v>
      </c>
      <c r="E34" s="263">
        <v>121.2</v>
      </c>
      <c r="F34" s="263">
        <v>110.2</v>
      </c>
      <c r="G34" s="263">
        <v>108.4</v>
      </c>
      <c r="H34" s="263">
        <v>104.1</v>
      </c>
      <c r="I34" s="263">
        <v>106.2</v>
      </c>
      <c r="J34" s="263">
        <v>104.7</v>
      </c>
      <c r="K34" s="263">
        <v>98.5</v>
      </c>
      <c r="L34" s="263">
        <v>105.7</v>
      </c>
      <c r="M34" s="263">
        <v>105.7</v>
      </c>
      <c r="O34" s="326"/>
      <c r="P34" s="326"/>
      <c r="Q34" s="326"/>
      <c r="R34" s="326"/>
      <c r="S34" s="326"/>
      <c r="T34" s="326"/>
      <c r="U34" s="326"/>
      <c r="V34" s="326"/>
      <c r="W34" s="326"/>
      <c r="X34" s="326"/>
    </row>
    <row r="35" spans="2:24" ht="24.75" customHeight="1" x14ac:dyDescent="0.25">
      <c r="B35" s="260" t="s">
        <v>3</v>
      </c>
      <c r="C35" s="330"/>
      <c r="D35" s="262">
        <v>120.7</v>
      </c>
      <c r="E35" s="263">
        <v>125.7</v>
      </c>
      <c r="F35" s="263">
        <v>110.3</v>
      </c>
      <c r="G35" s="263">
        <v>108.4</v>
      </c>
      <c r="H35" s="263">
        <v>104.2</v>
      </c>
      <c r="I35" s="263">
        <v>106.4</v>
      </c>
      <c r="J35" s="263">
        <v>105</v>
      </c>
      <c r="K35" s="263">
        <v>98</v>
      </c>
      <c r="L35" s="263">
        <v>105.7</v>
      </c>
      <c r="M35" s="263">
        <v>105.8</v>
      </c>
      <c r="O35" s="326"/>
      <c r="P35" s="326"/>
      <c r="Q35" s="326"/>
      <c r="R35" s="326"/>
      <c r="S35" s="326"/>
      <c r="T35" s="326"/>
      <c r="U35" s="326"/>
      <c r="V35" s="326"/>
      <c r="W35" s="326"/>
      <c r="X35" s="326"/>
    </row>
    <row r="36" spans="2:24" ht="24.75" customHeight="1" x14ac:dyDescent="0.25">
      <c r="B36" s="260" t="s">
        <v>4</v>
      </c>
      <c r="D36" s="350">
        <v>120.7</v>
      </c>
      <c r="E36" s="350">
        <v>125.7</v>
      </c>
      <c r="F36" s="350">
        <v>110.3</v>
      </c>
      <c r="G36" s="350">
        <v>108.4</v>
      </c>
      <c r="H36" s="376">
        <v>104.2</v>
      </c>
      <c r="I36" s="376">
        <v>106.5</v>
      </c>
      <c r="J36" s="376">
        <v>105.4</v>
      </c>
      <c r="K36" s="376">
        <v>99.1</v>
      </c>
      <c r="L36" s="376">
        <v>105.8</v>
      </c>
      <c r="M36" s="376">
        <v>105.9</v>
      </c>
      <c r="O36" s="326"/>
      <c r="P36" s="326"/>
      <c r="Q36" s="326"/>
      <c r="R36" s="326"/>
      <c r="S36" s="326"/>
      <c r="T36" s="326"/>
      <c r="U36" s="326"/>
      <c r="V36" s="326"/>
      <c r="W36" s="326"/>
      <c r="X36" s="326"/>
    </row>
    <row r="37" spans="2:24" ht="12.75" customHeight="1" x14ac:dyDescent="0.25"/>
    <row r="38" spans="2:24" s="327" customFormat="1" ht="24.75" customHeight="1" x14ac:dyDescent="0.25">
      <c r="B38" s="257">
        <v>2018</v>
      </c>
      <c r="C38" s="328"/>
      <c r="D38" s="329"/>
      <c r="E38" s="331"/>
      <c r="F38" s="331"/>
      <c r="G38" s="329"/>
      <c r="H38" s="329"/>
      <c r="I38" s="329"/>
      <c r="J38" s="329"/>
      <c r="K38" s="329"/>
      <c r="L38" s="329"/>
      <c r="M38" s="331"/>
    </row>
    <row r="39" spans="2:24" ht="24.75" customHeight="1" x14ac:dyDescent="0.25">
      <c r="B39" s="260" t="s">
        <v>1</v>
      </c>
      <c r="C39" s="330"/>
      <c r="D39" s="262">
        <v>122.3</v>
      </c>
      <c r="E39" s="263">
        <v>127.3</v>
      </c>
      <c r="F39" s="263">
        <v>110.8</v>
      </c>
      <c r="G39" s="263">
        <v>109.8</v>
      </c>
      <c r="H39" s="263">
        <v>104.7</v>
      </c>
      <c r="I39" s="263">
        <v>107</v>
      </c>
      <c r="J39" s="263">
        <v>105.8</v>
      </c>
      <c r="K39" s="263">
        <v>100.2</v>
      </c>
      <c r="L39" s="263">
        <v>105.5</v>
      </c>
      <c r="M39" s="263">
        <v>106.3</v>
      </c>
      <c r="O39" s="326"/>
      <c r="P39" s="326"/>
      <c r="Q39" s="326"/>
      <c r="R39" s="326"/>
      <c r="S39" s="326"/>
      <c r="T39" s="326"/>
      <c r="U39" s="326"/>
      <c r="V39" s="326"/>
      <c r="W39" s="326"/>
      <c r="X39" s="326"/>
    </row>
    <row r="40" spans="2:24" ht="24.75" customHeight="1" x14ac:dyDescent="0.25">
      <c r="B40" s="260" t="s">
        <v>2</v>
      </c>
      <c r="C40" s="330"/>
      <c r="D40" s="262">
        <v>122.3</v>
      </c>
      <c r="E40" s="263">
        <v>127.3</v>
      </c>
      <c r="F40" s="263">
        <v>110.6</v>
      </c>
      <c r="G40" s="263">
        <v>109.8</v>
      </c>
      <c r="H40" s="263">
        <v>104.7</v>
      </c>
      <c r="I40" s="263">
        <v>107.2</v>
      </c>
      <c r="J40" s="263">
        <v>105.8</v>
      </c>
      <c r="K40" s="263">
        <v>100.2</v>
      </c>
      <c r="L40" s="263">
        <v>105.6</v>
      </c>
      <c r="M40" s="263">
        <v>106.7</v>
      </c>
      <c r="O40" s="326"/>
      <c r="P40" s="326"/>
      <c r="Q40" s="326"/>
      <c r="R40" s="326"/>
      <c r="S40" s="326"/>
      <c r="T40" s="326"/>
      <c r="U40" s="326"/>
      <c r="V40" s="326"/>
      <c r="W40" s="326"/>
      <c r="X40" s="326"/>
    </row>
    <row r="41" spans="2:24" ht="24.75" customHeight="1" x14ac:dyDescent="0.25">
      <c r="B41" s="260" t="s">
        <v>3</v>
      </c>
      <c r="C41" s="330"/>
      <c r="D41" s="255">
        <v>122.3</v>
      </c>
      <c r="E41" s="332">
        <v>127.3</v>
      </c>
      <c r="F41" s="332">
        <v>111.5</v>
      </c>
      <c r="G41" s="332">
        <v>109.8</v>
      </c>
      <c r="H41" s="332">
        <v>104.9</v>
      </c>
      <c r="I41" s="332">
        <v>107.4</v>
      </c>
      <c r="J41" s="332">
        <v>105.9</v>
      </c>
      <c r="K41" s="332">
        <v>100.7</v>
      </c>
      <c r="L41" s="332">
        <v>105.5</v>
      </c>
      <c r="M41" s="332">
        <v>106.6</v>
      </c>
      <c r="O41" s="326"/>
      <c r="P41" s="326"/>
      <c r="Q41" s="326"/>
      <c r="R41" s="326"/>
      <c r="S41" s="326"/>
      <c r="T41" s="326"/>
      <c r="U41" s="326"/>
      <c r="V41" s="326"/>
      <c r="W41" s="326"/>
      <c r="X41" s="326"/>
    </row>
    <row r="42" spans="2:24" ht="24.75" customHeight="1" x14ac:dyDescent="0.25">
      <c r="B42" s="260" t="s">
        <v>4</v>
      </c>
      <c r="D42" s="350">
        <v>122.3</v>
      </c>
      <c r="E42" s="350">
        <v>127.3</v>
      </c>
      <c r="F42" s="350">
        <v>112</v>
      </c>
      <c r="G42" s="350">
        <v>109.8</v>
      </c>
      <c r="H42" s="376">
        <v>104.9</v>
      </c>
      <c r="I42" s="376">
        <v>107.4</v>
      </c>
      <c r="J42" s="376">
        <v>105.9</v>
      </c>
      <c r="K42" s="376">
        <v>101.2</v>
      </c>
      <c r="L42" s="376">
        <v>105.5</v>
      </c>
      <c r="M42" s="376">
        <v>106.5</v>
      </c>
      <c r="O42" s="326"/>
      <c r="P42" s="326"/>
      <c r="Q42" s="326"/>
      <c r="R42" s="326"/>
      <c r="S42" s="326"/>
      <c r="T42" s="326"/>
      <c r="U42" s="326"/>
      <c r="V42" s="326"/>
      <c r="W42" s="326"/>
      <c r="X42" s="326"/>
    </row>
    <row r="43" spans="2:24" ht="12.75" customHeight="1" x14ac:dyDescent="0.25"/>
    <row r="44" spans="2:24" s="327" customFormat="1" ht="24.75" customHeight="1" x14ac:dyDescent="0.25">
      <c r="B44" s="257">
        <v>2019</v>
      </c>
      <c r="C44" s="328"/>
      <c r="D44" s="329"/>
      <c r="E44" s="331"/>
      <c r="F44" s="331"/>
      <c r="G44" s="329"/>
      <c r="H44" s="329"/>
      <c r="I44" s="329"/>
      <c r="J44" s="329"/>
      <c r="K44" s="329"/>
      <c r="L44" s="329"/>
      <c r="M44" s="331"/>
    </row>
    <row r="45" spans="2:24" ht="24.75" customHeight="1" x14ac:dyDescent="0.25">
      <c r="B45" s="260" t="s">
        <v>1</v>
      </c>
      <c r="C45" s="330"/>
      <c r="D45" s="262">
        <v>124.8</v>
      </c>
      <c r="E45" s="263">
        <v>128.80000000000001</v>
      </c>
      <c r="F45" s="263">
        <v>111.2</v>
      </c>
      <c r="G45" s="263">
        <v>110.9</v>
      </c>
      <c r="H45" s="263">
        <v>105</v>
      </c>
      <c r="I45" s="263">
        <v>107.5</v>
      </c>
      <c r="J45" s="263">
        <v>105.9</v>
      </c>
      <c r="K45" s="263">
        <v>100.8</v>
      </c>
      <c r="L45" s="263">
        <v>105.4</v>
      </c>
      <c r="M45" s="263">
        <v>106.6</v>
      </c>
      <c r="O45" s="326"/>
      <c r="P45" s="326"/>
      <c r="Q45" s="326"/>
      <c r="R45" s="326"/>
      <c r="S45" s="326"/>
      <c r="T45" s="326"/>
      <c r="U45" s="326"/>
      <c r="V45" s="326"/>
      <c r="W45" s="326"/>
      <c r="X45" s="326"/>
    </row>
    <row r="46" spans="2:24" ht="24.75" customHeight="1" x14ac:dyDescent="0.25">
      <c r="B46" s="260" t="s">
        <v>2</v>
      </c>
      <c r="C46" s="330"/>
      <c r="D46" s="262">
        <v>124.8</v>
      </c>
      <c r="E46" s="263">
        <v>128.80000000000001</v>
      </c>
      <c r="F46" s="263">
        <v>111.3</v>
      </c>
      <c r="G46" s="263">
        <v>110.9</v>
      </c>
      <c r="H46" s="263">
        <v>105</v>
      </c>
      <c r="I46" s="263">
        <v>107.5</v>
      </c>
      <c r="J46" s="263">
        <v>105.9</v>
      </c>
      <c r="K46" s="263">
        <v>101.4</v>
      </c>
      <c r="L46" s="263">
        <v>105.5</v>
      </c>
      <c r="M46" s="263">
        <v>106.8</v>
      </c>
      <c r="O46" s="326"/>
      <c r="P46" s="326"/>
      <c r="Q46" s="326"/>
      <c r="R46" s="326"/>
      <c r="S46" s="326"/>
      <c r="T46" s="326"/>
      <c r="U46" s="326"/>
      <c r="V46" s="326"/>
      <c r="W46" s="326"/>
      <c r="X46" s="326"/>
    </row>
    <row r="47" spans="2:24" ht="24.75" customHeight="1" x14ac:dyDescent="0.25">
      <c r="B47" s="260" t="s">
        <v>3</v>
      </c>
      <c r="C47" s="330"/>
      <c r="D47" s="255">
        <v>124.8</v>
      </c>
      <c r="E47" s="332">
        <v>131.80000000000001</v>
      </c>
      <c r="F47" s="332">
        <v>111.3</v>
      </c>
      <c r="G47" s="332">
        <v>110.9</v>
      </c>
      <c r="H47" s="332">
        <v>105.1</v>
      </c>
      <c r="I47" s="332">
        <v>107.5</v>
      </c>
      <c r="J47" s="332">
        <v>106</v>
      </c>
      <c r="K47" s="332">
        <v>100.1</v>
      </c>
      <c r="L47" s="332">
        <v>105.6</v>
      </c>
      <c r="M47" s="332">
        <v>106.9</v>
      </c>
      <c r="O47" s="326"/>
      <c r="P47" s="326"/>
      <c r="Q47" s="326"/>
      <c r="R47" s="326"/>
      <c r="S47" s="326"/>
      <c r="T47" s="326"/>
      <c r="U47" s="326"/>
      <c r="V47" s="326"/>
      <c r="W47" s="326"/>
      <c r="X47" s="326"/>
    </row>
    <row r="48" spans="2:24" ht="24.75" customHeight="1" x14ac:dyDescent="0.25">
      <c r="B48" s="260" t="s">
        <v>4</v>
      </c>
      <c r="D48" s="350">
        <v>124.8</v>
      </c>
      <c r="E48" s="350">
        <v>131.80000000000001</v>
      </c>
      <c r="F48" s="350">
        <v>111.3</v>
      </c>
      <c r="G48" s="350">
        <v>110.9</v>
      </c>
      <c r="H48" s="350">
        <v>105.1</v>
      </c>
      <c r="I48" s="350">
        <v>107.5</v>
      </c>
      <c r="J48" s="350">
        <v>106</v>
      </c>
      <c r="K48" s="350">
        <v>100</v>
      </c>
      <c r="L48" s="350">
        <v>105.5</v>
      </c>
      <c r="M48" s="350">
        <v>106.8</v>
      </c>
      <c r="O48" s="326"/>
      <c r="P48" s="326"/>
      <c r="Q48" s="326"/>
      <c r="R48" s="326"/>
      <c r="S48" s="326"/>
      <c r="T48" s="326"/>
      <c r="U48" s="326"/>
      <c r="V48" s="326"/>
      <c r="W48" s="326"/>
      <c r="X48" s="326"/>
    </row>
    <row r="49" spans="1:24" ht="12.75" customHeight="1" x14ac:dyDescent="0.25"/>
    <row r="50" spans="1:24" s="327" customFormat="1" ht="24.75" customHeight="1" x14ac:dyDescent="0.25">
      <c r="B50" s="257">
        <v>2020</v>
      </c>
      <c r="C50" s="328"/>
      <c r="D50" s="329"/>
      <c r="E50" s="331"/>
      <c r="F50" s="331"/>
      <c r="G50" s="329"/>
      <c r="H50" s="329"/>
      <c r="I50" s="329"/>
      <c r="J50" s="329"/>
      <c r="K50" s="329"/>
      <c r="L50" s="329"/>
      <c r="M50" s="331"/>
    </row>
    <row r="51" spans="1:24" ht="24.75" customHeight="1" x14ac:dyDescent="0.25">
      <c r="A51" s="268">
        <v>47</v>
      </c>
      <c r="B51" s="260" t="s">
        <v>1</v>
      </c>
      <c r="C51" s="330"/>
      <c r="D51" s="255">
        <f ca="1">OFFSET('SPPI '!$A$2,D$4,$A51)</f>
        <v>125</v>
      </c>
      <c r="E51" s="255">
        <f ca="1">OFFSET('SPPI '!$A$2,E$4,$A51)</f>
        <v>134.9</v>
      </c>
      <c r="F51" s="255">
        <f ca="1">OFFSET('SPPI '!$A$2,F$4,$A51)</f>
        <v>111.3</v>
      </c>
      <c r="G51" s="255">
        <f ca="1">OFFSET('SPPI '!$A$2,G$4,$A51)</f>
        <v>110.9</v>
      </c>
      <c r="H51" s="255">
        <f ca="1">OFFSET('SPPI '!$A$2,H$4,$A51)</f>
        <v>105.3</v>
      </c>
      <c r="I51" s="255">
        <f ca="1">OFFSET('SPPI '!$A$2,I$4,$A51)</f>
        <v>107.6</v>
      </c>
      <c r="J51" s="255">
        <f ca="1">OFFSET('SPPI '!$A$2,J$4,$A51)</f>
        <v>106.1</v>
      </c>
      <c r="K51" s="255">
        <f ca="1">OFFSET('SPPI '!$A$2,K$4,$A51)</f>
        <v>100</v>
      </c>
      <c r="L51" s="255">
        <f ca="1">OFFSET('SPPI '!$A$2,L$4,$A51)</f>
        <v>105.5</v>
      </c>
      <c r="M51" s="255">
        <f ca="1">OFFSET('SPPI '!$A$2,M$4,$A51)</f>
        <v>107</v>
      </c>
      <c r="O51" s="326"/>
      <c r="P51" s="326"/>
      <c r="Q51" s="326"/>
      <c r="R51" s="326"/>
      <c r="S51" s="326"/>
      <c r="T51" s="326"/>
      <c r="U51" s="326"/>
      <c r="V51" s="326"/>
      <c r="W51" s="326"/>
      <c r="X51" s="326"/>
    </row>
    <row r="52" spans="1:24" ht="24.75" customHeight="1" x14ac:dyDescent="0.25">
      <c r="A52" s="268">
        <v>48</v>
      </c>
      <c r="B52" s="260" t="s">
        <v>2</v>
      </c>
      <c r="C52" s="330"/>
      <c r="D52" s="255">
        <f ca="1">OFFSET('SPPI '!$A$2,D$4,$A52)</f>
        <v>125</v>
      </c>
      <c r="E52" s="255">
        <f ca="1">OFFSET('SPPI '!$A$2,E$4,$A52)</f>
        <v>134.9</v>
      </c>
      <c r="F52" s="255">
        <f ca="1">OFFSET('SPPI '!$A$2,F$4,$A52)</f>
        <v>111.7</v>
      </c>
      <c r="G52" s="255">
        <f ca="1">OFFSET('SPPI '!$A$2,G$4,$A52)</f>
        <v>110.9</v>
      </c>
      <c r="H52" s="255">
        <f ca="1">OFFSET('SPPI '!$A$2,H$4,$A52)</f>
        <v>106.7</v>
      </c>
      <c r="I52" s="255">
        <f ca="1">OFFSET('SPPI '!$A$2,I$4,$A52)</f>
        <v>108.5</v>
      </c>
      <c r="J52" s="255">
        <f ca="1">OFFSET('SPPI '!$A$2,J$4,$A52)</f>
        <v>106.4</v>
      </c>
      <c r="K52" s="255">
        <f ca="1">OFFSET('SPPI '!$A$2,K$4,$A52)</f>
        <v>99.9</v>
      </c>
      <c r="L52" s="255">
        <f ca="1">OFFSET('SPPI '!$A$2,L$4,$A52)</f>
        <v>105.7</v>
      </c>
      <c r="M52" s="255">
        <f ca="1">OFFSET('SPPI '!$A$2,M$4,$A52)</f>
        <v>106.8</v>
      </c>
      <c r="O52" s="326"/>
      <c r="P52" s="326"/>
      <c r="Q52" s="326"/>
      <c r="R52" s="326"/>
      <c r="S52" s="326"/>
      <c r="T52" s="326"/>
      <c r="U52" s="326"/>
      <c r="V52" s="326"/>
      <c r="W52" s="326"/>
      <c r="X52" s="326"/>
    </row>
    <row r="53" spans="1:24" ht="24.75" customHeight="1" x14ac:dyDescent="0.25">
      <c r="A53" s="268">
        <v>49</v>
      </c>
      <c r="B53" s="260" t="s">
        <v>3</v>
      </c>
      <c r="C53" s="330"/>
      <c r="D53" s="255">
        <f ca="1">OFFSET('SPPI '!$A$2,D$4,$A53)</f>
        <v>125</v>
      </c>
      <c r="E53" s="255">
        <f ca="1">OFFSET('SPPI '!$A$2,E$4,$A53)</f>
        <v>136.30000000000001</v>
      </c>
      <c r="F53" s="255">
        <f ca="1">OFFSET('SPPI '!$A$2,F$4,$A53)</f>
        <v>111.8</v>
      </c>
      <c r="G53" s="255">
        <f ca="1">OFFSET('SPPI '!$A$2,G$4,$A53)</f>
        <v>110.9</v>
      </c>
      <c r="H53" s="255">
        <f ca="1">OFFSET('SPPI '!$A$2,H$4,$A53)</f>
        <v>106.7</v>
      </c>
      <c r="I53" s="255">
        <f ca="1">OFFSET('SPPI '!$A$2,I$4,$A53)</f>
        <v>108.8</v>
      </c>
      <c r="J53" s="255">
        <f ca="1">OFFSET('SPPI '!$A$2,J$4,$A53)</f>
        <v>105.8</v>
      </c>
      <c r="K53" s="255">
        <f ca="1">OFFSET('SPPI '!$A$2,K$4,$A53)</f>
        <v>98.5</v>
      </c>
      <c r="L53" s="255">
        <f ca="1">OFFSET('SPPI '!$A$2,L$4,$A53)</f>
        <v>105.8</v>
      </c>
      <c r="M53" s="255">
        <f ca="1">OFFSET('SPPI '!$A$2,M$4,$A53)</f>
        <v>106.7</v>
      </c>
      <c r="O53" s="326"/>
      <c r="P53" s="326"/>
      <c r="Q53" s="326"/>
      <c r="R53" s="326"/>
      <c r="S53" s="326"/>
      <c r="T53" s="326"/>
      <c r="U53" s="326"/>
      <c r="V53" s="326"/>
      <c r="W53" s="326"/>
      <c r="X53" s="326"/>
    </row>
    <row r="54" spans="1:24" ht="24.75" customHeight="1" x14ac:dyDescent="0.25">
      <c r="A54" s="268">
        <v>50</v>
      </c>
      <c r="B54" s="260" t="s">
        <v>4</v>
      </c>
      <c r="D54" s="255">
        <f ca="1">OFFSET('SPPI '!$A$2,D$4,$A54)</f>
        <v>125</v>
      </c>
      <c r="E54" s="255">
        <f ca="1">OFFSET('SPPI '!$A$2,E$4,$A54)</f>
        <v>136.30000000000001</v>
      </c>
      <c r="F54" s="255">
        <f ca="1">OFFSET('SPPI '!$A$2,F$4,$A54)</f>
        <v>111.7</v>
      </c>
      <c r="G54" s="255">
        <f ca="1">OFFSET('SPPI '!$A$2,G$4,$A54)</f>
        <v>110.9</v>
      </c>
      <c r="H54" s="255">
        <f ca="1">OFFSET('SPPI '!$A$2,H$4,$A54)</f>
        <v>106.7</v>
      </c>
      <c r="I54" s="255">
        <f ca="1">OFFSET('SPPI '!$A$2,I$4,$A54)</f>
        <v>108.8</v>
      </c>
      <c r="J54" s="255">
        <f ca="1">OFFSET('SPPI '!$A$2,J$4,$A54)</f>
        <v>105.7</v>
      </c>
      <c r="K54" s="255">
        <f ca="1">OFFSET('SPPI '!$A$2,K$4,$A54)</f>
        <v>97.3</v>
      </c>
      <c r="L54" s="255">
        <f ca="1">OFFSET('SPPI '!$A$2,L$4,$A54)</f>
        <v>105.9</v>
      </c>
      <c r="M54" s="255">
        <f ca="1">OFFSET('SPPI '!$A$2,M$4,$A54)</f>
        <v>106.5</v>
      </c>
      <c r="O54" s="326"/>
      <c r="P54" s="326"/>
      <c r="Q54" s="326"/>
      <c r="R54" s="326"/>
      <c r="S54" s="326"/>
      <c r="T54" s="326"/>
      <c r="U54" s="326"/>
      <c r="V54" s="326"/>
      <c r="W54" s="326"/>
      <c r="X54" s="326"/>
    </row>
    <row r="55" spans="1:24" ht="12.75" customHeight="1" x14ac:dyDescent="0.25">
      <c r="B55" s="260"/>
      <c r="C55" s="261"/>
      <c r="D55" s="252"/>
      <c r="E55" s="255"/>
      <c r="F55" s="255"/>
      <c r="G55" s="255"/>
      <c r="H55" s="255"/>
      <c r="I55" s="255"/>
      <c r="J55" s="255"/>
      <c r="K55" s="255"/>
      <c r="L55" s="255"/>
      <c r="M55" s="268"/>
    </row>
    <row r="56" spans="1:24" s="327" customFormat="1" ht="24.75" customHeight="1" x14ac:dyDescent="0.25">
      <c r="B56" s="257">
        <v>2021</v>
      </c>
      <c r="C56" s="265"/>
      <c r="D56" s="259"/>
      <c r="E56" s="266"/>
      <c r="F56" s="266"/>
      <c r="G56" s="266"/>
      <c r="H56" s="266"/>
      <c r="I56" s="266"/>
      <c r="J56" s="266"/>
      <c r="K56" s="266"/>
      <c r="L56" s="266"/>
    </row>
    <row r="57" spans="1:24" ht="24.75" customHeight="1" x14ac:dyDescent="0.25">
      <c r="A57" s="245">
        <v>51</v>
      </c>
      <c r="B57" s="260" t="s">
        <v>1</v>
      </c>
      <c r="C57" s="261"/>
      <c r="D57" s="255">
        <f ca="1">OFFSET('SPPI '!$A$2,D$4,$A57)</f>
        <v>126.9</v>
      </c>
      <c r="E57" s="255">
        <f ca="1">OFFSET('SPPI '!$A$2,E$4,$A57)</f>
        <v>137</v>
      </c>
      <c r="F57" s="255">
        <f ca="1">OFFSET('SPPI '!$A$2,F$4,$A57)</f>
        <v>111.9</v>
      </c>
      <c r="G57" s="255">
        <f ca="1">OFFSET('SPPI '!$A$2,G$4,$A57)</f>
        <v>111.6</v>
      </c>
      <c r="H57" s="255">
        <f ca="1">OFFSET('SPPI '!$A$2,H$4,$A57)</f>
        <v>106.9</v>
      </c>
      <c r="I57" s="255">
        <f ca="1">OFFSET('SPPI '!$A$2,I$4,$A57)</f>
        <v>108.9</v>
      </c>
      <c r="J57" s="255">
        <f ca="1">OFFSET('SPPI '!$A$2,J$4,$A57)</f>
        <v>105.8</v>
      </c>
      <c r="K57" s="255">
        <f ca="1">OFFSET('SPPI '!$A$2,K$4,$A57)</f>
        <v>98.5</v>
      </c>
      <c r="L57" s="255">
        <f ca="1">OFFSET('SPPI '!$A$2,L$4,$A57)</f>
        <v>106.7</v>
      </c>
      <c r="M57" s="255">
        <f ca="1">OFFSET('SPPI '!$A$2,M$4,$A57)</f>
        <v>106.8</v>
      </c>
    </row>
    <row r="58" spans="1:24" ht="24.75" customHeight="1" x14ac:dyDescent="0.25">
      <c r="A58" s="246">
        <v>52</v>
      </c>
      <c r="B58" s="260" t="s">
        <v>2</v>
      </c>
      <c r="C58" s="261"/>
      <c r="D58" s="255">
        <f ca="1">OFFSET('SPPI '!$A$2,D$4,$A58)</f>
        <v>126.9</v>
      </c>
      <c r="E58" s="255">
        <f ca="1">OFFSET('SPPI '!$A$2,E$4,$A58)</f>
        <v>137</v>
      </c>
      <c r="F58" s="255">
        <f ca="1">OFFSET('SPPI '!$A$2,F$4,$A58)</f>
        <v>111.9</v>
      </c>
      <c r="G58" s="255">
        <f ca="1">OFFSET('SPPI '!$A$2,G$4,$A58)</f>
        <v>111.6</v>
      </c>
      <c r="H58" s="255">
        <f ca="1">OFFSET('SPPI '!$A$2,H$4,$A58)</f>
        <v>106.9</v>
      </c>
      <c r="I58" s="255">
        <f ca="1">OFFSET('SPPI '!$A$2,I$4,$A58)</f>
        <v>109</v>
      </c>
      <c r="J58" s="255">
        <f ca="1">OFFSET('SPPI '!$A$2,J$4,$A58)</f>
        <v>105.7</v>
      </c>
      <c r="K58" s="255">
        <f ca="1">OFFSET('SPPI '!$A$2,K$4,$A58)</f>
        <v>99.8</v>
      </c>
      <c r="L58" s="255">
        <f ca="1">OFFSET('SPPI '!$A$2,L$4,$A58)</f>
        <v>106.7</v>
      </c>
      <c r="M58" s="255">
        <f ca="1">OFFSET('SPPI '!$A$2,M$4,$A58)</f>
        <v>107.3</v>
      </c>
    </row>
    <row r="59" spans="1:24" ht="24.75" customHeight="1" x14ac:dyDescent="0.25">
      <c r="A59" s="246">
        <v>53</v>
      </c>
      <c r="B59" s="260" t="s">
        <v>3</v>
      </c>
      <c r="D59" s="255">
        <f ca="1">OFFSET('SPPI '!$A$2,D$4,$A59)</f>
        <v>126.9</v>
      </c>
      <c r="E59" s="255">
        <f ca="1">OFFSET('SPPI '!$A$2,E$4,$A59)</f>
        <v>137.4</v>
      </c>
      <c r="F59" s="255">
        <f ca="1">OFFSET('SPPI '!$A$2,F$4,$A59)</f>
        <v>111.8</v>
      </c>
      <c r="G59" s="255">
        <f ca="1">OFFSET('SPPI '!$A$2,G$4,$A59)</f>
        <v>111.6</v>
      </c>
      <c r="H59" s="255">
        <f ca="1">OFFSET('SPPI '!$A$2,H$4,$A59)</f>
        <v>106.9</v>
      </c>
      <c r="I59" s="255">
        <f ca="1">OFFSET('SPPI '!$A$2,I$4,$A59)</f>
        <v>109</v>
      </c>
      <c r="J59" s="255">
        <f ca="1">OFFSET('SPPI '!$A$2,J$4,$A59)</f>
        <v>105.6</v>
      </c>
      <c r="K59" s="255">
        <f ca="1">OFFSET('SPPI '!$A$2,K$4,$A59)</f>
        <v>99.5</v>
      </c>
      <c r="L59" s="255">
        <f ca="1">OFFSET('SPPI '!$A$2,L$4,$A59)</f>
        <v>106.8</v>
      </c>
      <c r="M59" s="255">
        <f ca="1">OFFSET('SPPI '!$A$2,M$4,$A59)</f>
        <v>107.9</v>
      </c>
    </row>
    <row r="60" spans="1:24" ht="24.75" customHeight="1" x14ac:dyDescent="0.25">
      <c r="A60" s="245">
        <v>54</v>
      </c>
      <c r="B60" s="260" t="s">
        <v>4</v>
      </c>
      <c r="D60" s="255">
        <f ca="1">OFFSET('SPPI '!$A$2,D$4,$A60)</f>
        <v>126.9</v>
      </c>
      <c r="E60" s="255">
        <f ca="1">OFFSET('SPPI '!$A$2,E$4,$A60)</f>
        <v>137.4</v>
      </c>
      <c r="F60" s="255">
        <f ca="1">OFFSET('SPPI '!$A$2,F$4,$A60)</f>
        <v>112</v>
      </c>
      <c r="G60" s="255">
        <f ca="1">OFFSET('SPPI '!$A$2,G$4,$A60)</f>
        <v>111.6</v>
      </c>
      <c r="H60" s="255">
        <f ca="1">OFFSET('SPPI '!$A$2,H$4,$A60)</f>
        <v>107</v>
      </c>
      <c r="I60" s="255">
        <f ca="1">OFFSET('SPPI '!$A$2,I$4,$A60)</f>
        <v>109.2</v>
      </c>
      <c r="J60" s="255">
        <f ca="1">OFFSET('SPPI '!$A$2,J$4,$A60)</f>
        <v>105.6</v>
      </c>
      <c r="K60" s="255">
        <f ca="1">OFFSET('SPPI '!$A$2,K$4,$A60)</f>
        <v>96.9</v>
      </c>
      <c r="L60" s="255">
        <f ca="1">OFFSET('SPPI '!$A$2,L$4,$A60)</f>
        <v>106.9</v>
      </c>
      <c r="M60" s="255">
        <f ca="1">OFFSET('SPPI '!$A$2,M$4,$A60)</f>
        <v>107.9</v>
      </c>
    </row>
    <row r="61" spans="1:24" ht="12.75" customHeight="1" thickBot="1" x14ac:dyDescent="0.3">
      <c r="B61" s="269"/>
      <c r="C61" s="333"/>
      <c r="D61" s="375"/>
      <c r="E61" s="375"/>
      <c r="F61" s="375"/>
      <c r="G61" s="375"/>
      <c r="H61" s="269"/>
      <c r="I61" s="269"/>
      <c r="J61" s="269"/>
      <c r="K61" s="269"/>
      <c r="L61" s="269"/>
      <c r="M61" s="269"/>
    </row>
    <row r="62" spans="1:24" x14ac:dyDescent="0.25">
      <c r="D62" s="350"/>
      <c r="E62" s="350"/>
      <c r="F62" s="350"/>
      <c r="G62" s="350"/>
    </row>
    <row r="63" spans="1:24" x14ac:dyDescent="0.25">
      <c r="H63" s="350"/>
      <c r="I63" s="350"/>
      <c r="J63" s="350"/>
      <c r="K63" s="350"/>
      <c r="L63" s="350"/>
      <c r="M63" s="350"/>
    </row>
  </sheetData>
  <mergeCells count="7">
    <mergeCell ref="H7:J7"/>
    <mergeCell ref="K7:M7"/>
    <mergeCell ref="B5:M5"/>
    <mergeCell ref="D7:G7"/>
    <mergeCell ref="D6:G6"/>
    <mergeCell ref="H6:J6"/>
    <mergeCell ref="K6:M6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-0.249977111117893"/>
  </sheetPr>
  <dimension ref="A1:M69"/>
  <sheetViews>
    <sheetView view="pageBreakPreview" topLeftCell="B1" zoomScale="68" zoomScaleNormal="50" zoomScaleSheetLayoutView="68" workbookViewId="0">
      <pane xSplit="2" ySplit="16" topLeftCell="D17" activePane="bottomRight" state="frozen"/>
      <selection activeCell="B1" sqref="B1"/>
      <selection pane="topRight" activeCell="D1" sqref="D1"/>
      <selection pane="bottomLeft" activeCell="B17" sqref="B17"/>
      <selection pane="bottomRight" activeCell="I1" sqref="I1"/>
    </sheetView>
  </sheetViews>
  <sheetFormatPr defaultColWidth="8.140625" defaultRowHeight="23.25" x14ac:dyDescent="0.35"/>
  <cols>
    <col min="1" max="1" width="8.140625" style="8" hidden="1" customWidth="1"/>
    <col min="2" max="2" width="16.85546875" style="31" customWidth="1"/>
    <col min="3" max="3" width="2.28515625" style="19" customWidth="1"/>
    <col min="4" max="8" width="17" style="31" customWidth="1"/>
    <col min="9" max="9" width="20.140625" style="31" customWidth="1"/>
    <col min="10" max="12" width="17" style="31" customWidth="1"/>
    <col min="13" max="13" width="20.140625" style="31" customWidth="1"/>
    <col min="14" max="16384" width="8.140625" style="8"/>
  </cols>
  <sheetData>
    <row r="1" spans="2:13" s="95" customFormat="1" ht="25.5" x14ac:dyDescent="0.35">
      <c r="B1" s="123" t="s">
        <v>74</v>
      </c>
      <c r="C1" s="93" t="s">
        <v>13</v>
      </c>
      <c r="D1" s="94" t="s">
        <v>83</v>
      </c>
      <c r="E1" s="110"/>
      <c r="F1" s="110"/>
      <c r="G1" s="110"/>
      <c r="H1" s="109"/>
      <c r="I1" s="110"/>
      <c r="J1" s="110"/>
      <c r="K1" s="110"/>
      <c r="L1" s="110"/>
      <c r="M1" s="110"/>
    </row>
    <row r="2" spans="2:13" s="22" customFormat="1" ht="25.5" x14ac:dyDescent="0.25">
      <c r="B2" s="124" t="s">
        <v>76</v>
      </c>
      <c r="C2" s="75" t="s">
        <v>13</v>
      </c>
      <c r="D2" s="76" t="s">
        <v>84</v>
      </c>
      <c r="E2" s="26"/>
      <c r="F2" s="26"/>
      <c r="G2" s="26"/>
      <c r="H2" s="26"/>
      <c r="I2" s="26"/>
      <c r="J2" s="26"/>
      <c r="K2" s="26"/>
      <c r="L2" s="26"/>
      <c r="M2" s="26"/>
    </row>
    <row r="3" spans="2:13" x14ac:dyDescent="0.35">
      <c r="B3" s="43"/>
      <c r="C3" s="44"/>
    </row>
    <row r="4" spans="2:13" hidden="1" x14ac:dyDescent="0.35">
      <c r="B4" s="43"/>
      <c r="C4" s="44"/>
      <c r="D4" s="88">
        <v>95</v>
      </c>
      <c r="E4" s="89">
        <v>99</v>
      </c>
      <c r="F4" s="89">
        <v>102</v>
      </c>
      <c r="G4" s="89">
        <v>105</v>
      </c>
      <c r="H4" s="88">
        <v>112</v>
      </c>
      <c r="I4" s="88">
        <v>115</v>
      </c>
      <c r="J4" s="89">
        <v>120</v>
      </c>
      <c r="K4" s="89">
        <v>126</v>
      </c>
      <c r="L4" s="88">
        <v>130</v>
      </c>
      <c r="M4" s="88">
        <v>136</v>
      </c>
    </row>
    <row r="5" spans="2:13" ht="24" thickBot="1" x14ac:dyDescent="0.4">
      <c r="B5" s="514" t="s">
        <v>0</v>
      </c>
      <c r="C5" s="514"/>
      <c r="D5" s="514"/>
      <c r="E5" s="514"/>
      <c r="F5" s="514"/>
      <c r="G5" s="514"/>
      <c r="H5" s="514"/>
      <c r="I5" s="514"/>
      <c r="J5" s="514"/>
      <c r="K5" s="514"/>
      <c r="L5" s="514"/>
      <c r="M5" s="514"/>
    </row>
    <row r="6" spans="2:13" s="98" customFormat="1" ht="20.25" x14ac:dyDescent="0.3">
      <c r="B6" s="96"/>
      <c r="C6" s="97"/>
      <c r="D6" s="516" t="s">
        <v>7</v>
      </c>
      <c r="E6" s="516"/>
      <c r="F6" s="516"/>
      <c r="G6" s="516"/>
      <c r="H6" s="510" t="s">
        <v>31</v>
      </c>
      <c r="I6" s="510"/>
      <c r="J6" s="510"/>
      <c r="K6" s="510" t="s">
        <v>110</v>
      </c>
      <c r="L6" s="510"/>
      <c r="M6" s="510"/>
    </row>
    <row r="7" spans="2:13" s="20" customFormat="1" ht="20.25" x14ac:dyDescent="0.3">
      <c r="B7" s="32"/>
      <c r="C7" s="52"/>
      <c r="D7" s="515" t="s">
        <v>8</v>
      </c>
      <c r="E7" s="515"/>
      <c r="F7" s="515"/>
      <c r="G7" s="515"/>
      <c r="H7" s="511" t="s">
        <v>111</v>
      </c>
      <c r="I7" s="511"/>
      <c r="J7" s="511"/>
      <c r="K7" s="511" t="s">
        <v>63</v>
      </c>
      <c r="L7" s="511"/>
      <c r="M7" s="511"/>
    </row>
    <row r="8" spans="2:13" s="20" customFormat="1" ht="20.25" x14ac:dyDescent="0.3">
      <c r="B8" s="32"/>
      <c r="C8" s="52"/>
      <c r="D8" s="39"/>
      <c r="E8" s="39"/>
      <c r="F8" s="39"/>
      <c r="G8" s="39"/>
      <c r="H8" s="38"/>
      <c r="I8" s="38"/>
      <c r="J8" s="38"/>
      <c r="K8" s="38"/>
      <c r="L8" s="38"/>
      <c r="M8" s="38"/>
    </row>
    <row r="9" spans="2:13" s="84" customFormat="1" ht="20.25" x14ac:dyDescent="0.3">
      <c r="B9" s="86"/>
      <c r="C9" s="87"/>
      <c r="D9" s="83">
        <v>851</v>
      </c>
      <c r="E9" s="83">
        <v>852</v>
      </c>
      <c r="F9" s="83">
        <v>853</v>
      </c>
      <c r="G9" s="83">
        <v>854</v>
      </c>
      <c r="H9" s="83">
        <v>861</v>
      </c>
      <c r="I9" s="83">
        <v>862</v>
      </c>
      <c r="J9" s="83">
        <v>869</v>
      </c>
      <c r="K9" s="83">
        <v>920</v>
      </c>
      <c r="L9" s="83">
        <v>931</v>
      </c>
      <c r="M9" s="83">
        <v>932</v>
      </c>
    </row>
    <row r="10" spans="2:13" s="101" customFormat="1" ht="19.5" x14ac:dyDescent="0.25">
      <c r="B10" s="117" t="s">
        <v>79</v>
      </c>
      <c r="C10" s="99"/>
      <c r="D10" s="100" t="s">
        <v>7</v>
      </c>
      <c r="E10" s="100" t="s">
        <v>7</v>
      </c>
      <c r="F10" s="100" t="s">
        <v>7</v>
      </c>
      <c r="G10" s="100" t="s">
        <v>7</v>
      </c>
      <c r="H10" s="100" t="s">
        <v>33</v>
      </c>
      <c r="I10" s="100" t="s">
        <v>33</v>
      </c>
      <c r="J10" s="100" t="s">
        <v>33</v>
      </c>
      <c r="K10" s="100" t="s">
        <v>33</v>
      </c>
      <c r="L10" s="100" t="s">
        <v>33</v>
      </c>
      <c r="M10" s="100" t="s">
        <v>33</v>
      </c>
    </row>
    <row r="11" spans="2:13" s="27" customFormat="1" ht="19.5" x14ac:dyDescent="0.25">
      <c r="B11" s="81" t="s">
        <v>80</v>
      </c>
      <c r="C11" s="62"/>
      <c r="D11" s="100" t="s">
        <v>112</v>
      </c>
      <c r="E11" s="100" t="s">
        <v>113</v>
      </c>
      <c r="F11" s="100" t="s">
        <v>114</v>
      </c>
      <c r="G11" s="100" t="s">
        <v>81</v>
      </c>
      <c r="H11" s="100" t="s">
        <v>115</v>
      </c>
      <c r="I11" s="100" t="s">
        <v>116</v>
      </c>
      <c r="J11" s="100" t="s">
        <v>31</v>
      </c>
      <c r="K11" s="100" t="s">
        <v>117</v>
      </c>
      <c r="L11" s="100" t="s">
        <v>118</v>
      </c>
      <c r="M11" s="100" t="s">
        <v>35</v>
      </c>
    </row>
    <row r="12" spans="2:13" s="27" customFormat="1" ht="19.5" x14ac:dyDescent="0.25">
      <c r="B12" s="29"/>
      <c r="C12" s="62"/>
      <c r="D12" s="100" t="s">
        <v>119</v>
      </c>
      <c r="E12" s="77" t="s">
        <v>120</v>
      </c>
      <c r="F12" s="77" t="s">
        <v>121</v>
      </c>
      <c r="G12" s="77" t="s">
        <v>122</v>
      </c>
      <c r="H12" s="77" t="s">
        <v>115</v>
      </c>
      <c r="I12" s="100" t="s">
        <v>123</v>
      </c>
      <c r="J12" s="100" t="s">
        <v>64</v>
      </c>
      <c r="K12" s="100" t="s">
        <v>124</v>
      </c>
      <c r="L12" s="56" t="s">
        <v>125</v>
      </c>
      <c r="M12" s="100" t="s">
        <v>126</v>
      </c>
    </row>
    <row r="13" spans="2:13" s="27" customFormat="1" ht="19.5" x14ac:dyDescent="0.25">
      <c r="B13" s="29"/>
      <c r="C13" s="62"/>
      <c r="D13" s="56" t="s">
        <v>127</v>
      </c>
      <c r="E13" s="77" t="s">
        <v>8</v>
      </c>
      <c r="F13" s="77" t="s">
        <v>8</v>
      </c>
      <c r="G13" s="77" t="s">
        <v>8</v>
      </c>
      <c r="H13" s="77" t="s">
        <v>16</v>
      </c>
      <c r="I13" s="77" t="s">
        <v>128</v>
      </c>
      <c r="J13" s="100" t="s">
        <v>81</v>
      </c>
      <c r="K13" s="77" t="s">
        <v>65</v>
      </c>
      <c r="L13" s="77" t="s">
        <v>16</v>
      </c>
      <c r="M13" s="77" t="s">
        <v>129</v>
      </c>
    </row>
    <row r="14" spans="2:13" s="27" customFormat="1" ht="19.5" x14ac:dyDescent="0.25">
      <c r="B14" s="29"/>
      <c r="C14" s="62"/>
      <c r="D14" s="77" t="s">
        <v>130</v>
      </c>
      <c r="E14" s="56"/>
      <c r="F14" s="56"/>
      <c r="G14" s="56"/>
      <c r="H14" s="56"/>
      <c r="I14" s="77" t="s">
        <v>131</v>
      </c>
      <c r="J14" s="81" t="s">
        <v>132</v>
      </c>
      <c r="K14" s="77" t="s">
        <v>133</v>
      </c>
      <c r="L14" s="77"/>
      <c r="M14" s="77" t="s">
        <v>36</v>
      </c>
    </row>
    <row r="15" spans="2:13" s="27" customFormat="1" ht="19.5" x14ac:dyDescent="0.25">
      <c r="B15" s="29"/>
      <c r="C15" s="62"/>
      <c r="D15" s="77" t="s">
        <v>8</v>
      </c>
      <c r="E15" s="56"/>
      <c r="F15" s="56"/>
      <c r="G15" s="56"/>
      <c r="H15" s="56"/>
      <c r="I15" s="77" t="s">
        <v>16</v>
      </c>
      <c r="J15" s="81" t="s">
        <v>134</v>
      </c>
      <c r="K15" s="77" t="s">
        <v>16</v>
      </c>
      <c r="L15" s="77"/>
      <c r="M15" s="77" t="s">
        <v>16</v>
      </c>
    </row>
    <row r="16" spans="2:13" s="28" customFormat="1" ht="19.5" x14ac:dyDescent="0.25">
      <c r="B16" s="63"/>
      <c r="C16" s="64"/>
      <c r="D16" s="65"/>
      <c r="E16" s="65"/>
      <c r="F16" s="65"/>
      <c r="G16" s="65"/>
      <c r="H16" s="66"/>
      <c r="I16" s="65"/>
      <c r="J16" s="65"/>
      <c r="K16" s="65"/>
      <c r="L16" s="66"/>
      <c r="M16" s="66"/>
    </row>
    <row r="17" spans="1:13" s="28" customFormat="1" ht="19.5" x14ac:dyDescent="0.25">
      <c r="B17" s="29"/>
      <c r="C17" s="67"/>
      <c r="D17" s="56"/>
      <c r="E17" s="56"/>
      <c r="F17" s="56"/>
      <c r="G17" s="56"/>
      <c r="H17" s="58"/>
      <c r="I17" s="56"/>
      <c r="J17" s="56"/>
      <c r="K17" s="56"/>
      <c r="L17" s="58"/>
      <c r="M17" s="58"/>
    </row>
    <row r="18" spans="1:13" s="6" customFormat="1" x14ac:dyDescent="0.35">
      <c r="B18" s="3">
        <v>2015</v>
      </c>
      <c r="C18" s="13"/>
      <c r="D18" s="18">
        <v>114.72499999999999</v>
      </c>
      <c r="E18" s="18">
        <v>112</v>
      </c>
      <c r="F18" s="18">
        <v>105.94999999999999</v>
      </c>
      <c r="G18" s="18">
        <v>105.64999999999999</v>
      </c>
      <c r="H18" s="18">
        <v>100.55</v>
      </c>
      <c r="I18" s="18">
        <v>101.60000000000001</v>
      </c>
      <c r="J18" s="18">
        <v>101.15</v>
      </c>
      <c r="K18" s="18">
        <v>101.375</v>
      </c>
      <c r="L18" s="18">
        <v>104.02500000000001</v>
      </c>
      <c r="M18" s="18">
        <v>103.25</v>
      </c>
    </row>
    <row r="19" spans="1:13" s="6" customFormat="1" x14ac:dyDescent="0.35">
      <c r="B19" s="3">
        <v>2016</v>
      </c>
      <c r="C19" s="13"/>
      <c r="D19" s="18">
        <v>118.2</v>
      </c>
      <c r="E19" s="18">
        <v>116.52500000000001</v>
      </c>
      <c r="F19" s="18">
        <v>107.72500000000001</v>
      </c>
      <c r="G19" s="18">
        <v>106.6</v>
      </c>
      <c r="H19" s="18">
        <v>101.35000000000001</v>
      </c>
      <c r="I19" s="18">
        <v>104.3</v>
      </c>
      <c r="J19" s="18">
        <v>102.10000000000001</v>
      </c>
      <c r="K19" s="18">
        <v>100.325</v>
      </c>
      <c r="L19" s="18">
        <v>104.69999999999999</v>
      </c>
      <c r="M19" s="18">
        <v>104.5</v>
      </c>
    </row>
    <row r="20" spans="1:13" s="6" customFormat="1" x14ac:dyDescent="0.35">
      <c r="B20" s="3">
        <v>2017</v>
      </c>
      <c r="C20" s="13"/>
      <c r="D20" s="18">
        <v>120.7</v>
      </c>
      <c r="E20" s="18">
        <v>123.45</v>
      </c>
      <c r="F20" s="17">
        <v>110.10000000000001</v>
      </c>
      <c r="G20" s="18">
        <v>108.4</v>
      </c>
      <c r="H20" s="17">
        <v>104.125</v>
      </c>
      <c r="I20" s="17">
        <v>106.2</v>
      </c>
      <c r="J20" s="17">
        <v>104.92500000000001</v>
      </c>
      <c r="K20" s="17">
        <v>98.4</v>
      </c>
      <c r="L20" s="17">
        <v>105.65</v>
      </c>
      <c r="M20" s="17">
        <v>105.70000000000002</v>
      </c>
    </row>
    <row r="21" spans="1:13" s="6" customFormat="1" x14ac:dyDescent="0.35">
      <c r="B21" s="3">
        <v>2018</v>
      </c>
      <c r="C21" s="13"/>
      <c r="D21" s="18">
        <v>122.3</v>
      </c>
      <c r="E21" s="18">
        <v>127.3</v>
      </c>
      <c r="F21" s="18">
        <v>111.22499999999999</v>
      </c>
      <c r="G21" s="18">
        <v>109.8</v>
      </c>
      <c r="H21" s="18">
        <v>104.80000000000001</v>
      </c>
      <c r="I21" s="18">
        <v>107.25</v>
      </c>
      <c r="J21" s="18">
        <v>105.85</v>
      </c>
      <c r="K21" s="18">
        <v>100.575</v>
      </c>
      <c r="L21" s="18">
        <v>105.52500000000001</v>
      </c>
      <c r="M21" s="18">
        <v>106.52500000000001</v>
      </c>
    </row>
    <row r="22" spans="1:13" s="6" customFormat="1" x14ac:dyDescent="0.35">
      <c r="B22" s="3">
        <v>2019</v>
      </c>
      <c r="C22" s="13"/>
      <c r="D22" s="18">
        <v>124.8</v>
      </c>
      <c r="E22" s="18">
        <v>130.30000000000001</v>
      </c>
      <c r="F22" s="18">
        <v>111.27500000000001</v>
      </c>
      <c r="G22" s="18">
        <v>110.9</v>
      </c>
      <c r="H22" s="18">
        <v>105.05000000000001</v>
      </c>
      <c r="I22" s="18">
        <v>107.5</v>
      </c>
      <c r="J22" s="18">
        <v>105.95</v>
      </c>
      <c r="K22" s="18">
        <v>100.57499999999999</v>
      </c>
      <c r="L22" s="18">
        <v>105.5</v>
      </c>
      <c r="M22" s="18">
        <v>106.77499999999999</v>
      </c>
    </row>
    <row r="23" spans="1:13" s="6" customFormat="1" x14ac:dyDescent="0.35">
      <c r="A23" s="6">
        <v>65</v>
      </c>
      <c r="B23" s="3">
        <v>2020</v>
      </c>
      <c r="C23" s="13"/>
      <c r="D23" s="17">
        <v>125</v>
      </c>
      <c r="E23" s="17">
        <v>135.60000000000002</v>
      </c>
      <c r="F23" s="17">
        <v>111.625</v>
      </c>
      <c r="G23" s="17">
        <v>110.9</v>
      </c>
      <c r="H23" s="17">
        <v>106.35</v>
      </c>
      <c r="I23" s="17">
        <v>108.425</v>
      </c>
      <c r="J23" s="17">
        <v>106</v>
      </c>
      <c r="K23" s="17">
        <v>98.924999999999997</v>
      </c>
      <c r="L23" s="17">
        <v>105.72499999999999</v>
      </c>
      <c r="M23" s="17">
        <v>106.75</v>
      </c>
    </row>
    <row r="24" spans="1:13" s="6" customFormat="1" hidden="1" x14ac:dyDescent="0.35">
      <c r="A24" s="6">
        <v>66</v>
      </c>
      <c r="B24" s="3">
        <v>2021</v>
      </c>
      <c r="C24" s="13"/>
      <c r="D24" s="35">
        <f ca="1">OFFSET('SPPI '!$A$2,D$4,$A24)</f>
        <v>126.9</v>
      </c>
      <c r="E24" s="35">
        <f ca="1">OFFSET('SPPI '!$A$2,E$4,$A24)</f>
        <v>137.19999999999999</v>
      </c>
      <c r="F24" s="35">
        <f ca="1">OFFSET('SPPI '!$A$2,F$4,$A24)</f>
        <v>111.9</v>
      </c>
      <c r="G24" s="35">
        <f ca="1">OFFSET('SPPI '!$A$2,G$4,$A24)</f>
        <v>111.6</v>
      </c>
      <c r="H24" s="35">
        <f ca="1">OFFSET('SPPI '!$A$2,H$4,$A24)</f>
        <v>106.9</v>
      </c>
      <c r="I24" s="35">
        <f ca="1">OFFSET('SPPI '!$A$2,I$4,$A24)</f>
        <v>109</v>
      </c>
      <c r="J24" s="35">
        <f ca="1">OFFSET('SPPI '!$A$2,J$4,$A24)</f>
        <v>105.7</v>
      </c>
      <c r="K24" s="35">
        <f ca="1">OFFSET('SPPI '!$A$2,K$4,$A24)</f>
        <v>98.7</v>
      </c>
      <c r="L24" s="35">
        <f ca="1">OFFSET('SPPI '!$A$2,L$4,$A24)</f>
        <v>106.8</v>
      </c>
      <c r="M24" s="35">
        <f ca="1">OFFSET('SPPI '!$A$2,M$4,$A24)</f>
        <v>107.5</v>
      </c>
    </row>
    <row r="25" spans="1:13" s="6" customFormat="1" x14ac:dyDescent="0.35">
      <c r="B25" s="3"/>
      <c r="C25" s="13"/>
      <c r="D25" s="3"/>
      <c r="E25" s="3"/>
      <c r="F25" s="36"/>
      <c r="G25" s="36"/>
      <c r="H25" s="36"/>
      <c r="I25" s="36"/>
      <c r="J25" s="36"/>
      <c r="K25" s="36"/>
      <c r="L25" s="36"/>
      <c r="M25" s="3"/>
    </row>
    <row r="26" spans="1:13" s="102" customFormat="1" x14ac:dyDescent="0.35">
      <c r="B26" s="113">
        <v>2015</v>
      </c>
      <c r="C26" s="103"/>
      <c r="D26" s="104"/>
      <c r="E26" s="104"/>
      <c r="F26" s="104"/>
      <c r="G26" s="104"/>
      <c r="H26" s="104"/>
      <c r="I26" s="104"/>
      <c r="J26" s="104"/>
      <c r="K26" s="104"/>
      <c r="L26" s="104"/>
      <c r="M26" s="104"/>
    </row>
    <row r="27" spans="1:13" x14ac:dyDescent="0.35">
      <c r="B27" s="15" t="s">
        <v>1</v>
      </c>
      <c r="C27" s="16"/>
      <c r="D27" s="17">
        <v>113.6</v>
      </c>
      <c r="E27" s="18">
        <v>111.2</v>
      </c>
      <c r="F27" s="18">
        <v>105.5</v>
      </c>
      <c r="G27" s="18">
        <v>105.5</v>
      </c>
      <c r="H27" s="18">
        <v>100.5</v>
      </c>
      <c r="I27" s="18">
        <v>101.3</v>
      </c>
      <c r="J27" s="18">
        <v>100.9</v>
      </c>
      <c r="K27" s="18">
        <v>100.4</v>
      </c>
      <c r="L27" s="18">
        <v>103.7</v>
      </c>
      <c r="M27" s="18">
        <v>102</v>
      </c>
    </row>
    <row r="28" spans="1:13" x14ac:dyDescent="0.35">
      <c r="B28" s="15" t="s">
        <v>2</v>
      </c>
      <c r="C28" s="16"/>
      <c r="D28" s="17">
        <v>115.1</v>
      </c>
      <c r="E28" s="18">
        <v>111.8</v>
      </c>
      <c r="F28" s="18">
        <v>106.1</v>
      </c>
      <c r="G28" s="18">
        <v>105.7</v>
      </c>
      <c r="H28" s="18">
        <v>100.5</v>
      </c>
      <c r="I28" s="18">
        <v>101.4</v>
      </c>
      <c r="J28" s="18">
        <v>101.1</v>
      </c>
      <c r="K28" s="18">
        <v>101.1</v>
      </c>
      <c r="L28" s="18">
        <v>104.2</v>
      </c>
      <c r="M28" s="18">
        <v>102.2</v>
      </c>
    </row>
    <row r="29" spans="1:13" x14ac:dyDescent="0.35">
      <c r="B29" s="15" t="s">
        <v>3</v>
      </c>
      <c r="C29" s="16"/>
      <c r="D29" s="17">
        <v>115.1</v>
      </c>
      <c r="E29" s="18">
        <v>112.5</v>
      </c>
      <c r="F29" s="18">
        <v>106.1</v>
      </c>
      <c r="G29" s="18">
        <v>105.7</v>
      </c>
      <c r="H29" s="18">
        <v>100.5</v>
      </c>
      <c r="I29" s="18">
        <v>101.4</v>
      </c>
      <c r="J29" s="18">
        <v>101.2</v>
      </c>
      <c r="K29" s="18">
        <v>101.8</v>
      </c>
      <c r="L29" s="18">
        <v>104.1</v>
      </c>
      <c r="M29" s="18">
        <v>104.4</v>
      </c>
    </row>
    <row r="30" spans="1:13" x14ac:dyDescent="0.35">
      <c r="B30" s="15" t="s">
        <v>4</v>
      </c>
      <c r="C30" s="16"/>
      <c r="D30" s="17">
        <v>115.1</v>
      </c>
      <c r="E30" s="18">
        <v>112.5</v>
      </c>
      <c r="F30" s="18">
        <v>106.1</v>
      </c>
      <c r="G30" s="18">
        <v>105.7</v>
      </c>
      <c r="H30" s="18">
        <v>100.7</v>
      </c>
      <c r="I30" s="18">
        <v>102.3</v>
      </c>
      <c r="J30" s="18">
        <v>101.4</v>
      </c>
      <c r="K30" s="18">
        <v>102.2</v>
      </c>
      <c r="L30" s="18">
        <v>104.1</v>
      </c>
      <c r="M30" s="18">
        <v>104.4</v>
      </c>
    </row>
    <row r="31" spans="1:13" x14ac:dyDescent="0.35">
      <c r="B31" s="15"/>
      <c r="C31" s="16"/>
      <c r="D31" s="17"/>
      <c r="E31" s="18"/>
      <c r="F31" s="18"/>
      <c r="G31" s="18"/>
      <c r="H31" s="18"/>
      <c r="I31" s="18"/>
      <c r="J31" s="18"/>
      <c r="K31" s="18"/>
      <c r="L31" s="18"/>
      <c r="M31" s="18"/>
    </row>
    <row r="32" spans="1:13" s="102" customFormat="1" x14ac:dyDescent="0.35">
      <c r="B32" s="113">
        <v>2016</v>
      </c>
      <c r="C32" s="103"/>
      <c r="D32" s="104"/>
      <c r="E32" s="105"/>
      <c r="F32" s="105"/>
      <c r="G32" s="104"/>
      <c r="H32" s="104"/>
      <c r="I32" s="104"/>
      <c r="J32" s="104"/>
      <c r="K32" s="104"/>
      <c r="L32" s="104"/>
      <c r="M32" s="105"/>
    </row>
    <row r="33" spans="2:13" x14ac:dyDescent="0.35">
      <c r="B33" s="15" t="s">
        <v>1</v>
      </c>
      <c r="C33" s="16"/>
      <c r="D33" s="17">
        <v>117.9</v>
      </c>
      <c r="E33" s="18">
        <v>114.5</v>
      </c>
      <c r="F33" s="18">
        <v>107</v>
      </c>
      <c r="G33" s="18">
        <v>106.6</v>
      </c>
      <c r="H33" s="18">
        <v>101</v>
      </c>
      <c r="I33" s="18">
        <v>104</v>
      </c>
      <c r="J33" s="18">
        <v>101.5</v>
      </c>
      <c r="K33" s="18">
        <v>101.4</v>
      </c>
      <c r="L33" s="18">
        <v>104.6</v>
      </c>
      <c r="M33" s="18">
        <v>104.4</v>
      </c>
    </row>
    <row r="34" spans="2:13" x14ac:dyDescent="0.35">
      <c r="B34" s="15" t="s">
        <v>2</v>
      </c>
      <c r="C34" s="16"/>
      <c r="D34" s="17">
        <v>117.9</v>
      </c>
      <c r="E34" s="18">
        <v>114.6</v>
      </c>
      <c r="F34" s="18">
        <v>107.4</v>
      </c>
      <c r="G34" s="18">
        <v>106.6</v>
      </c>
      <c r="H34" s="18">
        <v>101</v>
      </c>
      <c r="I34" s="18">
        <v>104.2</v>
      </c>
      <c r="J34" s="18">
        <v>101.9</v>
      </c>
      <c r="K34" s="18">
        <v>101.3</v>
      </c>
      <c r="L34" s="18">
        <v>104.6</v>
      </c>
      <c r="M34" s="18">
        <v>104.4</v>
      </c>
    </row>
    <row r="35" spans="2:13" x14ac:dyDescent="0.35">
      <c r="B35" s="15" t="s">
        <v>3</v>
      </c>
      <c r="C35" s="16"/>
      <c r="D35" s="17">
        <v>118.5</v>
      </c>
      <c r="E35" s="18">
        <v>118.5</v>
      </c>
      <c r="F35" s="18">
        <v>108.2</v>
      </c>
      <c r="G35" s="18">
        <v>106.6</v>
      </c>
      <c r="H35" s="18">
        <v>101.6</v>
      </c>
      <c r="I35" s="18">
        <v>104.3</v>
      </c>
      <c r="J35" s="18">
        <v>102.2</v>
      </c>
      <c r="K35" s="18">
        <v>100.4</v>
      </c>
      <c r="L35" s="18">
        <v>104.7</v>
      </c>
      <c r="M35" s="18">
        <v>104.5</v>
      </c>
    </row>
    <row r="36" spans="2:13" x14ac:dyDescent="0.35">
      <c r="B36" s="15" t="s">
        <v>4</v>
      </c>
      <c r="D36" s="31">
        <v>118.5</v>
      </c>
      <c r="E36" s="5">
        <v>118.5</v>
      </c>
      <c r="F36" s="5">
        <v>108.3</v>
      </c>
      <c r="G36" s="31">
        <v>106.6</v>
      </c>
      <c r="H36" s="54">
        <v>101.8</v>
      </c>
      <c r="I36" s="54">
        <v>104.7</v>
      </c>
      <c r="J36" s="54">
        <v>102.8</v>
      </c>
      <c r="K36" s="54">
        <v>98.2</v>
      </c>
      <c r="L36" s="54">
        <v>104.9</v>
      </c>
      <c r="M36" s="54">
        <v>104.7</v>
      </c>
    </row>
    <row r="38" spans="2:13" s="102" customFormat="1" x14ac:dyDescent="0.35">
      <c r="B38" s="113">
        <v>2017</v>
      </c>
      <c r="C38" s="103"/>
      <c r="D38" s="104"/>
      <c r="E38" s="105"/>
      <c r="F38" s="105"/>
      <c r="G38" s="104"/>
      <c r="H38" s="104"/>
      <c r="I38" s="104"/>
      <c r="J38" s="104"/>
      <c r="K38" s="104"/>
      <c r="L38" s="104"/>
      <c r="M38" s="105"/>
    </row>
    <row r="39" spans="2:13" x14ac:dyDescent="0.35">
      <c r="B39" s="15" t="s">
        <v>1</v>
      </c>
      <c r="C39" s="16"/>
      <c r="D39" s="17">
        <v>120.7</v>
      </c>
      <c r="E39" s="18">
        <v>121.2</v>
      </c>
      <c r="F39" s="18">
        <v>109.6</v>
      </c>
      <c r="G39" s="18">
        <v>108.4</v>
      </c>
      <c r="H39" s="18">
        <v>104</v>
      </c>
      <c r="I39" s="18">
        <v>105.7</v>
      </c>
      <c r="J39" s="18">
        <v>104.6</v>
      </c>
      <c r="K39" s="18">
        <v>98</v>
      </c>
      <c r="L39" s="18">
        <v>105.4</v>
      </c>
      <c r="M39" s="18">
        <v>105.4</v>
      </c>
    </row>
    <row r="40" spans="2:13" x14ac:dyDescent="0.35">
      <c r="B40" s="15" t="s">
        <v>2</v>
      </c>
      <c r="C40" s="16"/>
      <c r="D40" s="17">
        <v>120.7</v>
      </c>
      <c r="E40" s="18">
        <v>121.2</v>
      </c>
      <c r="F40" s="18">
        <v>110.2</v>
      </c>
      <c r="G40" s="18">
        <v>108.4</v>
      </c>
      <c r="H40" s="18">
        <v>104.1</v>
      </c>
      <c r="I40" s="18">
        <v>106.2</v>
      </c>
      <c r="J40" s="18">
        <v>104.7</v>
      </c>
      <c r="K40" s="18">
        <v>98.5</v>
      </c>
      <c r="L40" s="18">
        <v>105.7</v>
      </c>
      <c r="M40" s="18">
        <v>105.7</v>
      </c>
    </row>
    <row r="41" spans="2:13" x14ac:dyDescent="0.35">
      <c r="B41" s="15" t="s">
        <v>3</v>
      </c>
      <c r="C41" s="16"/>
      <c r="D41" s="17">
        <v>120.7</v>
      </c>
      <c r="E41" s="18">
        <v>125.7</v>
      </c>
      <c r="F41" s="18">
        <v>110.3</v>
      </c>
      <c r="G41" s="18">
        <v>108.4</v>
      </c>
      <c r="H41" s="18">
        <v>104.2</v>
      </c>
      <c r="I41" s="18">
        <v>106.4</v>
      </c>
      <c r="J41" s="18">
        <v>105</v>
      </c>
      <c r="K41" s="18">
        <v>98</v>
      </c>
      <c r="L41" s="18">
        <v>105.7</v>
      </c>
      <c r="M41" s="18">
        <v>105.8</v>
      </c>
    </row>
    <row r="42" spans="2:13" x14ac:dyDescent="0.35">
      <c r="B42" s="15" t="s">
        <v>4</v>
      </c>
      <c r="D42" s="5">
        <v>120.7</v>
      </c>
      <c r="E42" s="5">
        <v>125.7</v>
      </c>
      <c r="F42" s="5">
        <v>110.3</v>
      </c>
      <c r="G42" s="5">
        <v>108.4</v>
      </c>
      <c r="H42" s="54">
        <v>104.2</v>
      </c>
      <c r="I42" s="54">
        <v>106.5</v>
      </c>
      <c r="J42" s="54">
        <v>105.4</v>
      </c>
      <c r="K42" s="54">
        <v>99.1</v>
      </c>
      <c r="L42" s="54">
        <v>105.8</v>
      </c>
      <c r="M42" s="54">
        <v>105.9</v>
      </c>
    </row>
    <row r="44" spans="2:13" s="102" customFormat="1" x14ac:dyDescent="0.35">
      <c r="B44" s="113">
        <v>2018</v>
      </c>
      <c r="C44" s="103"/>
      <c r="D44" s="104"/>
      <c r="E44" s="105"/>
      <c r="F44" s="105"/>
      <c r="G44" s="104"/>
      <c r="H44" s="104"/>
      <c r="I44" s="104"/>
      <c r="J44" s="104"/>
      <c r="K44" s="104"/>
      <c r="L44" s="104"/>
      <c r="M44" s="105"/>
    </row>
    <row r="45" spans="2:13" x14ac:dyDescent="0.35">
      <c r="B45" s="15" t="s">
        <v>1</v>
      </c>
      <c r="C45" s="16"/>
      <c r="D45" s="17">
        <v>122.3</v>
      </c>
      <c r="E45" s="18">
        <v>127.3</v>
      </c>
      <c r="F45" s="18">
        <v>110.8</v>
      </c>
      <c r="G45" s="18">
        <v>109.8</v>
      </c>
      <c r="H45" s="18">
        <v>104.7</v>
      </c>
      <c r="I45" s="18">
        <v>107</v>
      </c>
      <c r="J45" s="18">
        <v>105.8</v>
      </c>
      <c r="K45" s="18">
        <v>100.2</v>
      </c>
      <c r="L45" s="18">
        <v>105.5</v>
      </c>
      <c r="M45" s="18">
        <v>106.3</v>
      </c>
    </row>
    <row r="46" spans="2:13" x14ac:dyDescent="0.35">
      <c r="B46" s="15" t="s">
        <v>2</v>
      </c>
      <c r="C46" s="16"/>
      <c r="D46" s="17">
        <v>122.3</v>
      </c>
      <c r="E46" s="18">
        <v>127.3</v>
      </c>
      <c r="F46" s="18">
        <v>110.6</v>
      </c>
      <c r="G46" s="18">
        <v>109.8</v>
      </c>
      <c r="H46" s="18">
        <v>104.7</v>
      </c>
      <c r="I46" s="18">
        <v>107.2</v>
      </c>
      <c r="J46" s="18">
        <v>105.8</v>
      </c>
      <c r="K46" s="18">
        <v>100.2</v>
      </c>
      <c r="L46" s="18">
        <v>105.6</v>
      </c>
      <c r="M46" s="18">
        <v>106.7</v>
      </c>
    </row>
    <row r="47" spans="2:13" x14ac:dyDescent="0.35">
      <c r="B47" s="15" t="s">
        <v>3</v>
      </c>
      <c r="C47" s="16"/>
      <c r="D47" s="35">
        <v>122.3</v>
      </c>
      <c r="E47" s="51">
        <v>127.3</v>
      </c>
      <c r="F47" s="51">
        <v>111.5</v>
      </c>
      <c r="G47" s="51">
        <v>109.8</v>
      </c>
      <c r="H47" s="51">
        <v>104.9</v>
      </c>
      <c r="I47" s="51">
        <v>107.4</v>
      </c>
      <c r="J47" s="51">
        <v>105.9</v>
      </c>
      <c r="K47" s="51">
        <v>100.7</v>
      </c>
      <c r="L47" s="51">
        <v>105.5</v>
      </c>
      <c r="M47" s="51">
        <v>106.6</v>
      </c>
    </row>
    <row r="48" spans="2:13" x14ac:dyDescent="0.35">
      <c r="B48" s="15" t="s">
        <v>4</v>
      </c>
      <c r="D48" s="5">
        <v>122.3</v>
      </c>
      <c r="E48" s="5">
        <v>127.3</v>
      </c>
      <c r="F48" s="5">
        <v>112</v>
      </c>
      <c r="G48" s="5">
        <v>109.8</v>
      </c>
      <c r="H48" s="54">
        <v>104.9</v>
      </c>
      <c r="I48" s="54">
        <v>107.4</v>
      </c>
      <c r="J48" s="54">
        <v>105.9</v>
      </c>
      <c r="K48" s="54">
        <v>101.2</v>
      </c>
      <c r="L48" s="54">
        <v>105.5</v>
      </c>
      <c r="M48" s="54">
        <v>106.5</v>
      </c>
    </row>
    <row r="50" spans="1:13" s="102" customFormat="1" x14ac:dyDescent="0.35">
      <c r="B50" s="113">
        <v>2019</v>
      </c>
      <c r="C50" s="103"/>
      <c r="D50" s="104"/>
      <c r="E50" s="105"/>
      <c r="F50" s="105"/>
      <c r="G50" s="104"/>
      <c r="H50" s="104"/>
      <c r="I50" s="104"/>
      <c r="J50" s="104"/>
      <c r="K50" s="104"/>
      <c r="L50" s="104"/>
      <c r="M50" s="105"/>
    </row>
    <row r="51" spans="1:13" x14ac:dyDescent="0.35">
      <c r="B51" s="15" t="s">
        <v>1</v>
      </c>
      <c r="C51" s="16"/>
      <c r="D51" s="17">
        <v>124.8</v>
      </c>
      <c r="E51" s="18">
        <v>128.80000000000001</v>
      </c>
      <c r="F51" s="18">
        <v>111.2</v>
      </c>
      <c r="G51" s="18">
        <v>110.9</v>
      </c>
      <c r="H51" s="18">
        <v>105</v>
      </c>
      <c r="I51" s="18">
        <v>107.5</v>
      </c>
      <c r="J51" s="18">
        <v>105.9</v>
      </c>
      <c r="K51" s="18">
        <v>100.8</v>
      </c>
      <c r="L51" s="18">
        <v>105.4</v>
      </c>
      <c r="M51" s="18">
        <v>106.6</v>
      </c>
    </row>
    <row r="52" spans="1:13" x14ac:dyDescent="0.35">
      <c r="B52" s="15" t="s">
        <v>2</v>
      </c>
      <c r="C52" s="16"/>
      <c r="D52" s="17">
        <v>124.8</v>
      </c>
      <c r="E52" s="18">
        <v>128.80000000000001</v>
      </c>
      <c r="F52" s="18">
        <v>111.3</v>
      </c>
      <c r="G52" s="18">
        <v>110.9</v>
      </c>
      <c r="H52" s="18">
        <v>105</v>
      </c>
      <c r="I52" s="18">
        <v>107.5</v>
      </c>
      <c r="J52" s="18">
        <v>105.9</v>
      </c>
      <c r="K52" s="18">
        <v>101.4</v>
      </c>
      <c r="L52" s="18">
        <v>105.5</v>
      </c>
      <c r="M52" s="18">
        <v>106.8</v>
      </c>
    </row>
    <row r="53" spans="1:13" x14ac:dyDescent="0.35">
      <c r="B53" s="15" t="s">
        <v>3</v>
      </c>
      <c r="C53" s="16"/>
      <c r="D53" s="35">
        <v>124.8</v>
      </c>
      <c r="E53" s="51">
        <v>131.80000000000001</v>
      </c>
      <c r="F53" s="51">
        <v>111.3</v>
      </c>
      <c r="G53" s="51">
        <v>110.9</v>
      </c>
      <c r="H53" s="51">
        <v>105.1</v>
      </c>
      <c r="I53" s="51">
        <v>107.5</v>
      </c>
      <c r="J53" s="51">
        <v>106</v>
      </c>
      <c r="K53" s="51">
        <v>100.1</v>
      </c>
      <c r="L53" s="51">
        <v>105.6</v>
      </c>
      <c r="M53" s="51">
        <v>106.9</v>
      </c>
    </row>
    <row r="54" spans="1:13" x14ac:dyDescent="0.35">
      <c r="B54" s="15" t="s">
        <v>4</v>
      </c>
      <c r="D54" s="5">
        <v>124.8</v>
      </c>
      <c r="E54" s="5">
        <v>131.80000000000001</v>
      </c>
      <c r="F54" s="5">
        <v>111.3</v>
      </c>
      <c r="G54" s="5">
        <v>110.9</v>
      </c>
      <c r="H54" s="5">
        <v>105.1</v>
      </c>
      <c r="I54" s="5">
        <v>107.5</v>
      </c>
      <c r="J54" s="5">
        <v>106</v>
      </c>
      <c r="K54" s="5">
        <v>100</v>
      </c>
      <c r="L54" s="5">
        <v>105.5</v>
      </c>
      <c r="M54" s="5">
        <v>106.8</v>
      </c>
    </row>
    <row r="56" spans="1:13" s="102" customFormat="1" x14ac:dyDescent="0.35">
      <c r="B56" s="113">
        <v>2020</v>
      </c>
      <c r="C56" s="103"/>
      <c r="D56" s="104"/>
      <c r="E56" s="105"/>
      <c r="F56" s="105"/>
      <c r="G56" s="104"/>
      <c r="H56" s="104"/>
      <c r="I56" s="104"/>
      <c r="J56" s="104"/>
      <c r="K56" s="104"/>
      <c r="L56" s="104"/>
      <c r="M56" s="105"/>
    </row>
    <row r="57" spans="1:13" x14ac:dyDescent="0.35">
      <c r="B57" s="15" t="s">
        <v>1</v>
      </c>
      <c r="C57" s="16"/>
      <c r="D57" s="17">
        <v>125</v>
      </c>
      <c r="E57" s="18">
        <v>134.9</v>
      </c>
      <c r="F57" s="18">
        <v>111.3</v>
      </c>
      <c r="G57" s="18">
        <v>110.9</v>
      </c>
      <c r="H57" s="18">
        <v>105.3</v>
      </c>
      <c r="I57" s="18">
        <v>107.6</v>
      </c>
      <c r="J57" s="18">
        <v>106.1</v>
      </c>
      <c r="K57" s="18">
        <v>100</v>
      </c>
      <c r="L57" s="18">
        <v>105.5</v>
      </c>
      <c r="M57" s="18">
        <v>107</v>
      </c>
    </row>
    <row r="58" spans="1:13" x14ac:dyDescent="0.35">
      <c r="B58" s="15" t="s">
        <v>2</v>
      </c>
      <c r="C58" s="16"/>
      <c r="D58" s="17">
        <v>125</v>
      </c>
      <c r="E58" s="18">
        <v>134.9</v>
      </c>
      <c r="F58" s="18">
        <v>111.7</v>
      </c>
      <c r="G58" s="18">
        <v>110.9</v>
      </c>
      <c r="H58" s="18">
        <v>106.7</v>
      </c>
      <c r="I58" s="18">
        <v>108.5</v>
      </c>
      <c r="J58" s="18">
        <v>106.4</v>
      </c>
      <c r="K58" s="18">
        <v>99.9</v>
      </c>
      <c r="L58" s="18">
        <v>105.7</v>
      </c>
      <c r="M58" s="18">
        <v>106.8</v>
      </c>
    </row>
    <row r="59" spans="1:13" x14ac:dyDescent="0.35">
      <c r="B59" s="15" t="s">
        <v>3</v>
      </c>
      <c r="C59" s="16"/>
      <c r="D59" s="17">
        <v>125</v>
      </c>
      <c r="E59" s="18">
        <v>136.30000000000001</v>
      </c>
      <c r="F59" s="18">
        <v>111.8</v>
      </c>
      <c r="G59" s="18">
        <v>110.9</v>
      </c>
      <c r="H59" s="18">
        <v>106.7</v>
      </c>
      <c r="I59" s="18">
        <v>108.8</v>
      </c>
      <c r="J59" s="18">
        <v>105.8</v>
      </c>
      <c r="K59" s="18">
        <v>98.5</v>
      </c>
      <c r="L59" s="18">
        <v>105.8</v>
      </c>
      <c r="M59" s="18">
        <v>106.7</v>
      </c>
    </row>
    <row r="60" spans="1:13" x14ac:dyDescent="0.35">
      <c r="A60" s="8">
        <v>50</v>
      </c>
      <c r="B60" s="15" t="s">
        <v>4</v>
      </c>
      <c r="D60" s="17">
        <v>125</v>
      </c>
      <c r="E60" s="17">
        <v>136.30000000000001</v>
      </c>
      <c r="F60" s="17">
        <v>111.7</v>
      </c>
      <c r="G60" s="17">
        <v>110.9</v>
      </c>
      <c r="H60" s="17">
        <v>106.7</v>
      </c>
      <c r="I60" s="17">
        <v>108.8</v>
      </c>
      <c r="J60" s="17">
        <v>105.7</v>
      </c>
      <c r="K60" s="17">
        <v>97.3</v>
      </c>
      <c r="L60" s="17">
        <v>105.9</v>
      </c>
      <c r="M60" s="17">
        <v>106.5</v>
      </c>
    </row>
    <row r="61" spans="1:13" x14ac:dyDescent="0.35">
      <c r="B61" s="15"/>
      <c r="C61" s="4"/>
      <c r="D61" s="34"/>
      <c r="E61" s="35"/>
      <c r="F61" s="35"/>
      <c r="G61" s="35"/>
      <c r="H61" s="35"/>
      <c r="I61" s="35"/>
      <c r="J61" s="35"/>
      <c r="K61" s="35"/>
      <c r="L61" s="35"/>
      <c r="M61" s="8"/>
    </row>
    <row r="62" spans="1:13" s="102" customFormat="1" x14ac:dyDescent="0.35">
      <c r="B62" s="113">
        <v>2021</v>
      </c>
      <c r="C62" s="106"/>
      <c r="D62" s="107"/>
      <c r="E62" s="108"/>
      <c r="F62" s="108"/>
      <c r="G62" s="108"/>
      <c r="H62" s="108"/>
      <c r="I62" s="108"/>
      <c r="J62" s="108"/>
      <c r="K62" s="108"/>
      <c r="L62" s="108"/>
    </row>
    <row r="63" spans="1:13" x14ac:dyDescent="0.35">
      <c r="A63" s="125">
        <v>51</v>
      </c>
      <c r="B63" s="15" t="s">
        <v>1</v>
      </c>
      <c r="C63" s="4"/>
      <c r="D63" s="35">
        <f ca="1">OFFSET('SPPI '!$A$2,D$4,$A63)</f>
        <v>126.9</v>
      </c>
      <c r="E63" s="35">
        <f ca="1">OFFSET('SPPI '!$A$2,E$4,$A63)</f>
        <v>137</v>
      </c>
      <c r="F63" s="35">
        <f ca="1">OFFSET('SPPI '!$A$2,F$4,$A63)</f>
        <v>111.9</v>
      </c>
      <c r="G63" s="35">
        <f ca="1">OFFSET('SPPI '!$A$2,G$4,$A63)</f>
        <v>111.6</v>
      </c>
      <c r="H63" s="35">
        <f ca="1">OFFSET('SPPI '!$A$2,H$4,$A63)</f>
        <v>106.9</v>
      </c>
      <c r="I63" s="35">
        <f ca="1">OFFSET('SPPI '!$A$2,I$4,$A63)</f>
        <v>108.9</v>
      </c>
      <c r="J63" s="35">
        <f ca="1">OFFSET('SPPI '!$A$2,J$4,$A63)</f>
        <v>105.8</v>
      </c>
      <c r="K63" s="35">
        <f ca="1">OFFSET('SPPI '!$A$2,K$4,$A63)</f>
        <v>98.5</v>
      </c>
      <c r="L63" s="35">
        <f ca="1">OFFSET('SPPI '!$A$2,L$4,$A63)</f>
        <v>106.7</v>
      </c>
      <c r="M63" s="35">
        <f ca="1">OFFSET('SPPI '!$A$2,M$4,$A63)</f>
        <v>106.8</v>
      </c>
    </row>
    <row r="64" spans="1:13" x14ac:dyDescent="0.35">
      <c r="A64" s="90">
        <v>52</v>
      </c>
      <c r="B64" s="15" t="s">
        <v>2</v>
      </c>
      <c r="C64" s="4"/>
      <c r="D64" s="35">
        <f ca="1">OFFSET('SPPI '!$A$2,D$4,$A64)</f>
        <v>126.9</v>
      </c>
      <c r="E64" s="35">
        <f ca="1">OFFSET('SPPI '!$A$2,E$4,$A64)</f>
        <v>137</v>
      </c>
      <c r="F64" s="35">
        <f ca="1">OFFSET('SPPI '!$A$2,F$4,$A64)</f>
        <v>111.9</v>
      </c>
      <c r="G64" s="35">
        <f ca="1">OFFSET('SPPI '!$A$2,G$4,$A64)</f>
        <v>111.6</v>
      </c>
      <c r="H64" s="35">
        <f ca="1">OFFSET('SPPI '!$A$2,H$4,$A64)</f>
        <v>106.9</v>
      </c>
      <c r="I64" s="35">
        <f ca="1">OFFSET('SPPI '!$A$2,I$4,$A64)</f>
        <v>109</v>
      </c>
      <c r="J64" s="35">
        <f ca="1">OFFSET('SPPI '!$A$2,J$4,$A64)</f>
        <v>105.7</v>
      </c>
      <c r="K64" s="35">
        <f ca="1">OFFSET('SPPI '!$A$2,K$4,$A64)</f>
        <v>99.8</v>
      </c>
      <c r="L64" s="35">
        <f ca="1">OFFSET('SPPI '!$A$2,L$4,$A64)</f>
        <v>106.7</v>
      </c>
      <c r="M64" s="35">
        <f ca="1">OFFSET('SPPI '!$A$2,M$4,$A64)</f>
        <v>107.3</v>
      </c>
    </row>
    <row r="65" spans="1:13" x14ac:dyDescent="0.35">
      <c r="A65" s="90">
        <v>53</v>
      </c>
      <c r="B65" s="15" t="s">
        <v>3</v>
      </c>
      <c r="D65" s="35">
        <f ca="1">OFFSET('SPPI '!$A$2,D$4,$A65)</f>
        <v>126.9</v>
      </c>
      <c r="E65" s="35">
        <f ca="1">OFFSET('SPPI '!$A$2,E$4,$A65)</f>
        <v>137.4</v>
      </c>
      <c r="F65" s="35">
        <f ca="1">OFFSET('SPPI '!$A$2,F$4,$A65)</f>
        <v>111.8</v>
      </c>
      <c r="G65" s="35">
        <f ca="1">OFFSET('SPPI '!$A$2,G$4,$A65)</f>
        <v>111.6</v>
      </c>
      <c r="H65" s="35">
        <f ca="1">OFFSET('SPPI '!$A$2,H$4,$A65)</f>
        <v>106.9</v>
      </c>
      <c r="I65" s="35">
        <f ca="1">OFFSET('SPPI '!$A$2,I$4,$A65)</f>
        <v>109</v>
      </c>
      <c r="J65" s="35">
        <f ca="1">OFFSET('SPPI '!$A$2,J$4,$A65)</f>
        <v>105.6</v>
      </c>
      <c r="K65" s="35">
        <f ca="1">OFFSET('SPPI '!$A$2,K$4,$A65)</f>
        <v>99.5</v>
      </c>
      <c r="L65" s="35">
        <f ca="1">OFFSET('SPPI '!$A$2,L$4,$A65)</f>
        <v>106.8</v>
      </c>
      <c r="M65" s="35">
        <f ca="1">OFFSET('SPPI '!$A$2,M$4,$A65)</f>
        <v>107.9</v>
      </c>
    </row>
    <row r="66" spans="1:13" x14ac:dyDescent="0.35">
      <c r="A66" s="125">
        <v>54</v>
      </c>
      <c r="B66" s="15" t="s">
        <v>4</v>
      </c>
    </row>
    <row r="67" spans="1:13" ht="24" thickBot="1" x14ac:dyDescent="0.4">
      <c r="B67" s="41"/>
      <c r="C67" s="45"/>
      <c r="D67" s="55"/>
      <c r="E67" s="55"/>
      <c r="F67" s="55"/>
      <c r="G67" s="55"/>
      <c r="H67" s="41"/>
      <c r="I67" s="41"/>
      <c r="J67" s="41"/>
      <c r="K67" s="41"/>
      <c r="L67" s="41"/>
      <c r="M67" s="41"/>
    </row>
    <row r="68" spans="1:13" x14ac:dyDescent="0.35">
      <c r="D68" s="5"/>
      <c r="E68" s="5"/>
      <c r="F68" s="5"/>
      <c r="G68" s="5"/>
    </row>
    <row r="69" spans="1:13" x14ac:dyDescent="0.35">
      <c r="H69" s="5"/>
      <c r="I69" s="5"/>
      <c r="J69" s="5"/>
      <c r="K69" s="5"/>
      <c r="L69" s="5"/>
      <c r="M69" s="5"/>
    </row>
  </sheetData>
  <mergeCells count="7">
    <mergeCell ref="H7:J7"/>
    <mergeCell ref="K7:M7"/>
    <mergeCell ref="B5:M5"/>
    <mergeCell ref="D7:G7"/>
    <mergeCell ref="D6:G6"/>
    <mergeCell ref="H6:J6"/>
    <mergeCell ref="K6:M6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-0.249977111117893"/>
  </sheetPr>
  <dimension ref="A1:R85"/>
  <sheetViews>
    <sheetView view="pageBreakPreview" zoomScale="75" zoomScaleNormal="50" zoomScaleSheetLayoutView="75" workbookViewId="0">
      <pane xSplit="3" ySplit="13" topLeftCell="D44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8.140625" defaultRowHeight="18" x14ac:dyDescent="0.25"/>
  <cols>
    <col min="1" max="1" width="6.28515625" style="268" hidden="1" customWidth="1"/>
    <col min="2" max="2" width="16.85546875" style="267" customWidth="1"/>
    <col min="3" max="3" width="2.28515625" style="314" customWidth="1"/>
    <col min="4" max="6" width="22.85546875" style="268" customWidth="1"/>
    <col min="7" max="7" width="21.5703125" style="268" customWidth="1"/>
    <col min="8" max="8" width="23.85546875" style="268" customWidth="1"/>
    <col min="9" max="10" width="22.85546875" style="268" customWidth="1"/>
    <col min="11" max="14" width="8.140625" style="368"/>
    <col min="15" max="16384" width="8.140625" style="268"/>
  </cols>
  <sheetData>
    <row r="1" spans="2:18" s="305" customFormat="1" ht="21.75" x14ac:dyDescent="0.3">
      <c r="B1" s="339" t="s">
        <v>135</v>
      </c>
      <c r="C1" s="340" t="s">
        <v>13</v>
      </c>
      <c r="D1" s="359" t="s">
        <v>381</v>
      </c>
      <c r="E1" s="304"/>
      <c r="F1" s="304"/>
      <c r="G1" s="304"/>
      <c r="H1" s="304"/>
      <c r="I1" s="344"/>
      <c r="J1" s="304"/>
      <c r="K1" s="304"/>
      <c r="L1" s="304"/>
    </row>
    <row r="2" spans="2:18" s="305" customFormat="1" ht="21.75" x14ac:dyDescent="0.3">
      <c r="B2" s="339"/>
      <c r="C2" s="340"/>
      <c r="D2" s="340" t="s">
        <v>136</v>
      </c>
      <c r="E2" s="304"/>
      <c r="F2" s="304"/>
      <c r="G2" s="304"/>
      <c r="H2" s="304"/>
      <c r="I2" s="344"/>
      <c r="J2" s="304"/>
      <c r="K2" s="304"/>
      <c r="L2" s="304"/>
    </row>
    <row r="3" spans="2:18" s="295" customFormat="1" ht="22.5" x14ac:dyDescent="0.25">
      <c r="B3" s="362" t="s">
        <v>137</v>
      </c>
      <c r="C3" s="363" t="s">
        <v>13</v>
      </c>
      <c r="D3" s="364" t="s">
        <v>382</v>
      </c>
      <c r="I3" s="365"/>
      <c r="N3" s="367"/>
    </row>
    <row r="4" spans="2:18" s="295" customFormat="1" ht="22.5" x14ac:dyDescent="0.25">
      <c r="B4" s="369"/>
      <c r="C4" s="363"/>
      <c r="D4" s="363" t="s">
        <v>22</v>
      </c>
      <c r="I4" s="365"/>
      <c r="N4" s="367"/>
    </row>
    <row r="5" spans="2:18" x14ac:dyDescent="0.25">
      <c r="B5" s="309"/>
      <c r="C5" s="310"/>
      <c r="D5" s="309"/>
      <c r="E5" s="309"/>
      <c r="F5" s="309"/>
      <c r="G5" s="309"/>
      <c r="H5" s="309"/>
      <c r="I5" s="309"/>
      <c r="J5" s="309"/>
    </row>
    <row r="6" spans="2:18" hidden="1" x14ac:dyDescent="0.25">
      <c r="B6" s="309"/>
      <c r="C6" s="310"/>
      <c r="D6" s="240">
        <v>7</v>
      </c>
      <c r="E6" s="240">
        <v>11</v>
      </c>
      <c r="F6" s="241">
        <v>15</v>
      </c>
      <c r="G6" s="241">
        <v>18</v>
      </c>
      <c r="H6" s="240">
        <v>22</v>
      </c>
      <c r="I6" s="240">
        <v>28</v>
      </c>
      <c r="J6" s="240">
        <v>29</v>
      </c>
    </row>
    <row r="7" spans="2:18" ht="21" thickBot="1" x14ac:dyDescent="0.3">
      <c r="B7" s="517" t="s">
        <v>0</v>
      </c>
      <c r="C7" s="517"/>
      <c r="D7" s="517"/>
      <c r="E7" s="517"/>
      <c r="F7" s="517"/>
      <c r="G7" s="517"/>
      <c r="H7" s="517"/>
      <c r="I7" s="517"/>
      <c r="J7" s="517"/>
    </row>
    <row r="8" spans="2:18" s="305" customFormat="1" ht="21" customHeight="1" x14ac:dyDescent="0.25">
      <c r="B8" s="311"/>
      <c r="C8" s="312"/>
      <c r="D8" s="498" t="s">
        <v>27</v>
      </c>
      <c r="E8" s="498"/>
      <c r="F8" s="498"/>
      <c r="G8" s="498"/>
      <c r="H8" s="498"/>
      <c r="I8" s="498"/>
      <c r="J8" s="498"/>
    </row>
    <row r="9" spans="2:18" s="295" customFormat="1" ht="21" customHeight="1" x14ac:dyDescent="0.25">
      <c r="B9" s="419"/>
      <c r="C9" s="365"/>
      <c r="D9" s="499" t="s">
        <v>78</v>
      </c>
      <c r="E9" s="499"/>
      <c r="F9" s="499"/>
      <c r="G9" s="499"/>
      <c r="H9" s="499"/>
      <c r="I9" s="499"/>
      <c r="J9" s="499"/>
    </row>
    <row r="10" spans="2:18" s="347" customFormat="1" ht="21" customHeight="1" x14ac:dyDescent="0.25">
      <c r="C10" s="348"/>
      <c r="D10" s="337">
        <v>492</v>
      </c>
      <c r="E10" s="337">
        <v>501</v>
      </c>
      <c r="F10" s="337">
        <v>511</v>
      </c>
      <c r="G10" s="337">
        <v>512</v>
      </c>
      <c r="H10" s="337">
        <v>522</v>
      </c>
      <c r="I10" s="337">
        <v>531</v>
      </c>
      <c r="J10" s="337">
        <v>532</v>
      </c>
    </row>
    <row r="11" spans="2:18" s="360" customFormat="1" ht="58.5" customHeight="1" x14ac:dyDescent="0.25">
      <c r="B11" s="336" t="s">
        <v>79</v>
      </c>
      <c r="C11" s="356"/>
      <c r="D11" s="336" t="s">
        <v>162</v>
      </c>
      <c r="E11" s="336" t="s">
        <v>311</v>
      </c>
      <c r="F11" s="336" t="s">
        <v>171</v>
      </c>
      <c r="G11" s="336" t="s">
        <v>174</v>
      </c>
      <c r="H11" s="336" t="s">
        <v>315</v>
      </c>
      <c r="I11" s="336" t="s">
        <v>188</v>
      </c>
      <c r="J11" s="336" t="s">
        <v>189</v>
      </c>
    </row>
    <row r="12" spans="2:18" s="361" customFormat="1" ht="45" customHeight="1" thickBot="1" x14ac:dyDescent="0.3">
      <c r="B12" s="430" t="s">
        <v>80</v>
      </c>
      <c r="C12" s="431"/>
      <c r="D12" s="430" t="s">
        <v>310</v>
      </c>
      <c r="E12" s="430" t="s">
        <v>312</v>
      </c>
      <c r="F12" s="430" t="s">
        <v>313</v>
      </c>
      <c r="G12" s="430" t="s">
        <v>314</v>
      </c>
      <c r="H12" s="430" t="s">
        <v>316</v>
      </c>
      <c r="I12" s="430" t="s">
        <v>317</v>
      </c>
      <c r="J12" s="430" t="s">
        <v>49</v>
      </c>
    </row>
    <row r="13" spans="2:18" s="321" customFormat="1" ht="12.75" customHeight="1" x14ac:dyDescent="0.25">
      <c r="B13" s="322"/>
      <c r="C13" s="320"/>
      <c r="D13" s="294"/>
      <c r="E13" s="294"/>
      <c r="F13" s="294"/>
      <c r="G13" s="294"/>
      <c r="H13" s="294"/>
      <c r="I13" s="294"/>
      <c r="J13" s="294"/>
    </row>
    <row r="14" spans="2:18" s="327" customFormat="1" ht="24.95" customHeight="1" x14ac:dyDescent="0.25">
      <c r="B14" s="257">
        <v>2015</v>
      </c>
      <c r="C14" s="328"/>
      <c r="D14" s="329"/>
      <c r="E14" s="329"/>
      <c r="F14" s="329"/>
      <c r="G14" s="329"/>
      <c r="H14" s="329"/>
      <c r="I14" s="329"/>
      <c r="J14" s="329"/>
    </row>
    <row r="15" spans="2:18" ht="24.95" customHeight="1" x14ac:dyDescent="0.25">
      <c r="B15" s="260" t="s">
        <v>1</v>
      </c>
      <c r="C15" s="330"/>
      <c r="D15" s="262">
        <v>0.4</v>
      </c>
      <c r="E15" s="262">
        <v>0</v>
      </c>
      <c r="F15" s="262">
        <v>1.5</v>
      </c>
      <c r="G15" s="263">
        <v>2.6</v>
      </c>
      <c r="H15" s="331"/>
      <c r="I15" s="263">
        <v>0</v>
      </c>
      <c r="J15" s="262">
        <v>0.7</v>
      </c>
      <c r="K15" s="268"/>
      <c r="L15" s="338"/>
      <c r="M15" s="338"/>
      <c r="N15" s="338"/>
      <c r="O15" s="338"/>
      <c r="P15" s="338"/>
      <c r="Q15" s="338"/>
      <c r="R15" s="338"/>
    </row>
    <row r="16" spans="2:18" ht="24.95" customHeight="1" x14ac:dyDescent="0.25">
      <c r="B16" s="260" t="s">
        <v>2</v>
      </c>
      <c r="C16" s="330"/>
      <c r="D16" s="262">
        <v>0.6</v>
      </c>
      <c r="E16" s="262">
        <v>0</v>
      </c>
      <c r="F16" s="262">
        <v>-1.5</v>
      </c>
      <c r="G16" s="263">
        <v>0.8</v>
      </c>
      <c r="H16" s="331"/>
      <c r="I16" s="263">
        <v>0</v>
      </c>
      <c r="J16" s="262">
        <v>0.5</v>
      </c>
      <c r="K16" s="268"/>
      <c r="L16" s="338"/>
      <c r="M16" s="338"/>
      <c r="N16" s="338"/>
      <c r="O16" s="338"/>
      <c r="P16" s="338"/>
      <c r="Q16" s="338"/>
      <c r="R16" s="338"/>
    </row>
    <row r="17" spans="2:18" ht="24.95" customHeight="1" x14ac:dyDescent="0.25">
      <c r="B17" s="260" t="s">
        <v>3</v>
      </c>
      <c r="C17" s="330"/>
      <c r="D17" s="262">
        <v>0.1</v>
      </c>
      <c r="E17" s="262">
        <v>0</v>
      </c>
      <c r="F17" s="262">
        <v>2.6</v>
      </c>
      <c r="G17" s="263">
        <v>0.4</v>
      </c>
      <c r="H17" s="331"/>
      <c r="I17" s="263">
        <v>0</v>
      </c>
      <c r="J17" s="262">
        <v>0.4</v>
      </c>
      <c r="K17" s="268"/>
      <c r="L17" s="338"/>
      <c r="M17" s="338"/>
      <c r="N17" s="338"/>
      <c r="O17" s="338"/>
      <c r="P17" s="338"/>
      <c r="Q17" s="338"/>
      <c r="R17" s="338"/>
    </row>
    <row r="18" spans="2:18" ht="24.95" customHeight="1" x14ac:dyDescent="0.25">
      <c r="B18" s="260" t="s">
        <v>4</v>
      </c>
      <c r="C18" s="330"/>
      <c r="D18" s="262">
        <v>0.1</v>
      </c>
      <c r="E18" s="262">
        <v>0</v>
      </c>
      <c r="F18" s="262">
        <v>2.8</v>
      </c>
      <c r="G18" s="263">
        <v>0.8</v>
      </c>
      <c r="H18" s="331"/>
      <c r="I18" s="263">
        <v>0</v>
      </c>
      <c r="J18" s="262">
        <v>0.2</v>
      </c>
      <c r="K18" s="268"/>
      <c r="L18" s="338"/>
      <c r="M18" s="338"/>
      <c r="N18" s="338"/>
      <c r="O18" s="338"/>
      <c r="P18" s="338"/>
      <c r="Q18" s="338"/>
      <c r="R18" s="338"/>
    </row>
    <row r="19" spans="2:18" ht="12.75" customHeight="1" x14ac:dyDescent="0.25">
      <c r="B19" s="260"/>
      <c r="C19" s="330"/>
      <c r="D19" s="262"/>
      <c r="E19" s="262"/>
      <c r="F19" s="262"/>
      <c r="G19" s="263"/>
      <c r="H19" s="263"/>
      <c r="I19" s="263"/>
      <c r="J19" s="262"/>
      <c r="K19" s="268"/>
      <c r="L19" s="268"/>
      <c r="M19" s="268"/>
      <c r="N19" s="268"/>
    </row>
    <row r="20" spans="2:18" s="327" customFormat="1" ht="24.95" customHeight="1" x14ac:dyDescent="0.25">
      <c r="B20" s="257">
        <v>2016</v>
      </c>
      <c r="C20" s="328"/>
      <c r="D20" s="329"/>
      <c r="E20" s="329"/>
      <c r="F20" s="329"/>
      <c r="G20" s="331"/>
      <c r="H20" s="331"/>
      <c r="I20" s="331"/>
      <c r="J20" s="329"/>
    </row>
    <row r="21" spans="2:18" ht="24.95" customHeight="1" x14ac:dyDescent="0.25">
      <c r="B21" s="260" t="s">
        <v>1</v>
      </c>
      <c r="C21" s="330"/>
      <c r="D21" s="262">
        <v>0.3</v>
      </c>
      <c r="E21" s="262">
        <v>0.1</v>
      </c>
      <c r="F21" s="262">
        <v>0.6</v>
      </c>
      <c r="G21" s="263">
        <v>0</v>
      </c>
      <c r="H21" s="331"/>
      <c r="I21" s="263">
        <v>0</v>
      </c>
      <c r="J21" s="262">
        <v>0.8</v>
      </c>
      <c r="K21" s="268"/>
      <c r="L21" s="338"/>
      <c r="M21" s="338"/>
      <c r="N21" s="338"/>
      <c r="O21" s="338"/>
      <c r="P21" s="338"/>
      <c r="Q21" s="338"/>
      <c r="R21" s="338"/>
    </row>
    <row r="22" spans="2:18" ht="24.95" customHeight="1" x14ac:dyDescent="0.25">
      <c r="B22" s="260" t="s">
        <v>2</v>
      </c>
      <c r="C22" s="330"/>
      <c r="D22" s="262">
        <v>0.1</v>
      </c>
      <c r="E22" s="262">
        <v>0</v>
      </c>
      <c r="F22" s="262">
        <v>-4.7</v>
      </c>
      <c r="G22" s="263">
        <v>0</v>
      </c>
      <c r="H22" s="331"/>
      <c r="I22" s="263">
        <v>0</v>
      </c>
      <c r="J22" s="262">
        <v>0</v>
      </c>
      <c r="K22" s="268"/>
      <c r="L22" s="338"/>
      <c r="M22" s="338"/>
      <c r="N22" s="338"/>
      <c r="O22" s="338"/>
      <c r="P22" s="338"/>
      <c r="Q22" s="338"/>
      <c r="R22" s="338"/>
    </row>
    <row r="23" spans="2:18" ht="24.95" customHeight="1" x14ac:dyDescent="0.25">
      <c r="B23" s="260" t="s">
        <v>3</v>
      </c>
      <c r="C23" s="330"/>
      <c r="D23" s="262">
        <v>0.1</v>
      </c>
      <c r="E23" s="262">
        <v>0</v>
      </c>
      <c r="F23" s="262">
        <v>-0.2</v>
      </c>
      <c r="G23" s="263">
        <v>0</v>
      </c>
      <c r="H23" s="331"/>
      <c r="I23" s="263">
        <v>0</v>
      </c>
      <c r="J23" s="262">
        <v>0</v>
      </c>
      <c r="K23" s="268"/>
      <c r="L23" s="338"/>
      <c r="M23" s="338"/>
      <c r="N23" s="338"/>
      <c r="O23" s="338"/>
      <c r="P23" s="338"/>
      <c r="Q23" s="338"/>
      <c r="R23" s="338"/>
    </row>
    <row r="24" spans="2:18" ht="24.95" customHeight="1" x14ac:dyDescent="0.25">
      <c r="B24" s="260" t="s">
        <v>4</v>
      </c>
      <c r="D24" s="350">
        <v>0</v>
      </c>
      <c r="E24" s="350">
        <v>0</v>
      </c>
      <c r="F24" s="350">
        <v>-0.2</v>
      </c>
      <c r="G24" s="350">
        <v>0</v>
      </c>
      <c r="H24" s="331"/>
      <c r="I24" s="350">
        <v>6.6</v>
      </c>
      <c r="J24" s="350">
        <v>0</v>
      </c>
      <c r="K24" s="268"/>
      <c r="L24" s="338"/>
      <c r="M24" s="338"/>
      <c r="N24" s="338"/>
      <c r="O24" s="338"/>
      <c r="P24" s="338"/>
      <c r="Q24" s="338"/>
      <c r="R24" s="338"/>
    </row>
    <row r="25" spans="2:18" ht="12.75" customHeight="1" x14ac:dyDescent="0.25">
      <c r="D25" s="338"/>
      <c r="E25" s="338"/>
      <c r="F25" s="338"/>
      <c r="G25" s="338"/>
      <c r="H25" s="263"/>
      <c r="I25" s="338"/>
      <c r="J25" s="338"/>
      <c r="K25" s="268"/>
      <c r="L25" s="268"/>
      <c r="M25" s="268"/>
      <c r="N25" s="268"/>
    </row>
    <row r="26" spans="2:18" s="327" customFormat="1" ht="24.95" customHeight="1" x14ac:dyDescent="0.25">
      <c r="B26" s="257">
        <v>2017</v>
      </c>
      <c r="C26" s="328"/>
      <c r="D26" s="329"/>
      <c r="E26" s="329"/>
      <c r="F26" s="329"/>
      <c r="G26" s="331"/>
      <c r="H26" s="331"/>
      <c r="I26" s="331"/>
      <c r="J26" s="329"/>
    </row>
    <row r="27" spans="2:18" ht="24.95" customHeight="1" x14ac:dyDescent="0.25">
      <c r="B27" s="260" t="s">
        <v>1</v>
      </c>
      <c r="C27" s="330"/>
      <c r="D27" s="262">
        <v>0.1</v>
      </c>
      <c r="E27" s="262">
        <v>-0.4</v>
      </c>
      <c r="F27" s="262">
        <v>-0.5</v>
      </c>
      <c r="G27" s="263">
        <v>0</v>
      </c>
      <c r="H27" s="331"/>
      <c r="I27" s="263">
        <v>0</v>
      </c>
      <c r="J27" s="262">
        <v>0.4</v>
      </c>
      <c r="K27" s="268"/>
      <c r="L27" s="338"/>
      <c r="M27" s="338"/>
      <c r="N27" s="338"/>
      <c r="O27" s="338"/>
      <c r="P27" s="338"/>
      <c r="Q27" s="338"/>
      <c r="R27" s="338"/>
    </row>
    <row r="28" spans="2:18" ht="24.95" customHeight="1" x14ac:dyDescent="0.25">
      <c r="B28" s="260" t="s">
        <v>2</v>
      </c>
      <c r="C28" s="330"/>
      <c r="D28" s="262">
        <v>0</v>
      </c>
      <c r="E28" s="262">
        <v>0</v>
      </c>
      <c r="F28" s="262">
        <v>-0.2</v>
      </c>
      <c r="G28" s="263">
        <v>0</v>
      </c>
      <c r="H28" s="331"/>
      <c r="I28" s="263">
        <v>0</v>
      </c>
      <c r="J28" s="262">
        <v>0.4</v>
      </c>
      <c r="K28" s="268"/>
      <c r="L28" s="338"/>
      <c r="M28" s="338"/>
      <c r="N28" s="338"/>
      <c r="O28" s="338"/>
      <c r="P28" s="338"/>
      <c r="Q28" s="338"/>
      <c r="R28" s="338"/>
    </row>
    <row r="29" spans="2:18" ht="24.95" customHeight="1" x14ac:dyDescent="0.25">
      <c r="B29" s="260" t="s">
        <v>3</v>
      </c>
      <c r="C29" s="330"/>
      <c r="D29" s="262">
        <v>0.1</v>
      </c>
      <c r="E29" s="262">
        <v>0</v>
      </c>
      <c r="F29" s="262">
        <v>1.1000000000000001</v>
      </c>
      <c r="G29" s="263">
        <v>0</v>
      </c>
      <c r="H29" s="331"/>
      <c r="I29" s="263">
        <v>0</v>
      </c>
      <c r="J29" s="262">
        <v>0</v>
      </c>
      <c r="K29" s="268"/>
      <c r="L29" s="338"/>
      <c r="M29" s="338"/>
      <c r="N29" s="338"/>
      <c r="O29" s="338"/>
      <c r="P29" s="338"/>
      <c r="Q29" s="338"/>
      <c r="R29" s="338"/>
    </row>
    <row r="30" spans="2:18" ht="24.95" customHeight="1" x14ac:dyDescent="0.25">
      <c r="B30" s="260" t="s">
        <v>4</v>
      </c>
      <c r="D30" s="350">
        <v>0.2</v>
      </c>
      <c r="E30" s="350">
        <v>0</v>
      </c>
      <c r="F30" s="350">
        <v>0.6</v>
      </c>
      <c r="G30" s="350">
        <v>0</v>
      </c>
      <c r="H30" s="331"/>
      <c r="I30" s="350">
        <v>0</v>
      </c>
      <c r="J30" s="350">
        <v>0</v>
      </c>
      <c r="K30" s="268"/>
      <c r="L30" s="338"/>
      <c r="M30" s="338"/>
      <c r="N30" s="338"/>
      <c r="O30" s="338"/>
      <c r="P30" s="338"/>
      <c r="Q30" s="338"/>
      <c r="R30" s="338"/>
    </row>
    <row r="31" spans="2:18" ht="12.75" customHeight="1" x14ac:dyDescent="0.25">
      <c r="H31" s="263"/>
      <c r="K31" s="268"/>
      <c r="L31" s="268"/>
      <c r="M31" s="268"/>
      <c r="N31" s="268"/>
    </row>
    <row r="32" spans="2:18" s="327" customFormat="1" ht="24.95" customHeight="1" x14ac:dyDescent="0.25">
      <c r="B32" s="257">
        <v>2018</v>
      </c>
      <c r="C32" s="328"/>
      <c r="D32" s="329"/>
      <c r="E32" s="329"/>
      <c r="F32" s="329"/>
      <c r="G32" s="331"/>
      <c r="H32" s="331"/>
      <c r="I32" s="331"/>
      <c r="J32" s="329"/>
    </row>
    <row r="33" spans="1:18" ht="24.95" customHeight="1" x14ac:dyDescent="0.25">
      <c r="B33" s="260" t="s">
        <v>1</v>
      </c>
      <c r="C33" s="330"/>
      <c r="D33" s="262">
        <v>-0.3</v>
      </c>
      <c r="E33" s="262">
        <v>0.1</v>
      </c>
      <c r="F33" s="262">
        <v>-0.1</v>
      </c>
      <c r="G33" s="262">
        <v>-0.2</v>
      </c>
      <c r="H33" s="331"/>
      <c r="I33" s="262">
        <v>-0.2</v>
      </c>
      <c r="J33" s="262">
        <v>0</v>
      </c>
      <c r="K33" s="338"/>
      <c r="L33" s="338"/>
      <c r="M33" s="338"/>
      <c r="N33" s="338"/>
      <c r="O33" s="338"/>
      <c r="P33" s="338"/>
      <c r="Q33" s="338"/>
      <c r="R33" s="338"/>
    </row>
    <row r="34" spans="1:18" ht="24.95" customHeight="1" x14ac:dyDescent="0.25">
      <c r="B34" s="260" t="s">
        <v>2</v>
      </c>
      <c r="C34" s="330"/>
      <c r="D34" s="262">
        <v>0</v>
      </c>
      <c r="E34" s="262">
        <v>0</v>
      </c>
      <c r="F34" s="262">
        <v>0.4</v>
      </c>
      <c r="G34" s="262">
        <v>0</v>
      </c>
      <c r="H34" s="262">
        <v>0.1</v>
      </c>
      <c r="I34" s="262">
        <v>0</v>
      </c>
      <c r="J34" s="262">
        <v>0</v>
      </c>
      <c r="K34" s="338"/>
      <c r="L34" s="338"/>
      <c r="M34" s="338"/>
      <c r="N34" s="338"/>
      <c r="O34" s="338"/>
      <c r="P34" s="338"/>
      <c r="Q34" s="338"/>
      <c r="R34" s="338"/>
    </row>
    <row r="35" spans="1:18" ht="24.95" customHeight="1" x14ac:dyDescent="0.25">
      <c r="B35" s="260" t="s">
        <v>3</v>
      </c>
      <c r="C35" s="330"/>
      <c r="D35" s="262">
        <v>0.1</v>
      </c>
      <c r="E35" s="262">
        <v>-0.3</v>
      </c>
      <c r="F35" s="262">
        <v>-0.2</v>
      </c>
      <c r="G35" s="263">
        <v>0</v>
      </c>
      <c r="H35" s="263">
        <v>0</v>
      </c>
      <c r="I35" s="263">
        <v>1</v>
      </c>
      <c r="J35" s="262">
        <v>0.2</v>
      </c>
      <c r="K35" s="338"/>
      <c r="L35" s="338"/>
      <c r="M35" s="338"/>
      <c r="N35" s="338"/>
      <c r="O35" s="338"/>
      <c r="P35" s="338"/>
      <c r="Q35" s="338"/>
      <c r="R35" s="338"/>
    </row>
    <row r="36" spans="1:18" ht="24.95" customHeight="1" x14ac:dyDescent="0.25">
      <c r="B36" s="260" t="s">
        <v>4</v>
      </c>
      <c r="D36" s="350">
        <v>0</v>
      </c>
      <c r="E36" s="350">
        <v>-0.1</v>
      </c>
      <c r="F36" s="350">
        <v>0.1</v>
      </c>
      <c r="G36" s="350">
        <v>0</v>
      </c>
      <c r="H36" s="350">
        <v>0</v>
      </c>
      <c r="I36" s="350">
        <v>0</v>
      </c>
      <c r="J36" s="350">
        <v>-0.3</v>
      </c>
      <c r="K36" s="338"/>
      <c r="L36" s="338"/>
      <c r="M36" s="338"/>
      <c r="N36" s="338"/>
      <c r="O36" s="338"/>
      <c r="P36" s="338"/>
      <c r="Q36" s="338"/>
      <c r="R36" s="338"/>
    </row>
    <row r="37" spans="1:18" ht="12.75" customHeight="1" x14ac:dyDescent="0.25">
      <c r="H37" s="263"/>
      <c r="K37" s="268"/>
      <c r="L37" s="268"/>
      <c r="M37" s="268"/>
      <c r="N37" s="268"/>
    </row>
    <row r="38" spans="1:18" s="327" customFormat="1" ht="24.95" customHeight="1" x14ac:dyDescent="0.25">
      <c r="B38" s="257">
        <v>2019</v>
      </c>
      <c r="C38" s="328"/>
      <c r="D38" s="329"/>
      <c r="E38" s="329"/>
      <c r="F38" s="329"/>
      <c r="G38" s="331"/>
      <c r="H38" s="331"/>
      <c r="I38" s="331"/>
      <c r="J38" s="329"/>
    </row>
    <row r="39" spans="1:18" ht="24.95" customHeight="1" x14ac:dyDescent="0.25">
      <c r="B39" s="260" t="s">
        <v>1</v>
      </c>
      <c r="C39" s="330"/>
      <c r="D39" s="262">
        <v>0.1</v>
      </c>
      <c r="E39" s="262">
        <v>0.7</v>
      </c>
      <c r="F39" s="262">
        <v>0.8</v>
      </c>
      <c r="G39" s="262">
        <v>0</v>
      </c>
      <c r="H39" s="263">
        <v>0</v>
      </c>
      <c r="I39" s="262">
        <v>0.4</v>
      </c>
      <c r="J39" s="262">
        <v>0.3</v>
      </c>
      <c r="K39" s="268"/>
      <c r="L39" s="338"/>
      <c r="M39" s="338"/>
      <c r="N39" s="338"/>
      <c r="O39" s="338"/>
      <c r="P39" s="338"/>
      <c r="Q39" s="338"/>
      <c r="R39" s="338"/>
    </row>
    <row r="40" spans="1:18" ht="24.95" customHeight="1" x14ac:dyDescent="0.25">
      <c r="B40" s="260" t="s">
        <v>2</v>
      </c>
      <c r="C40" s="330"/>
      <c r="D40" s="262">
        <v>0</v>
      </c>
      <c r="E40" s="262">
        <v>-0.3</v>
      </c>
      <c r="F40" s="262">
        <v>0.4</v>
      </c>
      <c r="G40" s="262">
        <v>0</v>
      </c>
      <c r="H40" s="262">
        <v>0</v>
      </c>
      <c r="I40" s="262">
        <v>-0.4</v>
      </c>
      <c r="J40" s="262">
        <v>0</v>
      </c>
      <c r="K40" s="268"/>
      <c r="L40" s="338"/>
      <c r="M40" s="338"/>
      <c r="N40" s="338"/>
      <c r="O40" s="338"/>
      <c r="P40" s="338"/>
      <c r="Q40" s="338"/>
      <c r="R40" s="338"/>
    </row>
    <row r="41" spans="1:18" ht="24.95" customHeight="1" x14ac:dyDescent="0.25">
      <c r="B41" s="260" t="s">
        <v>3</v>
      </c>
      <c r="C41" s="330"/>
      <c r="D41" s="262">
        <v>0</v>
      </c>
      <c r="E41" s="262">
        <v>0</v>
      </c>
      <c r="F41" s="262">
        <v>-1.3</v>
      </c>
      <c r="G41" s="263">
        <v>0</v>
      </c>
      <c r="H41" s="263">
        <v>0</v>
      </c>
      <c r="I41" s="263">
        <v>8.1</v>
      </c>
      <c r="J41" s="262">
        <v>0.1</v>
      </c>
      <c r="K41" s="268"/>
      <c r="L41" s="338"/>
      <c r="M41" s="338"/>
      <c r="N41" s="338"/>
      <c r="O41" s="338"/>
      <c r="P41" s="338"/>
      <c r="Q41" s="338"/>
      <c r="R41" s="338"/>
    </row>
    <row r="42" spans="1:18" ht="24.95" customHeight="1" x14ac:dyDescent="0.25">
      <c r="B42" s="260" t="s">
        <v>4</v>
      </c>
      <c r="D42" s="350">
        <v>0</v>
      </c>
      <c r="E42" s="350">
        <v>0.2</v>
      </c>
      <c r="F42" s="350">
        <v>-0.4</v>
      </c>
      <c r="G42" s="350">
        <v>0</v>
      </c>
      <c r="H42" s="350">
        <v>0</v>
      </c>
      <c r="I42" s="350">
        <v>0</v>
      </c>
      <c r="J42" s="350">
        <v>0</v>
      </c>
      <c r="K42" s="268"/>
      <c r="L42" s="338"/>
      <c r="M42" s="338"/>
      <c r="N42" s="338"/>
      <c r="O42" s="338"/>
      <c r="P42" s="338"/>
      <c r="Q42" s="338"/>
      <c r="R42" s="338"/>
    </row>
    <row r="43" spans="1:18" ht="12.75" customHeight="1" x14ac:dyDescent="0.25">
      <c r="H43" s="263"/>
      <c r="K43" s="268"/>
      <c r="L43" s="268"/>
      <c r="M43" s="268"/>
      <c r="N43" s="268"/>
    </row>
    <row r="44" spans="1:18" s="327" customFormat="1" ht="24.95" customHeight="1" x14ac:dyDescent="0.25">
      <c r="B44" s="257">
        <v>2020</v>
      </c>
      <c r="C44" s="328"/>
      <c r="D44" s="329"/>
      <c r="E44" s="329"/>
      <c r="F44" s="329"/>
      <c r="G44" s="331"/>
      <c r="H44" s="331"/>
      <c r="I44" s="331"/>
      <c r="J44" s="329"/>
    </row>
    <row r="45" spans="1:18" ht="24.95" customHeight="1" x14ac:dyDescent="0.25">
      <c r="A45" s="268">
        <v>104</v>
      </c>
      <c r="B45" s="260" t="s">
        <v>1</v>
      </c>
      <c r="C45" s="330"/>
      <c r="D45" s="255">
        <f ca="1">OFFSET('SPPI '!$A$2,D$6,$A45)</f>
        <v>0</v>
      </c>
      <c r="E45" s="255">
        <f ca="1">OFFSET('SPPI '!$A$2,E$6,$A45)</f>
        <v>0.4</v>
      </c>
      <c r="F45" s="255">
        <f ca="1">OFFSET('SPPI '!$A$2,F$6,$A45)</f>
        <v>0.6</v>
      </c>
      <c r="G45" s="255">
        <f ca="1">OFFSET('SPPI '!$A$2,G$6,$A45)</f>
        <v>0</v>
      </c>
      <c r="H45" s="255">
        <f ca="1">OFFSET('SPPI '!$A$2,H$6,$A45)</f>
        <v>0</v>
      </c>
      <c r="I45" s="255">
        <f ca="1">OFFSET('SPPI '!$A$2,I$6,$A45)</f>
        <v>-0.1</v>
      </c>
      <c r="J45" s="255">
        <f ca="1">OFFSET('SPPI '!$A$2,J$6,$A45)</f>
        <v>0.4</v>
      </c>
      <c r="K45" s="268"/>
      <c r="L45" s="338"/>
      <c r="M45" s="338"/>
      <c r="N45" s="338"/>
      <c r="O45" s="338"/>
      <c r="P45" s="338"/>
      <c r="Q45" s="338"/>
      <c r="R45" s="338"/>
    </row>
    <row r="46" spans="1:18" ht="24.95" customHeight="1" x14ac:dyDescent="0.25">
      <c r="A46" s="268">
        <v>105</v>
      </c>
      <c r="B46" s="260" t="s">
        <v>2</v>
      </c>
      <c r="C46" s="330"/>
      <c r="D46" s="255">
        <f ca="1">OFFSET('SPPI '!$A$2,D$6,$A46)</f>
        <v>0</v>
      </c>
      <c r="E46" s="255">
        <f ca="1">OFFSET('SPPI '!$A$2,E$6,$A46)</f>
        <v>0</v>
      </c>
      <c r="F46" s="255">
        <f ca="1">OFFSET('SPPI '!$A$2,F$6,$A46)</f>
        <v>1</v>
      </c>
      <c r="G46" s="255">
        <f ca="1">OFFSET('SPPI '!$A$2,G$6,$A46)</f>
        <v>3.4</v>
      </c>
      <c r="H46" s="255">
        <f ca="1">OFFSET('SPPI '!$A$2,H$6,$A46)</f>
        <v>0.1</v>
      </c>
      <c r="I46" s="255">
        <f ca="1">OFFSET('SPPI '!$A$2,I$6,$A46)</f>
        <v>3.1</v>
      </c>
      <c r="J46" s="255">
        <f ca="1">OFFSET('SPPI '!$A$2,J$6,$A46)</f>
        <v>1.4</v>
      </c>
      <c r="K46" s="268"/>
      <c r="L46" s="338"/>
      <c r="M46" s="338"/>
      <c r="N46" s="338"/>
      <c r="O46" s="338"/>
      <c r="P46" s="338"/>
      <c r="Q46" s="338"/>
      <c r="R46" s="338"/>
    </row>
    <row r="47" spans="1:18" ht="24.95" customHeight="1" x14ac:dyDescent="0.25">
      <c r="A47" s="268">
        <v>106</v>
      </c>
      <c r="B47" s="260" t="s">
        <v>3</v>
      </c>
      <c r="C47" s="330"/>
      <c r="D47" s="255">
        <f ca="1">OFFSET('SPPI '!$A$2,D$6,$A47)</f>
        <v>0.2</v>
      </c>
      <c r="E47" s="255">
        <f ca="1">OFFSET('SPPI '!$A$2,E$6,$A47)</f>
        <v>0</v>
      </c>
      <c r="F47" s="255">
        <f ca="1">OFFSET('SPPI '!$A$2,F$6,$A47)</f>
        <v>4.0999999999999996</v>
      </c>
      <c r="G47" s="255">
        <f ca="1">OFFSET('SPPI '!$A$2,G$6,$A47)</f>
        <v>0.2</v>
      </c>
      <c r="H47" s="255">
        <f ca="1">OFFSET('SPPI '!$A$2,H$6,$A47)</f>
        <v>0</v>
      </c>
      <c r="I47" s="255">
        <f ca="1">OFFSET('SPPI '!$A$2,I$6,$A47)</f>
        <v>0</v>
      </c>
      <c r="J47" s="255">
        <f ca="1">OFFSET('SPPI '!$A$2,J$6,$A47)</f>
        <v>1</v>
      </c>
      <c r="K47" s="268"/>
      <c r="L47" s="338"/>
      <c r="M47" s="338"/>
      <c r="N47" s="338"/>
      <c r="O47" s="338"/>
      <c r="P47" s="338"/>
      <c r="Q47" s="338"/>
      <c r="R47" s="338"/>
    </row>
    <row r="48" spans="1:18" ht="24.95" customHeight="1" x14ac:dyDescent="0.25">
      <c r="A48" s="268">
        <v>107</v>
      </c>
      <c r="B48" s="260" t="s">
        <v>4</v>
      </c>
      <c r="D48" s="255">
        <f ca="1">OFFSET('SPPI '!$A$2,D$6,$A48)</f>
        <v>0</v>
      </c>
      <c r="E48" s="255">
        <f ca="1">OFFSET('SPPI '!$A$2,E$6,$A48)</f>
        <v>0</v>
      </c>
      <c r="F48" s="255">
        <f ca="1">OFFSET('SPPI '!$A$2,F$6,$A48)</f>
        <v>-3.8</v>
      </c>
      <c r="G48" s="255">
        <f ca="1">OFFSET('SPPI '!$A$2,G$6,$A48)</f>
        <v>0</v>
      </c>
      <c r="H48" s="255">
        <f ca="1">OFFSET('SPPI '!$A$2,H$6,$A48)</f>
        <v>0</v>
      </c>
      <c r="I48" s="255">
        <f ca="1">OFFSET('SPPI '!$A$2,I$6,$A48)</f>
        <v>0</v>
      </c>
      <c r="J48" s="255">
        <f ca="1">OFFSET('SPPI '!$A$2,J$6,$A48)</f>
        <v>0.3</v>
      </c>
      <c r="K48" s="268"/>
      <c r="L48" s="338"/>
      <c r="M48" s="338"/>
      <c r="N48" s="338"/>
      <c r="O48" s="338"/>
      <c r="P48" s="338"/>
      <c r="Q48" s="338"/>
      <c r="R48" s="338"/>
    </row>
    <row r="49" spans="1:14" ht="12.75" customHeight="1" x14ac:dyDescent="0.25">
      <c r="B49" s="260"/>
      <c r="C49" s="261"/>
      <c r="D49" s="252"/>
      <c r="E49" s="255"/>
      <c r="F49" s="255"/>
      <c r="G49" s="255"/>
      <c r="H49" s="255"/>
      <c r="I49" s="255"/>
      <c r="J49" s="255"/>
      <c r="K49" s="255"/>
      <c r="L49" s="255"/>
      <c r="M49" s="268"/>
      <c r="N49" s="268"/>
    </row>
    <row r="50" spans="1:14" s="327" customFormat="1" ht="24.75" customHeight="1" x14ac:dyDescent="0.25">
      <c r="B50" s="257">
        <v>2021</v>
      </c>
      <c r="C50" s="265"/>
      <c r="D50" s="259"/>
      <c r="E50" s="266"/>
      <c r="F50" s="266"/>
      <c r="G50" s="266"/>
      <c r="H50" s="266"/>
      <c r="I50" s="266"/>
      <c r="J50" s="266"/>
      <c r="K50" s="266"/>
      <c r="L50" s="266"/>
    </row>
    <row r="51" spans="1:14" ht="24.75" customHeight="1" x14ac:dyDescent="0.25">
      <c r="A51" s="268">
        <v>108</v>
      </c>
      <c r="B51" s="260" t="s">
        <v>1</v>
      </c>
      <c r="C51" s="261"/>
      <c r="D51" s="255">
        <f ca="1">OFFSET('SPPI '!$A$2,D$6,$A51)</f>
        <v>1</v>
      </c>
      <c r="E51" s="255">
        <f ca="1">OFFSET('SPPI '!$A$2,E$6,$A51)</f>
        <v>1</v>
      </c>
      <c r="F51" s="255">
        <f ca="1">OFFSET('SPPI '!$A$2,F$6,$A51)</f>
        <v>-3.7</v>
      </c>
      <c r="G51" s="255">
        <f ca="1">OFFSET('SPPI '!$A$2,G$6,$A51)</f>
        <v>0</v>
      </c>
      <c r="H51" s="255">
        <f ca="1">OFFSET('SPPI '!$A$2,H$6,$A51)</f>
        <v>-0.1</v>
      </c>
      <c r="I51" s="255">
        <f ca="1">OFFSET('SPPI '!$A$2,I$6,$A51)</f>
        <v>0</v>
      </c>
      <c r="J51" s="255">
        <f ca="1">OFFSET('SPPI '!$A$2,J$6,$A51)</f>
        <v>0.3</v>
      </c>
      <c r="K51" s="255"/>
      <c r="L51" s="255"/>
      <c r="M51" s="268"/>
      <c r="N51" s="268"/>
    </row>
    <row r="52" spans="1:14" ht="24.75" customHeight="1" x14ac:dyDescent="0.25">
      <c r="A52" s="268">
        <v>109</v>
      </c>
      <c r="B52" s="260" t="s">
        <v>2</v>
      </c>
      <c r="C52" s="261"/>
      <c r="D52" s="255">
        <f ca="1">OFFSET('SPPI '!$A$2,D$6,$A52)</f>
        <v>0</v>
      </c>
      <c r="E52" s="255">
        <f ca="1">OFFSET('SPPI '!$A$2,E$6,$A52)</f>
        <v>0</v>
      </c>
      <c r="F52" s="255">
        <f ca="1">OFFSET('SPPI '!$A$2,F$6,$A52)</f>
        <v>0.5</v>
      </c>
      <c r="G52" s="255">
        <f ca="1">OFFSET('SPPI '!$A$2,G$6,$A52)</f>
        <v>0</v>
      </c>
      <c r="H52" s="255">
        <f ca="1">OFFSET('SPPI '!$A$2,H$6,$A52)</f>
        <v>0</v>
      </c>
      <c r="I52" s="255">
        <f ca="1">OFFSET('SPPI '!$A$2,I$6,$A52)</f>
        <v>0</v>
      </c>
      <c r="J52" s="255">
        <f ca="1">OFFSET('SPPI '!$A$2,J$6,$A52)</f>
        <v>0.1</v>
      </c>
      <c r="K52" s="255"/>
      <c r="L52" s="255"/>
      <c r="M52" s="268"/>
      <c r="N52" s="268"/>
    </row>
    <row r="53" spans="1:14" ht="24.75" customHeight="1" x14ac:dyDescent="0.25">
      <c r="A53" s="268">
        <v>110</v>
      </c>
      <c r="B53" s="260" t="s">
        <v>3</v>
      </c>
      <c r="D53" s="255">
        <f ca="1">OFFSET('SPPI '!$A$2,D$6,$A53)</f>
        <v>0</v>
      </c>
      <c r="E53" s="255">
        <f ca="1">OFFSET('SPPI '!$A$2,E$6,$A53)</f>
        <v>0</v>
      </c>
      <c r="F53" s="255">
        <f ca="1">OFFSET('SPPI '!$A$2,F$6,$A53)</f>
        <v>1</v>
      </c>
      <c r="G53" s="255">
        <f ca="1">OFFSET('SPPI '!$A$2,G$6,$A53)</f>
        <v>0</v>
      </c>
      <c r="H53" s="255">
        <f ca="1">OFFSET('SPPI '!$A$2,H$6,$A53)</f>
        <v>0.1</v>
      </c>
      <c r="I53" s="255">
        <f ca="1">OFFSET('SPPI '!$A$2,I$6,$A53)</f>
        <v>0</v>
      </c>
      <c r="J53" s="255">
        <f ca="1">OFFSET('SPPI '!$A$2,J$6,$A53)</f>
        <v>0.1</v>
      </c>
      <c r="K53" s="268"/>
      <c r="L53" s="268"/>
      <c r="M53" s="268"/>
      <c r="N53" s="268"/>
    </row>
    <row r="54" spans="1:14" ht="24.75" customHeight="1" x14ac:dyDescent="0.25">
      <c r="A54" s="268">
        <v>111</v>
      </c>
      <c r="B54" s="260" t="s">
        <v>4</v>
      </c>
      <c r="D54" s="255">
        <f ca="1">OFFSET('SPPI '!$A$2,D$6,$A54)</f>
        <v>0.2</v>
      </c>
      <c r="E54" s="255">
        <f ca="1">OFFSET('SPPI '!$A$2,E$6,$A54)</f>
        <v>0.1</v>
      </c>
      <c r="F54" s="255">
        <f ca="1">OFFSET('SPPI '!$A$2,F$6,$A54)</f>
        <v>3.1</v>
      </c>
      <c r="G54" s="255">
        <f ca="1">OFFSET('SPPI '!$A$2,G$6,$A54)</f>
        <v>0</v>
      </c>
      <c r="H54" s="255">
        <f ca="1">OFFSET('SPPI '!$A$2,H$6,$A54)</f>
        <v>0</v>
      </c>
      <c r="I54" s="255">
        <f ca="1">OFFSET('SPPI '!$A$2,I$6,$A54)</f>
        <v>0</v>
      </c>
      <c r="J54" s="255">
        <f ca="1">OFFSET('SPPI '!$A$2,J$6,$A54)</f>
        <v>0.1</v>
      </c>
      <c r="K54" s="268"/>
      <c r="L54" s="268"/>
      <c r="M54" s="268"/>
      <c r="N54" s="268"/>
    </row>
    <row r="55" spans="1:14" ht="12.75" customHeight="1" thickBot="1" x14ac:dyDescent="0.3">
      <c r="B55" s="351"/>
      <c r="C55" s="352"/>
      <c r="D55" s="353"/>
      <c r="E55" s="353"/>
      <c r="F55" s="353"/>
      <c r="G55" s="354"/>
      <c r="H55" s="354"/>
      <c r="I55" s="354"/>
      <c r="J55" s="353"/>
      <c r="K55" s="268"/>
      <c r="L55" s="268"/>
      <c r="M55" s="268"/>
      <c r="N55" s="268"/>
    </row>
    <row r="56" spans="1:14" ht="24.95" customHeight="1" x14ac:dyDescent="0.25">
      <c r="K56" s="268"/>
      <c r="L56" s="268"/>
      <c r="M56" s="268"/>
      <c r="N56" s="268"/>
    </row>
    <row r="57" spans="1:14" ht="24.95" customHeight="1" x14ac:dyDescent="0.25">
      <c r="K57" s="268"/>
      <c r="L57" s="268"/>
      <c r="M57" s="268"/>
      <c r="N57" s="268"/>
    </row>
    <row r="58" spans="1:14" ht="24.95" customHeight="1" x14ac:dyDescent="0.25">
      <c r="K58" s="268"/>
      <c r="L58" s="268"/>
      <c r="M58" s="268"/>
      <c r="N58" s="268"/>
    </row>
    <row r="59" spans="1:14" ht="24.95" customHeight="1" x14ac:dyDescent="0.25">
      <c r="K59" s="268"/>
      <c r="L59" s="268"/>
      <c r="M59" s="268"/>
      <c r="N59" s="268"/>
    </row>
    <row r="60" spans="1:14" ht="24.95" customHeight="1" x14ac:dyDescent="0.25">
      <c r="K60" s="268"/>
      <c r="L60" s="268"/>
      <c r="M60" s="268"/>
      <c r="N60" s="268"/>
    </row>
    <row r="61" spans="1:14" ht="24.95" customHeight="1" x14ac:dyDescent="0.25">
      <c r="K61" s="268"/>
      <c r="L61" s="268"/>
      <c r="M61" s="268"/>
      <c r="N61" s="268"/>
    </row>
    <row r="62" spans="1:14" ht="24.95" customHeight="1" x14ac:dyDescent="0.25">
      <c r="K62" s="268"/>
      <c r="L62" s="268"/>
      <c r="M62" s="268"/>
      <c r="N62" s="268"/>
    </row>
    <row r="63" spans="1:14" ht="24.95" customHeight="1" x14ac:dyDescent="0.25">
      <c r="K63" s="268"/>
      <c r="L63" s="268"/>
      <c r="M63" s="268"/>
      <c r="N63" s="268"/>
    </row>
    <row r="64" spans="1:14" ht="24.95" customHeight="1" x14ac:dyDescent="0.25">
      <c r="K64" s="268"/>
      <c r="L64" s="268"/>
      <c r="M64" s="268"/>
      <c r="N64" s="268"/>
    </row>
    <row r="65" spans="11:14" ht="24.95" customHeight="1" x14ac:dyDescent="0.25">
      <c r="K65" s="268"/>
      <c r="L65" s="268"/>
      <c r="M65" s="268"/>
      <c r="N65" s="268"/>
    </row>
    <row r="66" spans="11:14" ht="24.95" customHeight="1" x14ac:dyDescent="0.25">
      <c r="K66" s="268"/>
      <c r="L66" s="268"/>
      <c r="M66" s="268"/>
      <c r="N66" s="268"/>
    </row>
    <row r="67" spans="11:14" ht="24.95" customHeight="1" x14ac:dyDescent="0.25">
      <c r="K67" s="268"/>
      <c r="L67" s="268"/>
      <c r="M67" s="268"/>
      <c r="N67" s="268"/>
    </row>
    <row r="68" spans="11:14" ht="24.95" customHeight="1" x14ac:dyDescent="0.25">
      <c r="K68" s="268"/>
      <c r="L68" s="268"/>
      <c r="M68" s="268"/>
      <c r="N68" s="268"/>
    </row>
    <row r="69" spans="11:14" ht="24.95" customHeight="1" x14ac:dyDescent="0.25">
      <c r="K69" s="268"/>
      <c r="L69" s="268"/>
      <c r="M69" s="268"/>
      <c r="N69" s="268"/>
    </row>
    <row r="70" spans="11:14" ht="24.95" customHeight="1" x14ac:dyDescent="0.25">
      <c r="K70" s="268"/>
      <c r="L70" s="268"/>
      <c r="M70" s="268"/>
      <c r="N70" s="268"/>
    </row>
    <row r="71" spans="11:14" ht="24.95" customHeight="1" x14ac:dyDescent="0.25">
      <c r="K71" s="268"/>
      <c r="L71" s="268"/>
      <c r="M71" s="268"/>
      <c r="N71" s="268"/>
    </row>
    <row r="72" spans="11:14" ht="24.95" customHeight="1" x14ac:dyDescent="0.25">
      <c r="K72" s="268"/>
      <c r="L72" s="268"/>
      <c r="M72" s="268"/>
      <c r="N72" s="268"/>
    </row>
    <row r="73" spans="11:14" ht="24.95" customHeight="1" x14ac:dyDescent="0.25">
      <c r="K73" s="268"/>
      <c r="L73" s="268"/>
      <c r="M73" s="268"/>
      <c r="N73" s="268"/>
    </row>
    <row r="74" spans="11:14" ht="24.95" customHeight="1" x14ac:dyDescent="0.25">
      <c r="K74" s="268"/>
      <c r="L74" s="268"/>
      <c r="M74" s="268"/>
      <c r="N74" s="268"/>
    </row>
    <row r="75" spans="11:14" ht="24.95" customHeight="1" x14ac:dyDescent="0.25">
      <c r="K75" s="268"/>
      <c r="L75" s="268"/>
      <c r="M75" s="268"/>
      <c r="N75" s="268"/>
    </row>
    <row r="76" spans="11:14" ht="24.95" customHeight="1" x14ac:dyDescent="0.25">
      <c r="K76" s="268"/>
      <c r="L76" s="268"/>
      <c r="M76" s="268"/>
      <c r="N76" s="268"/>
    </row>
    <row r="77" spans="11:14" ht="24.95" customHeight="1" x14ac:dyDescent="0.25">
      <c r="K77" s="268"/>
      <c r="L77" s="268"/>
      <c r="M77" s="268"/>
      <c r="N77" s="268"/>
    </row>
    <row r="78" spans="11:14" ht="24.95" customHeight="1" x14ac:dyDescent="0.25">
      <c r="K78" s="268"/>
      <c r="L78" s="268"/>
      <c r="M78" s="268"/>
      <c r="N78" s="268"/>
    </row>
    <row r="79" spans="11:14" ht="24.95" customHeight="1" x14ac:dyDescent="0.25">
      <c r="K79" s="268"/>
      <c r="L79" s="268"/>
      <c r="M79" s="268"/>
      <c r="N79" s="268"/>
    </row>
    <row r="80" spans="11:14" ht="24.95" customHeight="1" x14ac:dyDescent="0.25">
      <c r="K80" s="268"/>
      <c r="L80" s="268"/>
      <c r="M80" s="268"/>
      <c r="N80" s="268"/>
    </row>
    <row r="81" spans="11:14" ht="24.95" customHeight="1" x14ac:dyDescent="0.25">
      <c r="K81" s="268"/>
      <c r="L81" s="268"/>
      <c r="M81" s="268"/>
      <c r="N81" s="268"/>
    </row>
    <row r="82" spans="11:14" ht="24.95" customHeight="1" x14ac:dyDescent="0.25">
      <c r="K82" s="268"/>
      <c r="L82" s="268"/>
      <c r="M82" s="268"/>
      <c r="N82" s="268"/>
    </row>
    <row r="83" spans="11:14" ht="24.95" customHeight="1" x14ac:dyDescent="0.25">
      <c r="K83" s="268"/>
      <c r="L83" s="268"/>
      <c r="M83" s="268"/>
      <c r="N83" s="268"/>
    </row>
    <row r="84" spans="11:14" ht="24.95" customHeight="1" x14ac:dyDescent="0.25">
      <c r="K84" s="268"/>
      <c r="L84" s="268"/>
      <c r="M84" s="268"/>
      <c r="N84" s="268"/>
    </row>
    <row r="85" spans="11:14" x14ac:dyDescent="0.25">
      <c r="K85" s="268"/>
      <c r="L85" s="268"/>
      <c r="M85" s="268"/>
      <c r="N85" s="268"/>
    </row>
  </sheetData>
  <mergeCells count="3">
    <mergeCell ref="B7:J7"/>
    <mergeCell ref="D8:J8"/>
    <mergeCell ref="D9:J9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-0.249977111117893"/>
  </sheetPr>
  <dimension ref="A1:P187"/>
  <sheetViews>
    <sheetView view="pageBreakPreview" zoomScale="75" zoomScaleNormal="50" zoomScaleSheetLayoutView="75" workbookViewId="0">
      <pane xSplit="3" ySplit="13" topLeftCell="D41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8.140625" defaultRowHeight="18" x14ac:dyDescent="0.25"/>
  <cols>
    <col min="1" max="1" width="5.5703125" style="268" hidden="1" customWidth="1"/>
    <col min="2" max="2" width="16.85546875" style="267" customWidth="1"/>
    <col min="3" max="3" width="2.28515625" style="314" customWidth="1"/>
    <col min="4" max="9" width="27.5703125" style="268" customWidth="1"/>
    <col min="10" max="16384" width="8.140625" style="268"/>
  </cols>
  <sheetData>
    <row r="1" spans="2:16" s="305" customFormat="1" ht="21.75" x14ac:dyDescent="0.3">
      <c r="B1" s="339" t="s">
        <v>135</v>
      </c>
      <c r="C1" s="340" t="s">
        <v>13</v>
      </c>
      <c r="D1" s="359" t="s">
        <v>381</v>
      </c>
      <c r="E1" s="304"/>
      <c r="F1" s="304"/>
      <c r="G1" s="304"/>
      <c r="H1" s="304"/>
    </row>
    <row r="2" spans="2:16" s="305" customFormat="1" ht="21.75" x14ac:dyDescent="0.3">
      <c r="B2" s="339"/>
      <c r="C2" s="340"/>
      <c r="D2" s="340" t="s">
        <v>138</v>
      </c>
      <c r="E2" s="304"/>
      <c r="F2" s="304"/>
      <c r="G2" s="304"/>
      <c r="H2" s="304"/>
    </row>
    <row r="3" spans="2:16" s="295" customFormat="1" ht="22.5" x14ac:dyDescent="0.25">
      <c r="B3" s="362" t="s">
        <v>137</v>
      </c>
      <c r="C3" s="363" t="s">
        <v>13</v>
      </c>
      <c r="D3" s="364" t="s">
        <v>382</v>
      </c>
    </row>
    <row r="4" spans="2:16" s="295" customFormat="1" ht="22.5" x14ac:dyDescent="0.25">
      <c r="B4" s="369"/>
      <c r="C4" s="363"/>
      <c r="D4" s="363" t="s">
        <v>69</v>
      </c>
    </row>
    <row r="5" spans="2:16" x14ac:dyDescent="0.25">
      <c r="B5" s="309"/>
      <c r="C5" s="310"/>
      <c r="D5" s="309"/>
      <c r="E5" s="309"/>
      <c r="F5" s="309"/>
      <c r="G5" s="309"/>
      <c r="H5" s="309"/>
      <c r="I5" s="309"/>
    </row>
    <row r="6" spans="2:16" hidden="1" x14ac:dyDescent="0.25">
      <c r="B6" s="309"/>
      <c r="C6" s="310"/>
      <c r="D6" s="241">
        <v>36</v>
      </c>
      <c r="E6" s="240">
        <v>40</v>
      </c>
      <c r="F6" s="240">
        <v>46</v>
      </c>
      <c r="G6" s="240">
        <v>49</v>
      </c>
      <c r="H6" s="240">
        <v>55</v>
      </c>
      <c r="I6" s="240">
        <v>59</v>
      </c>
    </row>
    <row r="7" spans="2:16" ht="21" thickBot="1" x14ac:dyDescent="0.3">
      <c r="B7" s="497" t="s">
        <v>0</v>
      </c>
      <c r="C7" s="497"/>
      <c r="D7" s="497"/>
      <c r="E7" s="497"/>
      <c r="F7" s="497"/>
      <c r="G7" s="497"/>
      <c r="H7" s="497"/>
      <c r="I7" s="497"/>
    </row>
    <row r="8" spans="2:16" s="305" customFormat="1" ht="21" customHeight="1" x14ac:dyDescent="0.25">
      <c r="B8" s="311"/>
      <c r="C8" s="312"/>
      <c r="D8" s="498" t="s">
        <v>286</v>
      </c>
      <c r="E8" s="498"/>
      <c r="F8" s="498"/>
      <c r="G8" s="498"/>
      <c r="H8" s="498" t="s">
        <v>50</v>
      </c>
      <c r="I8" s="498"/>
    </row>
    <row r="9" spans="2:16" ht="21" customHeight="1" x14ac:dyDescent="0.25">
      <c r="D9" s="499" t="s">
        <v>287</v>
      </c>
      <c r="E9" s="499"/>
      <c r="F9" s="499"/>
      <c r="G9" s="499"/>
      <c r="H9" s="499" t="s">
        <v>51</v>
      </c>
      <c r="I9" s="499"/>
    </row>
    <row r="10" spans="2:16" s="293" customFormat="1" ht="21" customHeight="1" x14ac:dyDescent="0.25">
      <c r="C10" s="317"/>
      <c r="D10" s="337">
        <v>551</v>
      </c>
      <c r="E10" s="337">
        <v>561</v>
      </c>
      <c r="F10" s="337">
        <v>562</v>
      </c>
      <c r="G10" s="337">
        <v>563</v>
      </c>
      <c r="H10" s="337" t="s">
        <v>85</v>
      </c>
      <c r="I10" s="337" t="s">
        <v>86</v>
      </c>
    </row>
    <row r="11" spans="2:16" s="319" customFormat="1" ht="57" customHeight="1" x14ac:dyDescent="0.25">
      <c r="B11" s="345" t="s">
        <v>79</v>
      </c>
      <c r="C11" s="344"/>
      <c r="D11" s="336" t="s">
        <v>354</v>
      </c>
      <c r="E11" s="336" t="s">
        <v>353</v>
      </c>
      <c r="F11" s="336" t="s">
        <v>352</v>
      </c>
      <c r="G11" s="336" t="s">
        <v>207</v>
      </c>
      <c r="H11" s="336" t="s">
        <v>212</v>
      </c>
      <c r="I11" s="336" t="s">
        <v>215</v>
      </c>
    </row>
    <row r="12" spans="2:16" s="321" customFormat="1" ht="61.5" customHeight="1" thickBot="1" x14ac:dyDescent="0.3">
      <c r="B12" s="432" t="s">
        <v>80</v>
      </c>
      <c r="C12" s="438"/>
      <c r="D12" s="430" t="s">
        <v>351</v>
      </c>
      <c r="E12" s="430" t="s">
        <v>350</v>
      </c>
      <c r="F12" s="430" t="s">
        <v>349</v>
      </c>
      <c r="G12" s="430" t="s">
        <v>348</v>
      </c>
      <c r="H12" s="430" t="s">
        <v>347</v>
      </c>
      <c r="I12" s="430" t="s">
        <v>346</v>
      </c>
    </row>
    <row r="13" spans="2:16" s="321" customFormat="1" ht="12.75" customHeight="1" x14ac:dyDescent="0.25">
      <c r="B13" s="322"/>
      <c r="C13" s="320"/>
      <c r="D13" s="295"/>
      <c r="E13" s="294"/>
      <c r="F13" s="295"/>
      <c r="G13" s="295"/>
      <c r="H13" s="294"/>
      <c r="I13" s="294"/>
    </row>
    <row r="14" spans="2:16" s="327" customFormat="1" ht="24.95" customHeight="1" x14ac:dyDescent="0.25">
      <c r="B14" s="257">
        <v>2015</v>
      </c>
      <c r="C14" s="328"/>
      <c r="D14" s="329"/>
      <c r="E14" s="329"/>
      <c r="F14" s="329"/>
      <c r="G14" s="329"/>
      <c r="H14" s="329"/>
      <c r="I14" s="329"/>
    </row>
    <row r="15" spans="2:16" ht="24.95" customHeight="1" x14ac:dyDescent="0.25">
      <c r="B15" s="260" t="s">
        <v>1</v>
      </c>
      <c r="C15" s="330"/>
      <c r="D15" s="263">
        <v>0.5</v>
      </c>
      <c r="E15" s="263">
        <v>0.8</v>
      </c>
      <c r="F15" s="263">
        <v>0.4</v>
      </c>
      <c r="G15" s="263">
        <v>0.8</v>
      </c>
      <c r="H15" s="263">
        <v>0</v>
      </c>
      <c r="I15" s="263">
        <v>0</v>
      </c>
      <c r="K15" s="338"/>
      <c r="L15" s="338"/>
      <c r="M15" s="338"/>
      <c r="N15" s="338"/>
      <c r="O15" s="338"/>
      <c r="P15" s="338"/>
    </row>
    <row r="16" spans="2:16" ht="24.95" customHeight="1" x14ac:dyDescent="0.25">
      <c r="B16" s="260" t="s">
        <v>2</v>
      </c>
      <c r="C16" s="330"/>
      <c r="D16" s="263">
        <v>0.2</v>
      </c>
      <c r="E16" s="263">
        <v>1.5</v>
      </c>
      <c r="F16" s="263">
        <v>1</v>
      </c>
      <c r="G16" s="263">
        <v>2.5</v>
      </c>
      <c r="H16" s="263">
        <v>0</v>
      </c>
      <c r="I16" s="263">
        <v>0</v>
      </c>
      <c r="K16" s="338"/>
      <c r="L16" s="338"/>
      <c r="M16" s="338"/>
      <c r="N16" s="338"/>
      <c r="O16" s="338"/>
      <c r="P16" s="338"/>
    </row>
    <row r="17" spans="2:16" ht="24.95" customHeight="1" x14ac:dyDescent="0.25">
      <c r="B17" s="260" t="s">
        <v>3</v>
      </c>
      <c r="C17" s="330"/>
      <c r="D17" s="263">
        <v>0</v>
      </c>
      <c r="E17" s="263">
        <v>1.3</v>
      </c>
      <c r="F17" s="263">
        <v>1</v>
      </c>
      <c r="G17" s="263">
        <v>0.9</v>
      </c>
      <c r="H17" s="263">
        <v>0</v>
      </c>
      <c r="I17" s="263">
        <v>0</v>
      </c>
      <c r="K17" s="338"/>
      <c r="L17" s="338"/>
      <c r="M17" s="338"/>
      <c r="N17" s="338"/>
      <c r="O17" s="338"/>
      <c r="P17" s="338"/>
    </row>
    <row r="18" spans="2:16" ht="24.95" customHeight="1" x14ac:dyDescent="0.25">
      <c r="B18" s="260" t="s">
        <v>4</v>
      </c>
      <c r="C18" s="330"/>
      <c r="D18" s="263">
        <v>0.1</v>
      </c>
      <c r="E18" s="263">
        <v>0.7</v>
      </c>
      <c r="F18" s="263">
        <v>1.1000000000000001</v>
      </c>
      <c r="G18" s="263">
        <v>0.8</v>
      </c>
      <c r="H18" s="263">
        <v>0</v>
      </c>
      <c r="I18" s="263">
        <v>0</v>
      </c>
      <c r="K18" s="338"/>
      <c r="L18" s="338"/>
      <c r="M18" s="338"/>
      <c r="N18" s="338"/>
      <c r="O18" s="338"/>
      <c r="P18" s="338"/>
    </row>
    <row r="19" spans="2:16" ht="12.75" customHeight="1" x14ac:dyDescent="0.25">
      <c r="B19" s="260"/>
      <c r="C19" s="330"/>
      <c r="D19" s="263"/>
      <c r="E19" s="263"/>
      <c r="F19" s="263"/>
      <c r="G19" s="263"/>
      <c r="H19" s="263"/>
      <c r="I19" s="263"/>
      <c r="K19" s="338"/>
      <c r="L19" s="338"/>
      <c r="M19" s="338"/>
      <c r="N19" s="338"/>
      <c r="O19" s="338"/>
      <c r="P19" s="338"/>
    </row>
    <row r="20" spans="2:16" s="327" customFormat="1" ht="24.95" customHeight="1" x14ac:dyDescent="0.25">
      <c r="B20" s="257">
        <v>2016</v>
      </c>
      <c r="C20" s="328"/>
      <c r="D20" s="331"/>
      <c r="E20" s="331"/>
      <c r="F20" s="331"/>
      <c r="G20" s="331"/>
      <c r="H20" s="331"/>
      <c r="I20" s="329"/>
      <c r="K20" s="338"/>
      <c r="L20" s="338"/>
      <c r="M20" s="338"/>
      <c r="N20" s="338"/>
      <c r="O20" s="338"/>
      <c r="P20" s="338"/>
    </row>
    <row r="21" spans="2:16" ht="24.95" customHeight="1" x14ac:dyDescent="0.25">
      <c r="B21" s="260" t="s">
        <v>1</v>
      </c>
      <c r="C21" s="330"/>
      <c r="D21" s="263">
        <v>-0.1</v>
      </c>
      <c r="E21" s="263">
        <v>1.1000000000000001</v>
      </c>
      <c r="F21" s="263">
        <v>0.9</v>
      </c>
      <c r="G21" s="263">
        <v>0.7</v>
      </c>
      <c r="H21" s="263">
        <v>0</v>
      </c>
      <c r="I21" s="262">
        <v>0</v>
      </c>
      <c r="K21" s="338"/>
      <c r="L21" s="338"/>
      <c r="M21" s="338"/>
      <c r="N21" s="338"/>
      <c r="O21" s="338"/>
      <c r="P21" s="338"/>
    </row>
    <row r="22" spans="2:16" ht="24.95" customHeight="1" x14ac:dyDescent="0.25">
      <c r="B22" s="260" t="s">
        <v>2</v>
      </c>
      <c r="C22" s="330"/>
      <c r="D22" s="263">
        <v>0</v>
      </c>
      <c r="E22" s="263">
        <v>0.6</v>
      </c>
      <c r="F22" s="263">
        <v>0.3</v>
      </c>
      <c r="G22" s="263">
        <v>0.6</v>
      </c>
      <c r="H22" s="263">
        <v>0</v>
      </c>
      <c r="I22" s="262">
        <v>0</v>
      </c>
      <c r="K22" s="338"/>
      <c r="L22" s="338"/>
      <c r="M22" s="338"/>
      <c r="N22" s="338"/>
      <c r="O22" s="338"/>
      <c r="P22" s="338"/>
    </row>
    <row r="23" spans="2:16" ht="24.95" customHeight="1" x14ac:dyDescent="0.25">
      <c r="B23" s="260" t="s">
        <v>3</v>
      </c>
      <c r="C23" s="330"/>
      <c r="D23" s="263">
        <v>0</v>
      </c>
      <c r="E23" s="263">
        <v>0.8</v>
      </c>
      <c r="F23" s="263">
        <v>0.2</v>
      </c>
      <c r="G23" s="263">
        <v>0.5</v>
      </c>
      <c r="H23" s="263">
        <v>0</v>
      </c>
      <c r="I23" s="262">
        <v>0</v>
      </c>
      <c r="K23" s="338"/>
      <c r="L23" s="338"/>
      <c r="M23" s="338"/>
      <c r="N23" s="338"/>
      <c r="O23" s="338"/>
      <c r="P23" s="338"/>
    </row>
    <row r="24" spans="2:16" ht="24.95" customHeight="1" x14ac:dyDescent="0.25">
      <c r="B24" s="260" t="s">
        <v>4</v>
      </c>
      <c r="D24" s="350">
        <v>0.2</v>
      </c>
      <c r="E24" s="350">
        <v>0.8</v>
      </c>
      <c r="F24" s="350">
        <v>0.4</v>
      </c>
      <c r="G24" s="350">
        <v>0.4</v>
      </c>
      <c r="H24" s="350">
        <v>0</v>
      </c>
      <c r="I24" s="262">
        <v>0</v>
      </c>
      <c r="K24" s="338"/>
      <c r="L24" s="338"/>
      <c r="M24" s="338"/>
      <c r="N24" s="338"/>
      <c r="O24" s="338"/>
      <c r="P24" s="338"/>
    </row>
    <row r="25" spans="2:16" ht="12.75" customHeight="1" x14ac:dyDescent="0.25">
      <c r="D25" s="338"/>
      <c r="E25" s="338"/>
      <c r="F25" s="338"/>
      <c r="G25" s="338"/>
      <c r="H25" s="338"/>
      <c r="I25" s="338"/>
    </row>
    <row r="26" spans="2:16" s="327" customFormat="1" ht="24.95" customHeight="1" x14ac:dyDescent="0.25">
      <c r="B26" s="257">
        <v>2017</v>
      </c>
      <c r="C26" s="328"/>
      <c r="D26" s="331"/>
      <c r="E26" s="331"/>
      <c r="F26" s="331"/>
      <c r="G26" s="331"/>
      <c r="H26" s="329"/>
      <c r="I26" s="329"/>
    </row>
    <row r="27" spans="2:16" ht="24.95" customHeight="1" x14ac:dyDescent="0.25">
      <c r="B27" s="260" t="s">
        <v>1</v>
      </c>
      <c r="C27" s="330"/>
      <c r="D27" s="263">
        <v>0.7</v>
      </c>
      <c r="E27" s="263">
        <v>1.7</v>
      </c>
      <c r="F27" s="263">
        <v>0.5</v>
      </c>
      <c r="G27" s="263">
        <v>1</v>
      </c>
      <c r="H27" s="263">
        <v>0</v>
      </c>
      <c r="I27" s="263">
        <v>0.1</v>
      </c>
      <c r="K27" s="338"/>
      <c r="L27" s="338"/>
      <c r="M27" s="338"/>
      <c r="N27" s="338"/>
      <c r="O27" s="338"/>
      <c r="P27" s="338"/>
    </row>
    <row r="28" spans="2:16" ht="24.95" customHeight="1" x14ac:dyDescent="0.25">
      <c r="B28" s="260" t="s">
        <v>2</v>
      </c>
      <c r="C28" s="330"/>
      <c r="D28" s="263">
        <v>0.3</v>
      </c>
      <c r="E28" s="263">
        <v>1.4</v>
      </c>
      <c r="F28" s="263">
        <v>0.4</v>
      </c>
      <c r="G28" s="263">
        <v>0.8</v>
      </c>
      <c r="H28" s="263">
        <v>0</v>
      </c>
      <c r="I28" s="263">
        <v>0</v>
      </c>
      <c r="K28" s="338"/>
      <c r="L28" s="338"/>
      <c r="M28" s="338"/>
      <c r="N28" s="338"/>
      <c r="O28" s="338"/>
      <c r="P28" s="338"/>
    </row>
    <row r="29" spans="2:16" ht="24.95" customHeight="1" x14ac:dyDescent="0.25">
      <c r="B29" s="260" t="s">
        <v>3</v>
      </c>
      <c r="C29" s="330"/>
      <c r="D29" s="263">
        <v>0</v>
      </c>
      <c r="E29" s="263">
        <v>0.8</v>
      </c>
      <c r="F29" s="263">
        <v>0.3</v>
      </c>
      <c r="G29" s="263">
        <v>0.8</v>
      </c>
      <c r="H29" s="263">
        <v>0</v>
      </c>
      <c r="I29" s="262">
        <v>0</v>
      </c>
      <c r="K29" s="338"/>
      <c r="L29" s="338"/>
      <c r="M29" s="338"/>
      <c r="N29" s="338"/>
      <c r="O29" s="338"/>
      <c r="P29" s="338"/>
    </row>
    <row r="30" spans="2:16" ht="24.95" customHeight="1" x14ac:dyDescent="0.25">
      <c r="B30" s="260" t="s">
        <v>4</v>
      </c>
      <c r="D30" s="350">
        <v>0.3</v>
      </c>
      <c r="E30" s="350">
        <v>0.9</v>
      </c>
      <c r="F30" s="350">
        <v>0.2</v>
      </c>
      <c r="G30" s="350">
        <v>0.7</v>
      </c>
      <c r="H30" s="350">
        <v>0</v>
      </c>
      <c r="I30" s="262">
        <v>0</v>
      </c>
      <c r="K30" s="338"/>
      <c r="L30" s="338"/>
      <c r="M30" s="338"/>
      <c r="N30" s="338"/>
      <c r="O30" s="338"/>
      <c r="P30" s="338"/>
    </row>
    <row r="31" spans="2:16" ht="12.75" customHeight="1" x14ac:dyDescent="0.25">
      <c r="D31" s="338"/>
      <c r="E31" s="338"/>
      <c r="F31" s="338"/>
      <c r="G31" s="338"/>
      <c r="H31" s="338"/>
    </row>
    <row r="32" spans="2:16" s="327" customFormat="1" ht="24.95" customHeight="1" x14ac:dyDescent="0.25">
      <c r="B32" s="257">
        <v>2018</v>
      </c>
      <c r="C32" s="328"/>
      <c r="D32" s="331"/>
      <c r="E32" s="331"/>
      <c r="F32" s="331"/>
      <c r="G32" s="331"/>
      <c r="H32" s="329"/>
      <c r="I32" s="329"/>
    </row>
    <row r="33" spans="1:16" ht="24.95" customHeight="1" x14ac:dyDescent="0.25">
      <c r="B33" s="260" t="s">
        <v>1</v>
      </c>
      <c r="C33" s="330"/>
      <c r="D33" s="263">
        <v>-0.6</v>
      </c>
      <c r="E33" s="263">
        <v>1</v>
      </c>
      <c r="F33" s="263">
        <v>0.1</v>
      </c>
      <c r="G33" s="263">
        <v>1</v>
      </c>
      <c r="H33" s="263">
        <v>-0.2</v>
      </c>
      <c r="I33" s="263">
        <v>-0.1</v>
      </c>
      <c r="K33" s="338"/>
      <c r="L33" s="338"/>
      <c r="M33" s="338"/>
      <c r="N33" s="338"/>
      <c r="O33" s="338"/>
      <c r="P33" s="338"/>
    </row>
    <row r="34" spans="1:16" ht="24.95" customHeight="1" x14ac:dyDescent="0.25">
      <c r="B34" s="260" t="s">
        <v>2</v>
      </c>
      <c r="C34" s="330"/>
      <c r="D34" s="263">
        <v>-0.1</v>
      </c>
      <c r="E34" s="263">
        <v>0.5</v>
      </c>
      <c r="F34" s="263">
        <v>0</v>
      </c>
      <c r="G34" s="263">
        <v>0.5</v>
      </c>
      <c r="H34" s="263">
        <v>0</v>
      </c>
      <c r="I34" s="263">
        <v>0</v>
      </c>
      <c r="K34" s="338"/>
      <c r="L34" s="338"/>
      <c r="M34" s="338"/>
      <c r="N34" s="338"/>
      <c r="O34" s="338"/>
      <c r="P34" s="338"/>
    </row>
    <row r="35" spans="1:16" ht="24.95" customHeight="1" x14ac:dyDescent="0.25">
      <c r="B35" s="260" t="s">
        <v>3</v>
      </c>
      <c r="C35" s="330"/>
      <c r="D35" s="263">
        <v>0.1</v>
      </c>
      <c r="E35" s="263">
        <v>0.1</v>
      </c>
      <c r="F35" s="263">
        <v>-0.1</v>
      </c>
      <c r="G35" s="263">
        <v>0</v>
      </c>
      <c r="H35" s="263">
        <v>0</v>
      </c>
      <c r="I35" s="262">
        <v>0</v>
      </c>
      <c r="K35" s="338"/>
      <c r="L35" s="338"/>
      <c r="M35" s="338"/>
      <c r="N35" s="338"/>
      <c r="O35" s="338"/>
      <c r="P35" s="338"/>
    </row>
    <row r="36" spans="1:16" ht="24.95" customHeight="1" x14ac:dyDescent="0.25">
      <c r="B36" s="260" t="s">
        <v>4</v>
      </c>
      <c r="D36" s="350">
        <v>0.3</v>
      </c>
      <c r="E36" s="350">
        <v>1.3</v>
      </c>
      <c r="F36" s="350">
        <v>0.2</v>
      </c>
      <c r="G36" s="350">
        <v>0.4</v>
      </c>
      <c r="H36" s="350">
        <v>0</v>
      </c>
      <c r="I36" s="262">
        <v>0</v>
      </c>
      <c r="K36" s="338"/>
      <c r="L36" s="338"/>
      <c r="M36" s="338"/>
      <c r="N36" s="338"/>
      <c r="O36" s="338"/>
      <c r="P36" s="338"/>
    </row>
    <row r="37" spans="1:16" ht="12.75" customHeight="1" x14ac:dyDescent="0.25">
      <c r="D37" s="338"/>
      <c r="E37" s="338"/>
      <c r="F37" s="338"/>
      <c r="G37" s="338"/>
      <c r="H37" s="338"/>
    </row>
    <row r="38" spans="1:16" s="327" customFormat="1" ht="24.95" customHeight="1" x14ac:dyDescent="0.25">
      <c r="B38" s="257">
        <v>2019</v>
      </c>
      <c r="C38" s="328"/>
      <c r="D38" s="331"/>
      <c r="E38" s="331"/>
      <c r="F38" s="331"/>
      <c r="G38" s="331"/>
      <c r="H38" s="329"/>
      <c r="I38" s="329"/>
    </row>
    <row r="39" spans="1:16" ht="24.95" customHeight="1" x14ac:dyDescent="0.25">
      <c r="B39" s="260" t="s">
        <v>1</v>
      </c>
      <c r="C39" s="330"/>
      <c r="D39" s="263">
        <v>0.1</v>
      </c>
      <c r="E39" s="263">
        <v>1</v>
      </c>
      <c r="F39" s="263">
        <v>0.1</v>
      </c>
      <c r="G39" s="263">
        <v>0.4</v>
      </c>
      <c r="H39" s="263">
        <v>0</v>
      </c>
      <c r="I39" s="263">
        <v>-0.1</v>
      </c>
      <c r="K39" s="338"/>
      <c r="L39" s="338"/>
      <c r="M39" s="338"/>
      <c r="N39" s="338"/>
      <c r="O39" s="338"/>
      <c r="P39" s="338"/>
    </row>
    <row r="40" spans="1:16" ht="24.95" customHeight="1" x14ac:dyDescent="0.25">
      <c r="B40" s="260" t="s">
        <v>2</v>
      </c>
      <c r="C40" s="330"/>
      <c r="D40" s="263">
        <v>0</v>
      </c>
      <c r="E40" s="263">
        <v>0.4</v>
      </c>
      <c r="F40" s="263">
        <v>0.1</v>
      </c>
      <c r="G40" s="263">
        <v>0.3</v>
      </c>
      <c r="H40" s="263">
        <v>0</v>
      </c>
      <c r="I40" s="263">
        <v>0.2</v>
      </c>
      <c r="K40" s="338"/>
      <c r="L40" s="338"/>
      <c r="M40" s="338"/>
      <c r="N40" s="338"/>
      <c r="O40" s="338"/>
      <c r="P40" s="338"/>
    </row>
    <row r="41" spans="1:16" ht="24.95" customHeight="1" x14ac:dyDescent="0.25">
      <c r="B41" s="260" t="s">
        <v>3</v>
      </c>
      <c r="C41" s="330"/>
      <c r="D41" s="263">
        <v>-0.1</v>
      </c>
      <c r="E41" s="263">
        <v>0.4</v>
      </c>
      <c r="F41" s="263">
        <v>-0.1</v>
      </c>
      <c r="G41" s="263">
        <v>0.4</v>
      </c>
      <c r="H41" s="263">
        <v>0</v>
      </c>
      <c r="I41" s="262">
        <v>0</v>
      </c>
      <c r="K41" s="338"/>
      <c r="L41" s="338"/>
      <c r="M41" s="338"/>
      <c r="N41" s="338"/>
      <c r="O41" s="338"/>
      <c r="P41" s="338"/>
    </row>
    <row r="42" spans="1:16" ht="24.95" customHeight="1" x14ac:dyDescent="0.25">
      <c r="B42" s="260" t="s">
        <v>4</v>
      </c>
      <c r="D42" s="350">
        <v>0</v>
      </c>
      <c r="E42" s="350">
        <v>0.4</v>
      </c>
      <c r="F42" s="350">
        <v>0.2</v>
      </c>
      <c r="G42" s="350">
        <v>0.3</v>
      </c>
      <c r="H42" s="350">
        <v>0</v>
      </c>
      <c r="I42" s="350">
        <v>0</v>
      </c>
      <c r="K42" s="338"/>
      <c r="L42" s="338"/>
      <c r="M42" s="338"/>
      <c r="N42" s="338"/>
      <c r="O42" s="338"/>
      <c r="P42" s="338"/>
    </row>
    <row r="43" spans="1:16" ht="12.75" customHeight="1" x14ac:dyDescent="0.25">
      <c r="D43" s="338"/>
      <c r="E43" s="338"/>
      <c r="F43" s="338"/>
      <c r="G43" s="338"/>
      <c r="H43" s="338"/>
    </row>
    <row r="44" spans="1:16" s="327" customFormat="1" ht="24.95" customHeight="1" x14ac:dyDescent="0.25">
      <c r="B44" s="257">
        <v>2020</v>
      </c>
      <c r="C44" s="328"/>
      <c r="D44" s="331"/>
      <c r="E44" s="331"/>
      <c r="F44" s="331"/>
      <c r="G44" s="331"/>
      <c r="H44" s="329"/>
      <c r="I44" s="329"/>
    </row>
    <row r="45" spans="1:16" ht="24.95" customHeight="1" x14ac:dyDescent="0.25">
      <c r="A45" s="268">
        <v>104</v>
      </c>
      <c r="B45" s="260" t="s">
        <v>1</v>
      </c>
      <c r="C45" s="330"/>
      <c r="D45" s="255">
        <f ca="1">OFFSET('SPPI '!$A$2,D$6,$A45)</f>
        <v>-0.1</v>
      </c>
      <c r="E45" s="255">
        <f ca="1">OFFSET('SPPI '!$A$2,E$6,$A45)</f>
        <v>0.4</v>
      </c>
      <c r="F45" s="255">
        <f ca="1">OFFSET('SPPI '!$A$2,F$6,$A45)</f>
        <v>0.2</v>
      </c>
      <c r="G45" s="255">
        <f ca="1">OFFSET('SPPI '!$A$2,G$6,$A45)</f>
        <v>0.4</v>
      </c>
      <c r="H45" s="255">
        <f ca="1">OFFSET('SPPI '!$A$2,H$6,$A45)</f>
        <v>0</v>
      </c>
      <c r="I45" s="255">
        <f ca="1">OFFSET('SPPI '!$A$2,I$6,$A45)</f>
        <v>0</v>
      </c>
      <c r="K45" s="338"/>
      <c r="L45" s="338"/>
      <c r="M45" s="338"/>
      <c r="N45" s="338"/>
      <c r="O45" s="338"/>
      <c r="P45" s="338"/>
    </row>
    <row r="46" spans="1:16" ht="24.95" customHeight="1" x14ac:dyDescent="0.25">
      <c r="A46" s="268">
        <v>105</v>
      </c>
      <c r="B46" s="260" t="s">
        <v>2</v>
      </c>
      <c r="C46" s="330"/>
      <c r="D46" s="255">
        <f ca="1">OFFSET('SPPI '!$A$2,D$6,$A46)</f>
        <v>-0.2</v>
      </c>
      <c r="E46" s="255">
        <f ca="1">OFFSET('SPPI '!$A$2,E$6,$A46)</f>
        <v>0.3</v>
      </c>
      <c r="F46" s="255">
        <f ca="1">OFFSET('SPPI '!$A$2,F$6,$A46)</f>
        <v>0.1</v>
      </c>
      <c r="G46" s="255">
        <f ca="1">OFFSET('SPPI '!$A$2,G$6,$A46)</f>
        <v>0.1</v>
      </c>
      <c r="H46" s="255">
        <f ca="1">OFFSET('SPPI '!$A$2,H$6,$A46)</f>
        <v>0</v>
      </c>
      <c r="I46" s="255">
        <f ca="1">OFFSET('SPPI '!$A$2,I$6,$A46)</f>
        <v>-0.1</v>
      </c>
      <c r="K46" s="338"/>
      <c r="L46" s="338"/>
      <c r="M46" s="338"/>
      <c r="N46" s="338"/>
      <c r="O46" s="338"/>
      <c r="P46" s="338"/>
    </row>
    <row r="47" spans="1:16" ht="24.95" customHeight="1" x14ac:dyDescent="0.25">
      <c r="A47" s="268">
        <v>106</v>
      </c>
      <c r="B47" s="260" t="s">
        <v>3</v>
      </c>
      <c r="C47" s="330"/>
      <c r="D47" s="255">
        <f ca="1">OFFSET('SPPI '!$A$2,D$6,$A47)</f>
        <v>0</v>
      </c>
      <c r="E47" s="255">
        <f ca="1">OFFSET('SPPI '!$A$2,E$6,$A47)</f>
        <v>0.7</v>
      </c>
      <c r="F47" s="255">
        <f ca="1">OFFSET('SPPI '!$A$2,F$6,$A47)</f>
        <v>0</v>
      </c>
      <c r="G47" s="255">
        <f ca="1">OFFSET('SPPI '!$A$2,G$6,$A47)</f>
        <v>0.2</v>
      </c>
      <c r="H47" s="255">
        <f ca="1">OFFSET('SPPI '!$A$2,H$6,$A47)</f>
        <v>0</v>
      </c>
      <c r="I47" s="255">
        <f ca="1">OFFSET('SPPI '!$A$2,I$6,$A47)</f>
        <v>-0.1</v>
      </c>
      <c r="K47" s="338"/>
      <c r="L47" s="338"/>
      <c r="M47" s="338"/>
      <c r="N47" s="338"/>
      <c r="O47" s="338"/>
      <c r="P47" s="338"/>
    </row>
    <row r="48" spans="1:16" ht="24.95" customHeight="1" x14ac:dyDescent="0.25">
      <c r="A48" s="268">
        <v>107</v>
      </c>
      <c r="B48" s="260" t="s">
        <v>4</v>
      </c>
      <c r="D48" s="255">
        <f ca="1">OFFSET('SPPI '!$A$2,D$6,$A48)</f>
        <v>0</v>
      </c>
      <c r="E48" s="255">
        <f ca="1">OFFSET('SPPI '!$A$2,E$6,$A48)</f>
        <v>0.4</v>
      </c>
      <c r="F48" s="255">
        <f ca="1">OFFSET('SPPI '!$A$2,F$6,$A48)</f>
        <v>-0.1</v>
      </c>
      <c r="G48" s="255">
        <f ca="1">OFFSET('SPPI '!$A$2,G$6,$A48)</f>
        <v>0.2</v>
      </c>
      <c r="H48" s="255">
        <f ca="1">OFFSET('SPPI '!$A$2,H$6,$A48)</f>
        <v>0</v>
      </c>
      <c r="I48" s="255">
        <f ca="1">OFFSET('SPPI '!$A$2,I$6,$A48)</f>
        <v>0</v>
      </c>
      <c r="K48" s="338"/>
      <c r="L48" s="338"/>
      <c r="M48" s="338"/>
      <c r="N48" s="338"/>
      <c r="O48" s="338"/>
      <c r="P48" s="338"/>
    </row>
    <row r="49" spans="1:12" ht="12.75" customHeight="1" x14ac:dyDescent="0.25">
      <c r="B49" s="260"/>
      <c r="C49" s="261"/>
      <c r="D49" s="252"/>
      <c r="E49" s="255"/>
      <c r="F49" s="255"/>
      <c r="G49" s="255"/>
      <c r="H49" s="255"/>
      <c r="I49" s="255"/>
      <c r="J49" s="255"/>
      <c r="K49" s="255"/>
      <c r="L49" s="255"/>
    </row>
    <row r="50" spans="1:12" s="327" customFormat="1" ht="24.75" customHeight="1" x14ac:dyDescent="0.25">
      <c r="B50" s="257">
        <v>2021</v>
      </c>
      <c r="C50" s="265"/>
      <c r="D50" s="259"/>
      <c r="E50" s="266"/>
      <c r="F50" s="266"/>
      <c r="G50" s="266"/>
      <c r="H50" s="266"/>
      <c r="I50" s="266"/>
      <c r="J50" s="266"/>
      <c r="K50" s="266"/>
      <c r="L50" s="266"/>
    </row>
    <row r="51" spans="1:12" ht="24.75" customHeight="1" x14ac:dyDescent="0.25">
      <c r="A51" s="268">
        <v>108</v>
      </c>
      <c r="B51" s="260" t="s">
        <v>1</v>
      </c>
      <c r="C51" s="261"/>
      <c r="D51" s="255">
        <f ca="1">OFFSET('SPPI '!$A$2,D$6,$A51)</f>
        <v>0.4</v>
      </c>
      <c r="E51" s="255">
        <f ca="1">OFFSET('SPPI '!$A$2,E$6,$A51)</f>
        <v>0.3</v>
      </c>
      <c r="F51" s="255">
        <f ca="1">OFFSET('SPPI '!$A$2,F$6,$A51)</f>
        <v>0.1</v>
      </c>
      <c r="G51" s="255">
        <f ca="1">OFFSET('SPPI '!$A$2,G$6,$A51)</f>
        <v>0.1</v>
      </c>
      <c r="H51" s="255">
        <f ca="1">OFFSET('SPPI '!$A$2,H$6,$A51)</f>
        <v>0</v>
      </c>
      <c r="I51" s="255">
        <f ca="1">OFFSET('SPPI '!$A$2,I$6,$A51)</f>
        <v>0.1</v>
      </c>
      <c r="J51" s="255"/>
      <c r="K51" s="255"/>
      <c r="L51" s="255"/>
    </row>
    <row r="52" spans="1:12" ht="24.75" customHeight="1" x14ac:dyDescent="0.25">
      <c r="A52" s="268">
        <v>109</v>
      </c>
      <c r="B52" s="260" t="s">
        <v>2</v>
      </c>
      <c r="C52" s="261"/>
      <c r="D52" s="255">
        <f ca="1">OFFSET('SPPI '!$A$2,D$6,$A52)</f>
        <v>0</v>
      </c>
      <c r="E52" s="255">
        <f ca="1">OFFSET('SPPI '!$A$2,E$6,$A52)</f>
        <v>0.4</v>
      </c>
      <c r="F52" s="255">
        <f ca="1">OFFSET('SPPI '!$A$2,F$6,$A52)</f>
        <v>0</v>
      </c>
      <c r="G52" s="255">
        <f ca="1">OFFSET('SPPI '!$A$2,G$6,$A52)</f>
        <v>0.1</v>
      </c>
      <c r="H52" s="255">
        <f ca="1">OFFSET('SPPI '!$A$2,H$6,$A52)</f>
        <v>0</v>
      </c>
      <c r="I52" s="255">
        <f ca="1">OFFSET('SPPI '!$A$2,I$6,$A52)</f>
        <v>-0.1</v>
      </c>
      <c r="J52" s="255"/>
      <c r="K52" s="255"/>
      <c r="L52" s="255"/>
    </row>
    <row r="53" spans="1:12" ht="24.75" customHeight="1" x14ac:dyDescent="0.25">
      <c r="A53" s="268">
        <v>110</v>
      </c>
      <c r="B53" s="260" t="s">
        <v>3</v>
      </c>
      <c r="D53" s="255">
        <f ca="1">OFFSET('SPPI '!$A$2,D$6,$A53)</f>
        <v>0.1</v>
      </c>
      <c r="E53" s="255">
        <f ca="1">OFFSET('SPPI '!$A$2,E$6,$A53)</f>
        <v>0.2</v>
      </c>
      <c r="F53" s="255">
        <f ca="1">OFFSET('SPPI '!$A$2,F$6,$A53)</f>
        <v>0</v>
      </c>
      <c r="G53" s="255">
        <f ca="1">OFFSET('SPPI '!$A$2,G$6,$A53)</f>
        <v>0.1</v>
      </c>
      <c r="H53" s="255">
        <f ca="1">OFFSET('SPPI '!$A$2,H$6,$A53)</f>
        <v>0</v>
      </c>
      <c r="I53" s="255">
        <f ca="1">OFFSET('SPPI '!$A$2,I$6,$A53)</f>
        <v>0</v>
      </c>
    </row>
    <row r="54" spans="1:12" ht="24.75" customHeight="1" x14ac:dyDescent="0.25">
      <c r="A54" s="268">
        <v>111</v>
      </c>
      <c r="B54" s="260" t="s">
        <v>4</v>
      </c>
      <c r="D54" s="255">
        <f ca="1">OFFSET('SPPI '!$A$2,D$6,$A54)</f>
        <v>0</v>
      </c>
      <c r="E54" s="255">
        <f ca="1">OFFSET('SPPI '!$A$2,E$6,$A54)</f>
        <v>0.8</v>
      </c>
      <c r="F54" s="255">
        <f ca="1">OFFSET('SPPI '!$A$2,F$6,$A54)</f>
        <v>0</v>
      </c>
      <c r="G54" s="255">
        <f ca="1">OFFSET('SPPI '!$A$2,G$6,$A54)</f>
        <v>0.4</v>
      </c>
      <c r="H54" s="255">
        <f ca="1">OFFSET('SPPI '!$A$2,H$6,$A54)</f>
        <v>0</v>
      </c>
      <c r="I54" s="255">
        <f ca="1">OFFSET('SPPI '!$A$2,I$6,$A54)</f>
        <v>0</v>
      </c>
    </row>
    <row r="55" spans="1:12" ht="12.75" customHeight="1" thickBot="1" x14ac:dyDescent="0.3">
      <c r="B55" s="269"/>
      <c r="C55" s="333"/>
      <c r="D55" s="297"/>
      <c r="E55" s="297"/>
      <c r="F55" s="297"/>
      <c r="G55" s="297"/>
      <c r="H55" s="297"/>
      <c r="I55" s="297"/>
    </row>
    <row r="56" spans="1:12" ht="24.95" customHeight="1" x14ac:dyDescent="0.25"/>
    <row r="57" spans="1:12" ht="24.95" customHeight="1" x14ac:dyDescent="0.25"/>
    <row r="58" spans="1:12" ht="24.95" customHeight="1" x14ac:dyDescent="0.25"/>
    <row r="59" spans="1:12" ht="24.95" customHeight="1" x14ac:dyDescent="0.25"/>
    <row r="60" spans="1:12" ht="24.95" customHeight="1" x14ac:dyDescent="0.25"/>
    <row r="61" spans="1:12" ht="24.95" customHeight="1" x14ac:dyDescent="0.25"/>
    <row r="62" spans="1:12" ht="24.95" customHeight="1" x14ac:dyDescent="0.25"/>
    <row r="63" spans="1:12" ht="24.95" customHeight="1" x14ac:dyDescent="0.25"/>
    <row r="64" spans="1:12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24.95" customHeight="1" x14ac:dyDescent="0.25"/>
    <row r="96" ht="24.95" customHeight="1" x14ac:dyDescent="0.25"/>
    <row r="97" ht="24.95" customHeight="1" x14ac:dyDescent="0.25"/>
    <row r="98" ht="24.95" customHeight="1" x14ac:dyDescent="0.25"/>
    <row r="99" ht="24.95" customHeight="1" x14ac:dyDescent="0.25"/>
    <row r="100" ht="24.95" customHeight="1" x14ac:dyDescent="0.25"/>
    <row r="101" ht="24.95" customHeight="1" x14ac:dyDescent="0.25"/>
    <row r="102" ht="24.95" customHeight="1" x14ac:dyDescent="0.25"/>
    <row r="103" ht="24.95" customHeight="1" x14ac:dyDescent="0.25"/>
    <row r="104" ht="24.95" customHeight="1" x14ac:dyDescent="0.25"/>
    <row r="105" ht="24.95" customHeight="1" x14ac:dyDescent="0.25"/>
    <row r="106" ht="24.95" customHeight="1" x14ac:dyDescent="0.25"/>
    <row r="107" ht="24.95" customHeight="1" x14ac:dyDescent="0.25"/>
    <row r="108" ht="24.95" customHeight="1" x14ac:dyDescent="0.25"/>
    <row r="109" ht="24.95" customHeight="1" x14ac:dyDescent="0.25"/>
    <row r="110" ht="24.95" customHeight="1" x14ac:dyDescent="0.25"/>
    <row r="111" ht="24.95" customHeight="1" x14ac:dyDescent="0.25"/>
    <row r="112" ht="24.95" customHeight="1" x14ac:dyDescent="0.25"/>
    <row r="113" ht="24.95" customHeight="1" x14ac:dyDescent="0.25"/>
    <row r="114" ht="24.95" customHeight="1" x14ac:dyDescent="0.25"/>
    <row r="115" ht="24.95" customHeight="1" x14ac:dyDescent="0.25"/>
    <row r="116" ht="24.95" customHeight="1" x14ac:dyDescent="0.25"/>
    <row r="117" ht="24.95" customHeight="1" x14ac:dyDescent="0.25"/>
    <row r="118" ht="24.95" customHeight="1" x14ac:dyDescent="0.25"/>
    <row r="119" ht="24.95" customHeight="1" x14ac:dyDescent="0.25"/>
    <row r="120" ht="24.95" customHeight="1" x14ac:dyDescent="0.25"/>
    <row r="121" ht="24.95" customHeight="1" x14ac:dyDescent="0.25"/>
    <row r="122" ht="24.95" customHeight="1" x14ac:dyDescent="0.25"/>
    <row r="123" ht="24.95" customHeight="1" x14ac:dyDescent="0.25"/>
    <row r="124" ht="24.95" customHeight="1" x14ac:dyDescent="0.25"/>
    <row r="125" ht="24.95" customHeight="1" x14ac:dyDescent="0.25"/>
    <row r="126" ht="24.95" customHeight="1" x14ac:dyDescent="0.25"/>
    <row r="127" ht="24.95" customHeight="1" x14ac:dyDescent="0.25"/>
    <row r="128" ht="24.95" customHeight="1" x14ac:dyDescent="0.25"/>
    <row r="129" ht="24.95" customHeight="1" x14ac:dyDescent="0.25"/>
    <row r="130" ht="24.95" customHeight="1" x14ac:dyDescent="0.25"/>
    <row r="131" ht="24.95" customHeight="1" x14ac:dyDescent="0.25"/>
    <row r="132" ht="24.95" customHeight="1" x14ac:dyDescent="0.25"/>
    <row r="133" ht="24.95" customHeight="1" x14ac:dyDescent="0.25"/>
    <row r="134" ht="24.95" customHeight="1" x14ac:dyDescent="0.25"/>
    <row r="135" ht="24.95" customHeight="1" x14ac:dyDescent="0.25"/>
    <row r="136" ht="24.95" customHeight="1" x14ac:dyDescent="0.25"/>
    <row r="137" ht="24.95" customHeight="1" x14ac:dyDescent="0.25"/>
    <row r="138" ht="24.95" customHeight="1" x14ac:dyDescent="0.25"/>
    <row r="139" ht="24.95" customHeight="1" x14ac:dyDescent="0.25"/>
    <row r="140" ht="24.95" customHeight="1" x14ac:dyDescent="0.25"/>
    <row r="141" ht="24.95" customHeight="1" x14ac:dyDescent="0.25"/>
    <row r="142" ht="24.95" customHeight="1" x14ac:dyDescent="0.25"/>
    <row r="143" ht="24.95" customHeight="1" x14ac:dyDescent="0.25"/>
    <row r="144" ht="24.95" customHeight="1" x14ac:dyDescent="0.25"/>
    <row r="145" ht="24.95" customHeight="1" x14ac:dyDescent="0.25"/>
    <row r="146" ht="24.95" customHeight="1" x14ac:dyDescent="0.25"/>
    <row r="147" ht="24.95" customHeight="1" x14ac:dyDescent="0.25"/>
    <row r="148" ht="24.95" customHeight="1" x14ac:dyDescent="0.25"/>
    <row r="149" ht="24.95" customHeight="1" x14ac:dyDescent="0.25"/>
    <row r="150" ht="24.95" customHeight="1" x14ac:dyDescent="0.25"/>
    <row r="151" ht="24.95" customHeight="1" x14ac:dyDescent="0.25"/>
    <row r="152" ht="24.95" customHeight="1" x14ac:dyDescent="0.25"/>
    <row r="153" ht="24.95" customHeight="1" x14ac:dyDescent="0.25"/>
    <row r="154" ht="24.95" customHeight="1" x14ac:dyDescent="0.25"/>
    <row r="155" ht="24.95" customHeight="1" x14ac:dyDescent="0.25"/>
    <row r="156" ht="24.95" customHeight="1" x14ac:dyDescent="0.25"/>
    <row r="157" ht="24.95" customHeight="1" x14ac:dyDescent="0.25"/>
    <row r="158" ht="24.95" customHeight="1" x14ac:dyDescent="0.25"/>
    <row r="159" ht="24.95" customHeight="1" x14ac:dyDescent="0.25"/>
    <row r="160" ht="24.95" customHeight="1" x14ac:dyDescent="0.25"/>
    <row r="161" ht="24.95" customHeight="1" x14ac:dyDescent="0.25"/>
    <row r="162" ht="24.95" customHeight="1" x14ac:dyDescent="0.25"/>
    <row r="163" ht="24.95" customHeight="1" x14ac:dyDescent="0.25"/>
    <row r="164" ht="24.95" customHeight="1" x14ac:dyDescent="0.25"/>
    <row r="165" ht="24.95" customHeight="1" x14ac:dyDescent="0.25"/>
    <row r="166" ht="24.95" customHeight="1" x14ac:dyDescent="0.25"/>
    <row r="167" ht="24.95" customHeight="1" x14ac:dyDescent="0.25"/>
    <row r="168" ht="24.95" customHeight="1" x14ac:dyDescent="0.25"/>
    <row r="169" ht="24.95" customHeight="1" x14ac:dyDescent="0.25"/>
    <row r="170" ht="24.95" customHeight="1" x14ac:dyDescent="0.25"/>
    <row r="171" ht="24.95" customHeight="1" x14ac:dyDescent="0.25"/>
    <row r="172" ht="24.95" customHeight="1" x14ac:dyDescent="0.25"/>
    <row r="173" ht="24.95" customHeight="1" x14ac:dyDescent="0.25"/>
    <row r="174" ht="24.95" customHeight="1" x14ac:dyDescent="0.25"/>
    <row r="175" ht="24.95" customHeight="1" x14ac:dyDescent="0.25"/>
    <row r="176" ht="24.95" customHeight="1" x14ac:dyDescent="0.25"/>
    <row r="177" ht="24.95" customHeight="1" x14ac:dyDescent="0.25"/>
    <row r="178" ht="24.95" customHeight="1" x14ac:dyDescent="0.25"/>
    <row r="179" ht="24.95" customHeight="1" x14ac:dyDescent="0.25"/>
    <row r="180" ht="24.95" customHeight="1" x14ac:dyDescent="0.25"/>
    <row r="181" ht="24.95" customHeight="1" x14ac:dyDescent="0.25"/>
    <row r="182" ht="24.95" customHeight="1" x14ac:dyDescent="0.25"/>
    <row r="183" ht="24.95" customHeight="1" x14ac:dyDescent="0.25"/>
    <row r="184" ht="24.95" customHeight="1" x14ac:dyDescent="0.25"/>
    <row r="185" ht="24.95" customHeight="1" x14ac:dyDescent="0.25"/>
    <row r="186" ht="24.95" customHeight="1" x14ac:dyDescent="0.25"/>
    <row r="187" ht="24.95" customHeight="1" x14ac:dyDescent="0.25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-0.249977111117893"/>
  </sheetPr>
  <dimension ref="A1:L193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40625" defaultRowHeight="23.25" x14ac:dyDescent="0.35"/>
  <cols>
    <col min="1" max="1" width="8.140625" style="8" hidden="1" customWidth="1"/>
    <col min="2" max="2" width="16.85546875" style="31" customWidth="1"/>
    <col min="3" max="3" width="2.28515625" style="19" customWidth="1"/>
    <col min="4" max="9" width="27.5703125" style="8" customWidth="1"/>
    <col min="10" max="16384" width="8.140625" style="8"/>
  </cols>
  <sheetData>
    <row r="1" spans="2:10" s="95" customFormat="1" ht="25.5" x14ac:dyDescent="0.35">
      <c r="B1" s="123" t="s">
        <v>135</v>
      </c>
      <c r="C1" s="93" t="s">
        <v>13</v>
      </c>
      <c r="D1" s="94" t="s">
        <v>75</v>
      </c>
      <c r="E1" s="92"/>
      <c r="F1" s="92"/>
      <c r="G1" s="92"/>
      <c r="H1" s="92"/>
    </row>
    <row r="2" spans="2:10" s="95" customFormat="1" ht="25.5" x14ac:dyDescent="0.35">
      <c r="B2" s="123"/>
      <c r="C2" s="93"/>
      <c r="D2" s="93" t="s">
        <v>138</v>
      </c>
      <c r="E2" s="92"/>
      <c r="F2" s="92"/>
      <c r="G2" s="92"/>
      <c r="H2" s="92"/>
    </row>
    <row r="3" spans="2:10" s="22" customFormat="1" ht="25.5" x14ac:dyDescent="0.25">
      <c r="B3" s="124" t="s">
        <v>137</v>
      </c>
      <c r="C3" s="75" t="s">
        <v>13</v>
      </c>
      <c r="D3" s="76" t="s">
        <v>77</v>
      </c>
    </row>
    <row r="4" spans="2:10" s="22" customFormat="1" ht="25.5" x14ac:dyDescent="0.25">
      <c r="B4" s="74"/>
      <c r="C4" s="75"/>
      <c r="D4" s="75" t="s">
        <v>69</v>
      </c>
    </row>
    <row r="5" spans="2:10" x14ac:dyDescent="0.35">
      <c r="B5" s="43"/>
      <c r="C5" s="44"/>
      <c r="D5" s="43"/>
      <c r="E5" s="43"/>
      <c r="F5" s="43"/>
      <c r="G5" s="43"/>
      <c r="H5" s="43"/>
      <c r="I5" s="43"/>
    </row>
    <row r="6" spans="2:10" hidden="1" x14ac:dyDescent="0.35">
      <c r="B6" s="43"/>
      <c r="C6" s="44"/>
      <c r="D6" s="89">
        <v>36</v>
      </c>
      <c r="E6" s="88">
        <v>40</v>
      </c>
      <c r="F6" s="88">
        <v>46</v>
      </c>
      <c r="G6" s="88">
        <v>49</v>
      </c>
      <c r="H6" s="88">
        <v>55</v>
      </c>
      <c r="I6" s="88">
        <v>59</v>
      </c>
    </row>
    <row r="7" spans="2:10" ht="24" thickBot="1" x14ac:dyDescent="0.4">
      <c r="B7" s="512" t="s">
        <v>0</v>
      </c>
      <c r="C7" s="512"/>
      <c r="D7" s="512"/>
      <c r="E7" s="512"/>
      <c r="F7" s="512"/>
      <c r="G7" s="512"/>
      <c r="H7" s="512"/>
      <c r="I7" s="512"/>
    </row>
    <row r="8" spans="2:10" s="98" customFormat="1" ht="20.25" x14ac:dyDescent="0.3">
      <c r="B8" s="96"/>
      <c r="C8" s="97"/>
      <c r="D8" s="510" t="s">
        <v>286</v>
      </c>
      <c r="E8" s="510"/>
      <c r="F8" s="510"/>
      <c r="G8" s="510"/>
      <c r="H8" s="510" t="s">
        <v>50</v>
      </c>
      <c r="I8" s="510"/>
    </row>
    <row r="9" spans="2:10" s="20" customFormat="1" ht="20.25" x14ac:dyDescent="0.3">
      <c r="B9" s="32"/>
      <c r="C9" s="52"/>
      <c r="D9" s="511" t="s">
        <v>287</v>
      </c>
      <c r="E9" s="511"/>
      <c r="F9" s="511"/>
      <c r="G9" s="511"/>
      <c r="H9" s="511" t="s">
        <v>51</v>
      </c>
      <c r="I9" s="511"/>
    </row>
    <row r="10" spans="2:10" s="20" customFormat="1" ht="20.25" x14ac:dyDescent="0.3">
      <c r="B10" s="32"/>
      <c r="C10" s="52"/>
      <c r="D10" s="25"/>
      <c r="E10" s="25"/>
      <c r="F10" s="25"/>
      <c r="G10" s="25"/>
      <c r="H10" s="25"/>
      <c r="I10" s="25"/>
    </row>
    <row r="11" spans="2:10" s="6" customFormat="1" x14ac:dyDescent="0.35">
      <c r="C11" s="46"/>
      <c r="D11" s="83">
        <v>551</v>
      </c>
      <c r="E11" s="83">
        <v>561</v>
      </c>
      <c r="F11" s="83">
        <v>562</v>
      </c>
      <c r="G11" s="83">
        <v>563</v>
      </c>
      <c r="H11" s="83" t="s">
        <v>85</v>
      </c>
      <c r="I11" s="83" t="s">
        <v>86</v>
      </c>
    </row>
    <row r="12" spans="2:10" s="118" customFormat="1" ht="19.5" x14ac:dyDescent="0.25">
      <c r="B12" s="117" t="s">
        <v>79</v>
      </c>
      <c r="C12" s="99"/>
      <c r="D12" s="100" t="s">
        <v>87</v>
      </c>
      <c r="E12" s="100" t="s">
        <v>88</v>
      </c>
      <c r="F12" s="100" t="s">
        <v>89</v>
      </c>
      <c r="G12" s="100" t="s">
        <v>33</v>
      </c>
      <c r="H12" s="100" t="s">
        <v>33</v>
      </c>
      <c r="I12" s="100" t="s">
        <v>33</v>
      </c>
    </row>
    <row r="13" spans="2:10" s="28" customFormat="1" ht="19.5" x14ac:dyDescent="0.25">
      <c r="B13" s="81" t="s">
        <v>80</v>
      </c>
      <c r="C13" s="67"/>
      <c r="D13" s="100" t="s">
        <v>90</v>
      </c>
      <c r="E13" s="100" t="s">
        <v>25</v>
      </c>
      <c r="F13" s="100" t="s">
        <v>25</v>
      </c>
      <c r="G13" s="100" t="s">
        <v>47</v>
      </c>
      <c r="H13" s="100" t="s">
        <v>56</v>
      </c>
      <c r="I13" s="100" t="s">
        <v>56</v>
      </c>
    </row>
    <row r="14" spans="2:10" s="28" customFormat="1" ht="19.5" x14ac:dyDescent="0.25">
      <c r="B14" s="29"/>
      <c r="C14" s="67"/>
      <c r="D14" s="100" t="s">
        <v>91</v>
      </c>
      <c r="E14" s="100" t="s">
        <v>92</v>
      </c>
      <c r="F14" s="100" t="s">
        <v>93</v>
      </c>
      <c r="G14" s="100" t="s">
        <v>26</v>
      </c>
      <c r="H14" s="100" t="s">
        <v>94</v>
      </c>
      <c r="I14" s="100" t="s">
        <v>95</v>
      </c>
    </row>
    <row r="15" spans="2:10" s="28" customFormat="1" ht="19.5" x14ac:dyDescent="0.25">
      <c r="B15" s="29"/>
      <c r="C15" s="67"/>
      <c r="D15" s="77" t="s">
        <v>96</v>
      </c>
      <c r="E15" s="78" t="s">
        <v>97</v>
      </c>
      <c r="F15" s="77" t="s">
        <v>98</v>
      </c>
      <c r="G15" s="77" t="s">
        <v>99</v>
      </c>
      <c r="H15" s="77" t="s">
        <v>100</v>
      </c>
      <c r="I15" s="77" t="s">
        <v>101</v>
      </c>
    </row>
    <row r="16" spans="2:10" s="27" customFormat="1" ht="19.5" x14ac:dyDescent="0.25">
      <c r="B16" s="29"/>
      <c r="C16" s="62"/>
      <c r="D16" s="77" t="s">
        <v>57</v>
      </c>
      <c r="E16" s="78" t="s">
        <v>102</v>
      </c>
      <c r="F16" s="77" t="s">
        <v>103</v>
      </c>
      <c r="G16" s="77" t="s">
        <v>104</v>
      </c>
      <c r="H16" s="77" t="s">
        <v>105</v>
      </c>
      <c r="I16" s="77" t="s">
        <v>105</v>
      </c>
      <c r="J16" s="29"/>
    </row>
    <row r="17" spans="2:9" s="28" customFormat="1" ht="19.5" x14ac:dyDescent="0.25">
      <c r="B17" s="29"/>
      <c r="C17" s="67"/>
      <c r="D17" s="77" t="s">
        <v>16</v>
      </c>
      <c r="E17" s="78" t="s">
        <v>34</v>
      </c>
      <c r="F17" s="77" t="s">
        <v>34</v>
      </c>
      <c r="G17" s="77" t="s">
        <v>16</v>
      </c>
      <c r="H17" s="77" t="s">
        <v>16</v>
      </c>
      <c r="I17" s="77" t="s">
        <v>16</v>
      </c>
    </row>
    <row r="18" spans="2:9" s="28" customFormat="1" ht="19.5" x14ac:dyDescent="0.25">
      <c r="B18" s="63"/>
      <c r="C18" s="64"/>
      <c r="D18" s="59"/>
      <c r="E18" s="60"/>
      <c r="F18" s="59"/>
      <c r="G18" s="59"/>
      <c r="H18" s="60"/>
      <c r="I18" s="60"/>
    </row>
    <row r="19" spans="2:9" s="28" customFormat="1" ht="24.95" customHeight="1" x14ac:dyDescent="0.25">
      <c r="B19" s="29"/>
      <c r="C19" s="67"/>
      <c r="D19" s="61"/>
      <c r="E19" s="57"/>
      <c r="F19" s="61"/>
      <c r="G19" s="61"/>
      <c r="H19" s="57"/>
      <c r="I19" s="57"/>
    </row>
    <row r="20" spans="2:9" s="102" customFormat="1" ht="24.95" customHeight="1" x14ac:dyDescent="0.35">
      <c r="B20" s="113">
        <v>2015</v>
      </c>
      <c r="C20" s="103"/>
      <c r="D20" s="104"/>
      <c r="E20" s="104"/>
      <c r="F20" s="104"/>
      <c r="G20" s="104"/>
      <c r="H20" s="104"/>
      <c r="I20" s="104"/>
    </row>
    <row r="21" spans="2:9" ht="24.95" customHeight="1" x14ac:dyDescent="0.35">
      <c r="B21" s="15" t="s">
        <v>1</v>
      </c>
      <c r="C21" s="16"/>
      <c r="D21" s="18">
        <v>0.5</v>
      </c>
      <c r="E21" s="18">
        <v>0.8</v>
      </c>
      <c r="F21" s="18">
        <v>0.4</v>
      </c>
      <c r="G21" s="18">
        <v>0.8</v>
      </c>
      <c r="H21" s="18">
        <v>0</v>
      </c>
      <c r="I21" s="18">
        <v>0</v>
      </c>
    </row>
    <row r="22" spans="2:9" ht="24.95" customHeight="1" x14ac:dyDescent="0.35">
      <c r="B22" s="15" t="s">
        <v>2</v>
      </c>
      <c r="C22" s="16"/>
      <c r="D22" s="18">
        <v>0.2</v>
      </c>
      <c r="E22" s="18">
        <v>1.5</v>
      </c>
      <c r="F22" s="18">
        <v>1</v>
      </c>
      <c r="G22" s="18">
        <v>2.5</v>
      </c>
      <c r="H22" s="18">
        <v>0</v>
      </c>
      <c r="I22" s="18">
        <v>0</v>
      </c>
    </row>
    <row r="23" spans="2:9" ht="24.95" customHeight="1" x14ac:dyDescent="0.35">
      <c r="B23" s="15" t="s">
        <v>3</v>
      </c>
      <c r="C23" s="16"/>
      <c r="D23" s="18">
        <v>0</v>
      </c>
      <c r="E23" s="18">
        <v>1.3</v>
      </c>
      <c r="F23" s="18">
        <v>1</v>
      </c>
      <c r="G23" s="18">
        <v>0.9</v>
      </c>
      <c r="H23" s="18">
        <v>0</v>
      </c>
      <c r="I23" s="18">
        <v>0</v>
      </c>
    </row>
    <row r="24" spans="2:9" ht="24.95" customHeight="1" x14ac:dyDescent="0.35">
      <c r="B24" s="15" t="s">
        <v>4</v>
      </c>
      <c r="C24" s="16"/>
      <c r="D24" s="18">
        <v>0.1</v>
      </c>
      <c r="E24" s="18">
        <v>0.7</v>
      </c>
      <c r="F24" s="18">
        <v>1.1000000000000001</v>
      </c>
      <c r="G24" s="18">
        <v>0.8</v>
      </c>
      <c r="H24" s="18">
        <v>0</v>
      </c>
      <c r="I24" s="18">
        <v>0</v>
      </c>
    </row>
    <row r="25" spans="2:9" ht="24.95" customHeight="1" x14ac:dyDescent="0.35">
      <c r="B25" s="15"/>
      <c r="C25" s="16"/>
      <c r="D25" s="18"/>
      <c r="E25" s="18"/>
      <c r="F25" s="18"/>
      <c r="G25" s="18"/>
      <c r="H25" s="18"/>
      <c r="I25" s="18"/>
    </row>
    <row r="26" spans="2:9" s="102" customFormat="1" ht="24.95" customHeight="1" x14ac:dyDescent="0.35">
      <c r="B26" s="113">
        <v>2016</v>
      </c>
      <c r="C26" s="103"/>
      <c r="D26" s="105"/>
      <c r="E26" s="105"/>
      <c r="F26" s="105"/>
      <c r="G26" s="105"/>
      <c r="H26" s="105"/>
      <c r="I26" s="104"/>
    </row>
    <row r="27" spans="2:9" ht="24.95" customHeight="1" x14ac:dyDescent="0.35">
      <c r="B27" s="15" t="s">
        <v>1</v>
      </c>
      <c r="C27" s="16"/>
      <c r="D27" s="18">
        <v>-9.8135426889115335E-2</v>
      </c>
      <c r="E27" s="18">
        <v>1.1382113821138258</v>
      </c>
      <c r="F27" s="18">
        <v>0.85616438356164382</v>
      </c>
      <c r="G27" s="18">
        <v>0.72231139646870446</v>
      </c>
      <c r="H27" s="18">
        <v>0</v>
      </c>
      <c r="I27" s="17">
        <v>0</v>
      </c>
    </row>
    <row r="28" spans="2:9" ht="24.95" customHeight="1" x14ac:dyDescent="0.35">
      <c r="B28" s="15" t="s">
        <v>2</v>
      </c>
      <c r="C28" s="16"/>
      <c r="D28" s="18">
        <v>0</v>
      </c>
      <c r="E28" s="18">
        <v>0.64308681672025492</v>
      </c>
      <c r="F28" s="18">
        <v>0.33955857385399468</v>
      </c>
      <c r="G28" s="18">
        <v>0.55776892430279112</v>
      </c>
      <c r="H28" s="18">
        <v>0</v>
      </c>
      <c r="I28" s="17">
        <v>0</v>
      </c>
    </row>
    <row r="29" spans="2:9" ht="24.95" customHeight="1" x14ac:dyDescent="0.35">
      <c r="B29" s="15" t="s">
        <v>3</v>
      </c>
      <c r="C29" s="16"/>
      <c r="D29" s="18">
        <v>0</v>
      </c>
      <c r="E29" s="18">
        <v>0.79872204472843444</v>
      </c>
      <c r="F29" s="18">
        <v>0.16920473773265893</v>
      </c>
      <c r="G29" s="18">
        <v>0.47543581616481323</v>
      </c>
      <c r="H29" s="18">
        <v>0</v>
      </c>
      <c r="I29" s="17">
        <v>0</v>
      </c>
    </row>
    <row r="30" spans="2:9" ht="24.95" customHeight="1" x14ac:dyDescent="0.35">
      <c r="B30" s="15" t="s">
        <v>4</v>
      </c>
      <c r="D30" s="5">
        <v>0.19646365422397138</v>
      </c>
      <c r="E30" s="5">
        <v>0.79239302694136293</v>
      </c>
      <c r="F30" s="5">
        <v>0.42229729729729726</v>
      </c>
      <c r="G30" s="5">
        <v>0.39432176656151419</v>
      </c>
      <c r="H30" s="5">
        <v>0</v>
      </c>
      <c r="I30" s="17">
        <v>0</v>
      </c>
    </row>
    <row r="31" spans="2:9" ht="24.95" customHeight="1" x14ac:dyDescent="0.35">
      <c r="D31" s="10"/>
      <c r="E31" s="10"/>
      <c r="F31" s="10"/>
      <c r="G31" s="10"/>
      <c r="H31" s="10"/>
      <c r="I31" s="10"/>
    </row>
    <row r="32" spans="2:9" s="102" customFormat="1" ht="24.95" customHeight="1" x14ac:dyDescent="0.35">
      <c r="B32" s="113">
        <v>2017</v>
      </c>
      <c r="C32" s="103"/>
      <c r="D32" s="105"/>
      <c r="E32" s="105"/>
      <c r="F32" s="105"/>
      <c r="G32" s="105"/>
      <c r="H32" s="104"/>
      <c r="I32" s="104"/>
    </row>
    <row r="33" spans="2:9" ht="24.95" customHeight="1" x14ac:dyDescent="0.35">
      <c r="B33" s="15" t="s">
        <v>1</v>
      </c>
      <c r="C33" s="16"/>
      <c r="D33" s="18">
        <v>0.68627450980392435</v>
      </c>
      <c r="E33" s="18">
        <v>1.729559748427675</v>
      </c>
      <c r="F33" s="18">
        <v>0.50462573591252669</v>
      </c>
      <c r="G33" s="18">
        <v>1.0212097407698328</v>
      </c>
      <c r="H33" s="18">
        <v>0</v>
      </c>
      <c r="I33" s="18">
        <v>9.900990099009338E-2</v>
      </c>
    </row>
    <row r="34" spans="2:9" ht="24.95" customHeight="1" x14ac:dyDescent="0.35">
      <c r="B34" s="15" t="s">
        <v>2</v>
      </c>
      <c r="C34" s="16"/>
      <c r="D34" s="18">
        <v>0.29211295034079565</v>
      </c>
      <c r="E34" s="18">
        <v>1.3910355486862309</v>
      </c>
      <c r="F34" s="18">
        <v>0.41841004184100417</v>
      </c>
      <c r="G34" s="18">
        <v>0.77760497667185069</v>
      </c>
      <c r="H34" s="18">
        <v>0</v>
      </c>
      <c r="I34" s="18">
        <v>0</v>
      </c>
    </row>
    <row r="35" spans="2:9" ht="24.95" customHeight="1" x14ac:dyDescent="0.35">
      <c r="B35" s="15" t="s">
        <v>3</v>
      </c>
      <c r="C35" s="16"/>
      <c r="D35" s="18">
        <v>0</v>
      </c>
      <c r="E35" s="18">
        <v>0.83841463414635886</v>
      </c>
      <c r="F35" s="18">
        <v>0.33333333333333809</v>
      </c>
      <c r="G35" s="18">
        <v>0.77160493827160503</v>
      </c>
      <c r="H35" s="18">
        <v>0</v>
      </c>
      <c r="I35" s="17">
        <v>0</v>
      </c>
    </row>
    <row r="36" spans="2:9" ht="24.95" customHeight="1" x14ac:dyDescent="0.35">
      <c r="B36" s="15" t="s">
        <v>4</v>
      </c>
      <c r="D36" s="5">
        <v>0.2912621359223273</v>
      </c>
      <c r="E36" s="5">
        <v>0.90702947845804127</v>
      </c>
      <c r="F36" s="5">
        <v>0.16611295681060997</v>
      </c>
      <c r="G36" s="5">
        <v>0.68912710566616064</v>
      </c>
      <c r="H36" s="5">
        <v>0</v>
      </c>
      <c r="I36" s="17">
        <v>0</v>
      </c>
    </row>
    <row r="37" spans="2:9" ht="24.95" customHeight="1" x14ac:dyDescent="0.35">
      <c r="D37" s="10"/>
      <c r="E37" s="10"/>
      <c r="F37" s="10"/>
      <c r="G37" s="10"/>
      <c r="H37" s="10"/>
    </row>
    <row r="38" spans="2:9" s="102" customFormat="1" ht="24.95" customHeight="1" x14ac:dyDescent="0.35">
      <c r="B38" s="113">
        <v>2018</v>
      </c>
      <c r="C38" s="103"/>
      <c r="D38" s="105"/>
      <c r="E38" s="105"/>
      <c r="F38" s="105"/>
      <c r="G38" s="105"/>
      <c r="H38" s="104"/>
      <c r="I38" s="104"/>
    </row>
    <row r="39" spans="2:9" ht="24.95" customHeight="1" x14ac:dyDescent="0.35">
      <c r="B39" s="15" t="s">
        <v>1</v>
      </c>
      <c r="C39" s="16"/>
      <c r="D39" s="18">
        <v>-0.58083252662148532</v>
      </c>
      <c r="E39" s="18">
        <v>1.0486891385767834</v>
      </c>
      <c r="F39" s="18">
        <v>8.2918739635176417E-2</v>
      </c>
      <c r="G39" s="18">
        <v>0.98859315589354468</v>
      </c>
      <c r="H39" s="18">
        <v>-0.2016129032258093</v>
      </c>
      <c r="I39" s="18">
        <v>-9.8911968348164514E-2</v>
      </c>
    </row>
    <row r="40" spans="2:9" ht="24.95" customHeight="1" x14ac:dyDescent="0.35">
      <c r="B40" s="15" t="s">
        <v>2</v>
      </c>
      <c r="C40" s="16"/>
      <c r="D40" s="18">
        <v>-9.7370983446941117E-2</v>
      </c>
      <c r="E40" s="18">
        <v>0.51890289103038445</v>
      </c>
      <c r="F40" s="18">
        <v>0</v>
      </c>
      <c r="G40" s="18">
        <v>0.45180722891565828</v>
      </c>
      <c r="H40" s="18">
        <v>0</v>
      </c>
      <c r="I40" s="18">
        <v>0</v>
      </c>
    </row>
    <row r="41" spans="2:9" ht="24.95" customHeight="1" x14ac:dyDescent="0.35">
      <c r="B41" s="15" t="s">
        <v>3</v>
      </c>
      <c r="C41" s="16"/>
      <c r="D41" s="18">
        <v>9.7465886939579471E-2</v>
      </c>
      <c r="E41" s="18">
        <v>0.14749262536874413</v>
      </c>
      <c r="F41" s="18">
        <v>-8.2850041425027776E-2</v>
      </c>
      <c r="G41" s="18">
        <v>0</v>
      </c>
      <c r="H41" s="18">
        <v>0</v>
      </c>
      <c r="I41" s="17">
        <v>0</v>
      </c>
    </row>
    <row r="42" spans="2:9" ht="24.95" customHeight="1" x14ac:dyDescent="0.35">
      <c r="B42" s="15" t="s">
        <v>4</v>
      </c>
      <c r="D42" s="5">
        <v>0.29211295034079565</v>
      </c>
      <c r="E42" s="5">
        <v>1.2518409425625836</v>
      </c>
      <c r="F42" s="5">
        <v>0.16583747927031744</v>
      </c>
      <c r="G42" s="5">
        <v>0.3748125937031484</v>
      </c>
      <c r="H42" s="5">
        <v>0</v>
      </c>
      <c r="I42" s="17">
        <v>0</v>
      </c>
    </row>
    <row r="43" spans="2:9" ht="24.95" customHeight="1" x14ac:dyDescent="0.35">
      <c r="D43" s="10"/>
      <c r="E43" s="10"/>
      <c r="F43" s="10"/>
      <c r="G43" s="10"/>
      <c r="H43" s="10"/>
    </row>
    <row r="44" spans="2:9" s="102" customFormat="1" ht="24.95" customHeight="1" x14ac:dyDescent="0.35">
      <c r="B44" s="113">
        <v>2019</v>
      </c>
      <c r="C44" s="103"/>
      <c r="D44" s="105"/>
      <c r="E44" s="105"/>
      <c r="F44" s="105"/>
      <c r="G44" s="105"/>
      <c r="H44" s="104"/>
      <c r="I44" s="104"/>
    </row>
    <row r="45" spans="2:9" ht="24.95" customHeight="1" x14ac:dyDescent="0.35">
      <c r="B45" s="15" t="s">
        <v>1</v>
      </c>
      <c r="C45" s="16"/>
      <c r="D45" s="18">
        <v>9.7087378640771174E-2</v>
      </c>
      <c r="E45" s="18">
        <v>1.0181818181818223</v>
      </c>
      <c r="F45" s="18">
        <v>8.278145695364944E-2</v>
      </c>
      <c r="G45" s="18">
        <v>0.37341299477221807</v>
      </c>
      <c r="H45" s="18">
        <v>0</v>
      </c>
      <c r="I45" s="18">
        <v>-9.900990099009338E-2</v>
      </c>
    </row>
    <row r="46" spans="2:9" ht="24.95" customHeight="1" x14ac:dyDescent="0.35">
      <c r="B46" s="15" t="s">
        <v>2</v>
      </c>
      <c r="C46" s="16"/>
      <c r="D46" s="18">
        <v>0</v>
      </c>
      <c r="E46" s="18">
        <v>0.43196544276457471</v>
      </c>
      <c r="F46" s="18">
        <v>8.2712985938787689E-2</v>
      </c>
      <c r="G46" s="18">
        <v>0.29761904761905184</v>
      </c>
      <c r="H46" s="18">
        <v>0</v>
      </c>
      <c r="I46" s="18">
        <v>0.19821605550048427</v>
      </c>
    </row>
    <row r="47" spans="2:9" ht="24.95" customHeight="1" x14ac:dyDescent="0.35">
      <c r="B47" s="15" t="s">
        <v>3</v>
      </c>
      <c r="C47" s="16"/>
      <c r="D47" s="18">
        <v>-9.699321047526123E-2</v>
      </c>
      <c r="E47" s="18">
        <v>0.35842293906810035</v>
      </c>
      <c r="F47" s="18">
        <v>-8.2644628099168851E-2</v>
      </c>
      <c r="G47" s="18">
        <v>0.37091988130563797</v>
      </c>
      <c r="H47" s="18">
        <v>0</v>
      </c>
      <c r="I47" s="17">
        <v>0</v>
      </c>
    </row>
    <row r="48" spans="2:9" ht="24.95" customHeight="1" x14ac:dyDescent="0.35">
      <c r="B48" s="15" t="s">
        <v>4</v>
      </c>
      <c r="D48" s="5">
        <v>0</v>
      </c>
      <c r="E48" s="5">
        <v>0.4285714285714245</v>
      </c>
      <c r="F48" s="5">
        <v>0.16542597187757538</v>
      </c>
      <c r="G48" s="5">
        <v>0.29563932002954713</v>
      </c>
      <c r="H48" s="5">
        <v>0</v>
      </c>
      <c r="I48" s="5">
        <v>0</v>
      </c>
    </row>
    <row r="49" spans="1:12" ht="24.95" customHeight="1" x14ac:dyDescent="0.35">
      <c r="D49" s="10"/>
      <c r="E49" s="10"/>
      <c r="F49" s="10"/>
      <c r="G49" s="10"/>
      <c r="H49" s="10"/>
    </row>
    <row r="50" spans="1:12" s="102" customFormat="1" ht="24.95" customHeight="1" x14ac:dyDescent="0.35">
      <c r="B50" s="113">
        <v>2020</v>
      </c>
      <c r="C50" s="103"/>
      <c r="D50" s="105"/>
      <c r="E50" s="105"/>
      <c r="F50" s="105"/>
      <c r="G50" s="105"/>
      <c r="H50" s="104"/>
      <c r="I50" s="104"/>
    </row>
    <row r="51" spans="1:12" ht="24.95" customHeight="1" x14ac:dyDescent="0.35">
      <c r="B51" s="15" t="s">
        <v>1</v>
      </c>
      <c r="C51" s="16"/>
      <c r="D51" s="18">
        <v>-0.1</v>
      </c>
      <c r="E51" s="18">
        <v>0.4</v>
      </c>
      <c r="F51" s="18">
        <v>0.2</v>
      </c>
      <c r="G51" s="18">
        <v>0.4</v>
      </c>
      <c r="H51" s="18">
        <v>0</v>
      </c>
      <c r="I51" s="18">
        <v>0</v>
      </c>
    </row>
    <row r="52" spans="1:12" ht="24.95" customHeight="1" x14ac:dyDescent="0.35">
      <c r="B52" s="15" t="s">
        <v>2</v>
      </c>
      <c r="C52" s="16"/>
      <c r="D52" s="18">
        <v>-0.2</v>
      </c>
      <c r="E52" s="18">
        <v>0.3</v>
      </c>
      <c r="F52" s="18">
        <v>0.1</v>
      </c>
      <c r="G52" s="18">
        <v>0.1</v>
      </c>
      <c r="H52" s="18">
        <v>0</v>
      </c>
      <c r="I52" s="18">
        <v>-0.1</v>
      </c>
    </row>
    <row r="53" spans="1:12" ht="24.95" customHeight="1" x14ac:dyDescent="0.35">
      <c r="B53" s="15" t="s">
        <v>3</v>
      </c>
      <c r="C53" s="16"/>
      <c r="D53" s="18">
        <v>0</v>
      </c>
      <c r="E53" s="18">
        <v>0.7</v>
      </c>
      <c r="F53" s="18">
        <v>0</v>
      </c>
      <c r="G53" s="18">
        <v>0.2</v>
      </c>
      <c r="H53" s="18">
        <v>0</v>
      </c>
      <c r="I53" s="17">
        <v>-0.1</v>
      </c>
    </row>
    <row r="54" spans="1:12" ht="24.95" customHeight="1" x14ac:dyDescent="0.35">
      <c r="A54" s="8">
        <v>107</v>
      </c>
      <c r="B54" s="15" t="s">
        <v>4</v>
      </c>
      <c r="D54" s="17">
        <v>0</v>
      </c>
      <c r="E54" s="17">
        <v>0.42075736325384305</v>
      </c>
      <c r="F54" s="17">
        <v>-8.237232289951546E-2</v>
      </c>
      <c r="G54" s="17">
        <v>0.21945866861741159</v>
      </c>
      <c r="H54" s="17">
        <v>0</v>
      </c>
      <c r="I54" s="17">
        <v>0</v>
      </c>
    </row>
    <row r="55" spans="1:12" x14ac:dyDescent="0.35">
      <c r="B55" s="15"/>
      <c r="C55" s="4"/>
      <c r="D55" s="34"/>
      <c r="E55" s="35"/>
      <c r="F55" s="35"/>
      <c r="G55" s="35"/>
      <c r="H55" s="35"/>
      <c r="I55" s="35"/>
      <c r="J55" s="35"/>
      <c r="K55" s="35"/>
      <c r="L55" s="35"/>
    </row>
    <row r="56" spans="1:12" s="102" customFormat="1" x14ac:dyDescent="0.35">
      <c r="B56" s="113">
        <v>2021</v>
      </c>
      <c r="C56" s="106"/>
      <c r="D56" s="107"/>
      <c r="E56" s="108"/>
      <c r="F56" s="108"/>
      <c r="G56" s="108"/>
      <c r="H56" s="108"/>
      <c r="I56" s="108"/>
      <c r="J56" s="108"/>
      <c r="K56" s="108"/>
      <c r="L56" s="108"/>
    </row>
    <row r="57" spans="1:12" x14ac:dyDescent="0.35">
      <c r="A57" s="8">
        <v>108</v>
      </c>
      <c r="B57" s="15" t="s">
        <v>1</v>
      </c>
      <c r="C57" s="4"/>
      <c r="D57" s="35">
        <f ca="1">OFFSET('SPPI '!$A$2,D$6,$A57)</f>
        <v>0.4</v>
      </c>
      <c r="E57" s="35">
        <f ca="1">OFFSET('SPPI '!$A$2,E$6,$A57)</f>
        <v>0.3</v>
      </c>
      <c r="F57" s="35">
        <f ca="1">OFFSET('SPPI '!$A$2,F$6,$A57)</f>
        <v>0.1</v>
      </c>
      <c r="G57" s="35">
        <f ca="1">OFFSET('SPPI '!$A$2,G$6,$A57)</f>
        <v>0.1</v>
      </c>
      <c r="H57" s="35">
        <f ca="1">OFFSET('SPPI '!$A$2,H$6,$A57)</f>
        <v>0</v>
      </c>
      <c r="I57" s="35">
        <f ca="1">OFFSET('SPPI '!$A$2,I$6,$A57)</f>
        <v>0.1</v>
      </c>
      <c r="J57" s="35"/>
      <c r="K57" s="35"/>
      <c r="L57" s="35"/>
    </row>
    <row r="58" spans="1:12" x14ac:dyDescent="0.35">
      <c r="A58" s="8">
        <v>109</v>
      </c>
      <c r="B58" s="15" t="s">
        <v>2</v>
      </c>
      <c r="C58" s="4"/>
      <c r="D58" s="35">
        <f ca="1">OFFSET('SPPI '!$A$2,D$6,$A58)</f>
        <v>0</v>
      </c>
      <c r="E58" s="35">
        <f ca="1">OFFSET('SPPI '!$A$2,E$6,$A58)</f>
        <v>0.4</v>
      </c>
      <c r="F58" s="35">
        <f ca="1">OFFSET('SPPI '!$A$2,F$6,$A58)</f>
        <v>0</v>
      </c>
      <c r="G58" s="35">
        <f ca="1">OFFSET('SPPI '!$A$2,G$6,$A58)</f>
        <v>0.1</v>
      </c>
      <c r="H58" s="35">
        <f ca="1">OFFSET('SPPI '!$A$2,H$6,$A58)</f>
        <v>0</v>
      </c>
      <c r="I58" s="35">
        <f ca="1">OFFSET('SPPI '!$A$2,I$6,$A58)</f>
        <v>-0.1</v>
      </c>
      <c r="J58" s="35"/>
      <c r="K58" s="35"/>
      <c r="L58" s="35"/>
    </row>
    <row r="59" spans="1:12" ht="24.95" customHeight="1" x14ac:dyDescent="0.35">
      <c r="A59" s="8">
        <v>110</v>
      </c>
      <c r="B59" s="15" t="s">
        <v>3</v>
      </c>
      <c r="D59" s="35">
        <f ca="1">OFFSET('SPPI '!$A$2,D$6,$A59)</f>
        <v>0.1</v>
      </c>
      <c r="E59" s="35">
        <f ca="1">OFFSET('SPPI '!$A$2,E$6,$A59)</f>
        <v>0.2</v>
      </c>
      <c r="F59" s="35">
        <f ca="1">OFFSET('SPPI '!$A$2,F$6,$A59)</f>
        <v>0</v>
      </c>
      <c r="G59" s="35">
        <f ca="1">OFFSET('SPPI '!$A$2,G$6,$A59)</f>
        <v>0.1</v>
      </c>
      <c r="H59" s="35">
        <f ca="1">OFFSET('SPPI '!$A$2,H$6,$A59)</f>
        <v>0</v>
      </c>
      <c r="I59" s="35">
        <f ca="1">OFFSET('SPPI '!$A$2,I$6,$A59)</f>
        <v>0</v>
      </c>
    </row>
    <row r="60" spans="1:12" ht="24.95" customHeight="1" x14ac:dyDescent="0.35">
      <c r="A60" s="8">
        <v>111</v>
      </c>
      <c r="B60" s="15" t="s">
        <v>4</v>
      </c>
    </row>
    <row r="61" spans="1:12" ht="24.95" customHeight="1" thickBot="1" x14ac:dyDescent="0.4">
      <c r="B61" s="41"/>
      <c r="C61" s="45"/>
      <c r="D61" s="42"/>
      <c r="E61" s="42"/>
      <c r="F61" s="42"/>
      <c r="G61" s="42"/>
      <c r="H61" s="42"/>
      <c r="I61" s="42"/>
    </row>
    <row r="62" spans="1:12" ht="24.95" customHeight="1" x14ac:dyDescent="0.35"/>
    <row r="63" spans="1:12" ht="24.95" customHeight="1" x14ac:dyDescent="0.35"/>
    <row r="64" spans="1:12" ht="24.95" customHeight="1" x14ac:dyDescent="0.35"/>
    <row r="65" ht="24.95" customHeight="1" x14ac:dyDescent="0.35"/>
    <row r="66" ht="24.95" customHeight="1" x14ac:dyDescent="0.35"/>
    <row r="67" ht="24.95" customHeight="1" x14ac:dyDescent="0.35"/>
    <row r="68" ht="24.95" customHeight="1" x14ac:dyDescent="0.35"/>
    <row r="69" ht="24.95" customHeight="1" x14ac:dyDescent="0.35"/>
    <row r="70" ht="24.95" customHeight="1" x14ac:dyDescent="0.35"/>
    <row r="71" ht="24.95" customHeight="1" x14ac:dyDescent="0.35"/>
    <row r="72" ht="24.95" customHeight="1" x14ac:dyDescent="0.35"/>
    <row r="73" ht="24.95" customHeight="1" x14ac:dyDescent="0.35"/>
    <row r="74" ht="24.95" customHeight="1" x14ac:dyDescent="0.35"/>
    <row r="75" ht="24.95" customHeight="1" x14ac:dyDescent="0.35"/>
    <row r="76" ht="24.95" customHeight="1" x14ac:dyDescent="0.35"/>
    <row r="77" ht="24.95" customHeight="1" x14ac:dyDescent="0.35"/>
    <row r="78" ht="24.95" customHeight="1" x14ac:dyDescent="0.35"/>
    <row r="79" ht="24.95" customHeight="1" x14ac:dyDescent="0.35"/>
    <row r="80" ht="24.95" customHeight="1" x14ac:dyDescent="0.35"/>
    <row r="81" ht="24.95" customHeight="1" x14ac:dyDescent="0.35"/>
    <row r="82" ht="24.95" customHeight="1" x14ac:dyDescent="0.35"/>
    <row r="83" ht="24.95" customHeight="1" x14ac:dyDescent="0.35"/>
    <row r="84" ht="24.95" customHeight="1" x14ac:dyDescent="0.35"/>
    <row r="85" ht="24.95" customHeight="1" x14ac:dyDescent="0.35"/>
    <row r="86" ht="24.95" customHeight="1" x14ac:dyDescent="0.35"/>
    <row r="87" ht="24.95" customHeight="1" x14ac:dyDescent="0.35"/>
    <row r="88" ht="24.95" customHeight="1" x14ac:dyDescent="0.35"/>
    <row r="89" ht="24.95" customHeight="1" x14ac:dyDescent="0.35"/>
    <row r="90" ht="24.95" customHeight="1" x14ac:dyDescent="0.35"/>
    <row r="91" ht="24.95" customHeight="1" x14ac:dyDescent="0.35"/>
    <row r="92" ht="24.95" customHeight="1" x14ac:dyDescent="0.35"/>
    <row r="93" ht="24.95" customHeight="1" x14ac:dyDescent="0.35"/>
    <row r="94" ht="24.95" customHeight="1" x14ac:dyDescent="0.35"/>
    <row r="95" ht="24.95" customHeight="1" x14ac:dyDescent="0.35"/>
    <row r="96" ht="24.95" customHeight="1" x14ac:dyDescent="0.35"/>
    <row r="97" ht="24.95" customHeight="1" x14ac:dyDescent="0.35"/>
    <row r="98" ht="24.95" customHeight="1" x14ac:dyDescent="0.35"/>
    <row r="99" ht="24.95" customHeight="1" x14ac:dyDescent="0.35"/>
    <row r="100" ht="24.95" customHeight="1" x14ac:dyDescent="0.35"/>
    <row r="101" ht="24.95" customHeight="1" x14ac:dyDescent="0.35"/>
    <row r="102" ht="24.95" customHeight="1" x14ac:dyDescent="0.35"/>
    <row r="103" ht="24.95" customHeight="1" x14ac:dyDescent="0.35"/>
    <row r="104" ht="24.95" customHeight="1" x14ac:dyDescent="0.35"/>
    <row r="105" ht="24.95" customHeight="1" x14ac:dyDescent="0.35"/>
    <row r="106" ht="24.95" customHeight="1" x14ac:dyDescent="0.35"/>
    <row r="107" ht="24.95" customHeight="1" x14ac:dyDescent="0.35"/>
    <row r="108" ht="24.95" customHeight="1" x14ac:dyDescent="0.35"/>
    <row r="109" ht="24.95" customHeight="1" x14ac:dyDescent="0.35"/>
    <row r="110" ht="24.95" customHeight="1" x14ac:dyDescent="0.35"/>
    <row r="111" ht="24.95" customHeight="1" x14ac:dyDescent="0.35"/>
    <row r="112" ht="24.95" customHeight="1" x14ac:dyDescent="0.35"/>
    <row r="113" ht="24.95" customHeight="1" x14ac:dyDescent="0.35"/>
    <row r="114" ht="24.95" customHeight="1" x14ac:dyDescent="0.35"/>
    <row r="115" ht="24.95" customHeight="1" x14ac:dyDescent="0.35"/>
    <row r="116" ht="24.95" customHeight="1" x14ac:dyDescent="0.35"/>
    <row r="117" ht="24.95" customHeight="1" x14ac:dyDescent="0.35"/>
    <row r="118" ht="24.95" customHeight="1" x14ac:dyDescent="0.35"/>
    <row r="119" ht="24.95" customHeight="1" x14ac:dyDescent="0.35"/>
    <row r="120" ht="24.95" customHeight="1" x14ac:dyDescent="0.35"/>
    <row r="121" ht="24.95" customHeight="1" x14ac:dyDescent="0.35"/>
    <row r="122" ht="24.95" customHeight="1" x14ac:dyDescent="0.35"/>
    <row r="123" ht="24.95" customHeight="1" x14ac:dyDescent="0.35"/>
    <row r="124" ht="24.95" customHeight="1" x14ac:dyDescent="0.35"/>
    <row r="125" ht="24.95" customHeight="1" x14ac:dyDescent="0.35"/>
    <row r="126" ht="24.95" customHeight="1" x14ac:dyDescent="0.35"/>
    <row r="127" ht="24.95" customHeight="1" x14ac:dyDescent="0.35"/>
    <row r="128" ht="24.95" customHeight="1" x14ac:dyDescent="0.35"/>
    <row r="129" ht="24.95" customHeight="1" x14ac:dyDescent="0.35"/>
    <row r="130" ht="24.95" customHeight="1" x14ac:dyDescent="0.35"/>
    <row r="131" ht="24.95" customHeight="1" x14ac:dyDescent="0.35"/>
    <row r="132" ht="24.95" customHeight="1" x14ac:dyDescent="0.35"/>
    <row r="133" ht="24.95" customHeight="1" x14ac:dyDescent="0.35"/>
    <row r="134" ht="24.95" customHeight="1" x14ac:dyDescent="0.35"/>
    <row r="135" ht="24.95" customHeight="1" x14ac:dyDescent="0.35"/>
    <row r="136" ht="24.95" customHeight="1" x14ac:dyDescent="0.35"/>
    <row r="137" ht="24.95" customHeight="1" x14ac:dyDescent="0.35"/>
    <row r="138" ht="24.95" customHeight="1" x14ac:dyDescent="0.35"/>
    <row r="139" ht="24.95" customHeight="1" x14ac:dyDescent="0.35"/>
    <row r="140" ht="24.95" customHeight="1" x14ac:dyDescent="0.35"/>
    <row r="141" ht="24.95" customHeight="1" x14ac:dyDescent="0.35"/>
    <row r="142" ht="24.95" customHeight="1" x14ac:dyDescent="0.35"/>
    <row r="143" ht="24.95" customHeight="1" x14ac:dyDescent="0.35"/>
    <row r="144" ht="24.95" customHeight="1" x14ac:dyDescent="0.35"/>
    <row r="145" ht="24.95" customHeight="1" x14ac:dyDescent="0.35"/>
    <row r="146" ht="24.95" customHeight="1" x14ac:dyDescent="0.35"/>
    <row r="147" ht="24.95" customHeight="1" x14ac:dyDescent="0.35"/>
    <row r="148" ht="24.95" customHeight="1" x14ac:dyDescent="0.35"/>
    <row r="149" ht="24.95" customHeight="1" x14ac:dyDescent="0.35"/>
    <row r="150" ht="24.95" customHeight="1" x14ac:dyDescent="0.35"/>
    <row r="151" ht="24.95" customHeight="1" x14ac:dyDescent="0.35"/>
    <row r="152" ht="24.95" customHeight="1" x14ac:dyDescent="0.35"/>
    <row r="153" ht="24.95" customHeight="1" x14ac:dyDescent="0.35"/>
    <row r="154" ht="24.95" customHeight="1" x14ac:dyDescent="0.35"/>
    <row r="155" ht="24.95" customHeight="1" x14ac:dyDescent="0.35"/>
    <row r="156" ht="24.95" customHeight="1" x14ac:dyDescent="0.35"/>
    <row r="157" ht="24.95" customHeight="1" x14ac:dyDescent="0.35"/>
    <row r="158" ht="24.95" customHeight="1" x14ac:dyDescent="0.35"/>
    <row r="159" ht="24.95" customHeight="1" x14ac:dyDescent="0.35"/>
    <row r="160" ht="24.95" customHeight="1" x14ac:dyDescent="0.35"/>
    <row r="161" ht="24.95" customHeight="1" x14ac:dyDescent="0.35"/>
    <row r="162" ht="24.95" customHeight="1" x14ac:dyDescent="0.35"/>
    <row r="163" ht="24.95" customHeight="1" x14ac:dyDescent="0.35"/>
    <row r="164" ht="24.95" customHeight="1" x14ac:dyDescent="0.35"/>
    <row r="165" ht="24.95" customHeight="1" x14ac:dyDescent="0.35"/>
    <row r="166" ht="24.95" customHeight="1" x14ac:dyDescent="0.35"/>
    <row r="167" ht="24.95" customHeight="1" x14ac:dyDescent="0.35"/>
    <row r="168" ht="24.95" customHeight="1" x14ac:dyDescent="0.35"/>
    <row r="169" ht="24.95" customHeight="1" x14ac:dyDescent="0.35"/>
    <row r="170" ht="24.95" customHeight="1" x14ac:dyDescent="0.35"/>
    <row r="171" ht="24.95" customHeight="1" x14ac:dyDescent="0.35"/>
    <row r="172" ht="24.95" customHeight="1" x14ac:dyDescent="0.35"/>
    <row r="173" ht="24.95" customHeight="1" x14ac:dyDescent="0.35"/>
    <row r="174" ht="24.95" customHeight="1" x14ac:dyDescent="0.35"/>
    <row r="175" ht="24.95" customHeight="1" x14ac:dyDescent="0.35"/>
    <row r="176" ht="24.95" customHeight="1" x14ac:dyDescent="0.35"/>
    <row r="177" ht="24.95" customHeight="1" x14ac:dyDescent="0.35"/>
    <row r="178" ht="24.95" customHeight="1" x14ac:dyDescent="0.35"/>
    <row r="179" ht="24.95" customHeight="1" x14ac:dyDescent="0.35"/>
    <row r="180" ht="24.95" customHeight="1" x14ac:dyDescent="0.35"/>
    <row r="181" ht="24.95" customHeight="1" x14ac:dyDescent="0.35"/>
    <row r="182" ht="24.95" customHeight="1" x14ac:dyDescent="0.35"/>
    <row r="183" ht="24.95" customHeight="1" x14ac:dyDescent="0.35"/>
    <row r="184" ht="24.95" customHeight="1" x14ac:dyDescent="0.35"/>
    <row r="185" ht="24.95" customHeight="1" x14ac:dyDescent="0.35"/>
    <row r="186" ht="24.95" customHeight="1" x14ac:dyDescent="0.35"/>
    <row r="187" ht="24.95" customHeight="1" x14ac:dyDescent="0.35"/>
    <row r="188" ht="24.95" customHeight="1" x14ac:dyDescent="0.35"/>
    <row r="189" ht="24.95" customHeight="1" x14ac:dyDescent="0.35"/>
    <row r="190" ht="24.95" customHeight="1" x14ac:dyDescent="0.35"/>
    <row r="191" ht="24.95" customHeight="1" x14ac:dyDescent="0.35"/>
    <row r="192" ht="24.95" customHeight="1" x14ac:dyDescent="0.35"/>
    <row r="193" ht="24.95" customHeight="1" x14ac:dyDescent="0.35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-0.249977111117893"/>
  </sheetPr>
  <dimension ref="A1:Q192"/>
  <sheetViews>
    <sheetView view="pageBreakPreview" zoomScale="75" zoomScaleNormal="50" zoomScaleSheetLayoutView="75" workbookViewId="0">
      <pane xSplit="3" ySplit="13" topLeftCell="D44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8.140625" defaultRowHeight="18" x14ac:dyDescent="0.25"/>
  <cols>
    <col min="1" max="1" width="5.5703125" style="268" hidden="1" customWidth="1"/>
    <col min="2" max="2" width="16.85546875" style="267" customWidth="1"/>
    <col min="3" max="3" width="2.28515625" style="314" customWidth="1"/>
    <col min="4" max="4" width="29.140625" style="268" customWidth="1"/>
    <col min="5" max="5" width="30.5703125" style="268" customWidth="1"/>
    <col min="6" max="7" width="27.85546875" style="268" customWidth="1"/>
    <col min="8" max="9" width="30.5703125" style="268" customWidth="1"/>
    <col min="10" max="16384" width="8.140625" style="268"/>
  </cols>
  <sheetData>
    <row r="1" spans="2:17" s="305" customFormat="1" ht="21.75" x14ac:dyDescent="0.3">
      <c r="B1" s="339" t="s">
        <v>135</v>
      </c>
      <c r="C1" s="340" t="s">
        <v>13</v>
      </c>
      <c r="D1" s="359" t="s">
        <v>381</v>
      </c>
      <c r="E1" s="304"/>
      <c r="F1" s="304"/>
      <c r="G1" s="304"/>
      <c r="H1" s="304"/>
    </row>
    <row r="2" spans="2:17" s="305" customFormat="1" ht="21.75" x14ac:dyDescent="0.3">
      <c r="B2" s="339"/>
      <c r="C2" s="340"/>
      <c r="D2" s="340" t="s">
        <v>138</v>
      </c>
      <c r="E2" s="304"/>
      <c r="F2" s="304"/>
      <c r="G2" s="304"/>
      <c r="H2" s="304"/>
    </row>
    <row r="3" spans="2:17" s="295" customFormat="1" ht="22.5" x14ac:dyDescent="0.25">
      <c r="B3" s="362" t="s">
        <v>137</v>
      </c>
      <c r="C3" s="363" t="s">
        <v>13</v>
      </c>
      <c r="D3" s="364" t="s">
        <v>382</v>
      </c>
    </row>
    <row r="4" spans="2:17" s="295" customFormat="1" ht="22.5" x14ac:dyDescent="0.25">
      <c r="B4" s="369"/>
      <c r="C4" s="363"/>
      <c r="D4" s="363" t="s">
        <v>69</v>
      </c>
    </row>
    <row r="5" spans="2:17" x14ac:dyDescent="0.25">
      <c r="B5" s="309"/>
      <c r="C5" s="310"/>
      <c r="D5" s="309"/>
      <c r="E5" s="309"/>
      <c r="F5" s="309"/>
      <c r="G5" s="309"/>
      <c r="H5" s="309"/>
      <c r="I5" s="309"/>
    </row>
    <row r="6" spans="2:17" hidden="1" x14ac:dyDescent="0.25">
      <c r="B6" s="309"/>
      <c r="C6" s="310"/>
      <c r="D6" s="240">
        <v>64</v>
      </c>
      <c r="E6" s="240">
        <v>70</v>
      </c>
      <c r="F6" s="240">
        <v>77</v>
      </c>
      <c r="G6" s="240">
        <v>83</v>
      </c>
      <c r="H6" s="240">
        <v>86</v>
      </c>
      <c r="I6" s="241">
        <v>90</v>
      </c>
    </row>
    <row r="7" spans="2:17" ht="21" thickBot="1" x14ac:dyDescent="0.3">
      <c r="B7" s="497" t="s">
        <v>0</v>
      </c>
      <c r="C7" s="497"/>
      <c r="D7" s="497"/>
      <c r="E7" s="497"/>
      <c r="F7" s="497"/>
      <c r="G7" s="497"/>
      <c r="H7" s="497"/>
      <c r="I7" s="497"/>
    </row>
    <row r="8" spans="2:17" s="425" customFormat="1" ht="21.75" customHeight="1" x14ac:dyDescent="0.25">
      <c r="B8" s="311"/>
      <c r="C8" s="312"/>
      <c r="D8" s="498" t="s">
        <v>50</v>
      </c>
      <c r="E8" s="498"/>
      <c r="F8" s="421" t="s">
        <v>59</v>
      </c>
      <c r="G8" s="498" t="s">
        <v>29</v>
      </c>
      <c r="H8" s="498"/>
      <c r="I8" s="498"/>
    </row>
    <row r="9" spans="2:17" s="295" customFormat="1" ht="24" customHeight="1" x14ac:dyDescent="0.25">
      <c r="B9" s="292"/>
      <c r="C9" s="365"/>
      <c r="D9" s="499" t="s">
        <v>51</v>
      </c>
      <c r="E9" s="499"/>
      <c r="F9" s="282" t="s">
        <v>60</v>
      </c>
      <c r="G9" s="518" t="s">
        <v>30</v>
      </c>
      <c r="H9" s="518"/>
      <c r="I9" s="518"/>
    </row>
    <row r="10" spans="2:17" s="293" customFormat="1" ht="23.25" customHeight="1" x14ac:dyDescent="0.25">
      <c r="C10" s="317"/>
      <c r="D10" s="337">
        <v>620</v>
      </c>
      <c r="E10" s="337" t="s">
        <v>106</v>
      </c>
      <c r="F10" s="337">
        <v>682</v>
      </c>
      <c r="G10" s="337" t="s">
        <v>107</v>
      </c>
      <c r="H10" s="337" t="s">
        <v>108</v>
      </c>
      <c r="I10" s="337" t="s">
        <v>109</v>
      </c>
    </row>
    <row r="11" spans="2:17" s="360" customFormat="1" ht="78.75" customHeight="1" x14ac:dyDescent="0.25">
      <c r="B11" s="336" t="s">
        <v>79</v>
      </c>
      <c r="C11" s="356"/>
      <c r="D11" s="336" t="s">
        <v>318</v>
      </c>
      <c r="E11" s="336" t="s">
        <v>320</v>
      </c>
      <c r="F11" s="336" t="s">
        <v>232</v>
      </c>
      <c r="G11" s="336" t="s">
        <v>61</v>
      </c>
      <c r="H11" s="336" t="s">
        <v>238</v>
      </c>
      <c r="I11" s="336" t="s">
        <v>325</v>
      </c>
    </row>
    <row r="12" spans="2:17" s="361" customFormat="1" ht="80.25" customHeight="1" thickBot="1" x14ac:dyDescent="0.3">
      <c r="B12" s="430" t="s">
        <v>80</v>
      </c>
      <c r="C12" s="431"/>
      <c r="D12" s="430" t="s">
        <v>319</v>
      </c>
      <c r="E12" s="430" t="s">
        <v>327</v>
      </c>
      <c r="F12" s="430" t="s">
        <v>322</v>
      </c>
      <c r="G12" s="430" t="s">
        <v>323</v>
      </c>
      <c r="H12" s="430" t="s">
        <v>324</v>
      </c>
      <c r="I12" s="430" t="s">
        <v>326</v>
      </c>
    </row>
    <row r="13" spans="2:17" s="321" customFormat="1" ht="12.75" customHeight="1" x14ac:dyDescent="0.25">
      <c r="B13" s="322"/>
      <c r="C13" s="320"/>
      <c r="D13" s="295"/>
      <c r="E13" s="295"/>
      <c r="F13" s="294"/>
      <c r="G13" s="294"/>
      <c r="H13" s="295"/>
      <c r="I13" s="295"/>
    </row>
    <row r="14" spans="2:17" s="327" customFormat="1" ht="24.95" customHeight="1" x14ac:dyDescent="0.25">
      <c r="B14" s="257">
        <v>2015</v>
      </c>
      <c r="C14" s="328"/>
      <c r="D14" s="329"/>
      <c r="E14" s="329"/>
      <c r="F14" s="329"/>
      <c r="G14" s="329"/>
      <c r="H14" s="329"/>
      <c r="I14" s="329"/>
    </row>
    <row r="15" spans="2:17" ht="24.95" customHeight="1" x14ac:dyDescent="0.25">
      <c r="B15" s="260" t="s">
        <v>1</v>
      </c>
      <c r="C15" s="330"/>
      <c r="D15" s="263">
        <v>0.1</v>
      </c>
      <c r="E15" s="263">
        <v>0</v>
      </c>
      <c r="F15" s="263">
        <v>1.8</v>
      </c>
      <c r="G15" s="262">
        <v>0</v>
      </c>
      <c r="H15" s="262">
        <v>0.1</v>
      </c>
      <c r="I15" s="263">
        <v>0.1</v>
      </c>
      <c r="K15" s="338"/>
      <c r="L15" s="338"/>
      <c r="M15" s="338"/>
      <c r="N15" s="338"/>
      <c r="O15" s="338"/>
      <c r="P15" s="338"/>
      <c r="Q15" s="338"/>
    </row>
    <row r="16" spans="2:17" ht="24.95" customHeight="1" x14ac:dyDescent="0.25">
      <c r="B16" s="260" t="s">
        <v>2</v>
      </c>
      <c r="C16" s="330"/>
      <c r="D16" s="263">
        <v>0</v>
      </c>
      <c r="E16" s="263">
        <v>0</v>
      </c>
      <c r="F16" s="263">
        <v>0</v>
      </c>
      <c r="G16" s="262">
        <v>0</v>
      </c>
      <c r="H16" s="262">
        <v>0</v>
      </c>
      <c r="I16" s="263">
        <v>0.1</v>
      </c>
      <c r="K16" s="338"/>
      <c r="L16" s="338"/>
      <c r="M16" s="338"/>
      <c r="N16" s="338"/>
      <c r="O16" s="338"/>
      <c r="P16" s="338"/>
      <c r="Q16" s="338"/>
    </row>
    <row r="17" spans="2:17" ht="24.95" customHeight="1" x14ac:dyDescent="0.25">
      <c r="B17" s="260" t="s">
        <v>3</v>
      </c>
      <c r="C17" s="330"/>
      <c r="D17" s="263">
        <v>0</v>
      </c>
      <c r="E17" s="263">
        <v>0</v>
      </c>
      <c r="F17" s="263">
        <v>0.8</v>
      </c>
      <c r="G17" s="262">
        <v>0</v>
      </c>
      <c r="H17" s="262">
        <v>0.2</v>
      </c>
      <c r="I17" s="263">
        <v>0</v>
      </c>
      <c r="K17" s="338"/>
      <c r="L17" s="338"/>
      <c r="M17" s="338"/>
      <c r="N17" s="338"/>
      <c r="O17" s="338"/>
      <c r="P17" s="338"/>
      <c r="Q17" s="338"/>
    </row>
    <row r="18" spans="2:17" ht="24.95" customHeight="1" x14ac:dyDescent="0.25">
      <c r="B18" s="260" t="s">
        <v>4</v>
      </c>
      <c r="C18" s="330"/>
      <c r="D18" s="263">
        <v>0</v>
      </c>
      <c r="E18" s="263">
        <v>1.1000000000000001</v>
      </c>
      <c r="F18" s="263">
        <v>0.3</v>
      </c>
      <c r="G18" s="262">
        <v>2.2000000000000002</v>
      </c>
      <c r="H18" s="262">
        <v>0.4</v>
      </c>
      <c r="I18" s="263">
        <v>0</v>
      </c>
      <c r="K18" s="338"/>
      <c r="L18" s="338"/>
      <c r="M18" s="338"/>
      <c r="N18" s="338"/>
      <c r="O18" s="338"/>
      <c r="P18" s="338"/>
      <c r="Q18" s="338"/>
    </row>
    <row r="19" spans="2:17" ht="12.75" customHeight="1" x14ac:dyDescent="0.25">
      <c r="B19" s="260"/>
      <c r="C19" s="330"/>
      <c r="D19" s="263"/>
      <c r="E19" s="263"/>
      <c r="F19" s="263"/>
      <c r="G19" s="262"/>
      <c r="H19" s="262"/>
      <c r="I19" s="263"/>
    </row>
    <row r="20" spans="2:17" s="327" customFormat="1" ht="24.95" customHeight="1" x14ac:dyDescent="0.25">
      <c r="B20" s="257">
        <v>2016</v>
      </c>
      <c r="C20" s="328"/>
      <c r="D20" s="329"/>
      <c r="E20" s="329"/>
      <c r="F20" s="331"/>
      <c r="G20" s="329"/>
      <c r="H20" s="329"/>
      <c r="I20" s="331"/>
    </row>
    <row r="21" spans="2:17" ht="24.95" customHeight="1" x14ac:dyDescent="0.25">
      <c r="B21" s="260" t="s">
        <v>1</v>
      </c>
      <c r="C21" s="330"/>
      <c r="D21" s="262">
        <v>0.4</v>
      </c>
      <c r="E21" s="262">
        <v>0</v>
      </c>
      <c r="F21" s="262">
        <v>0.3</v>
      </c>
      <c r="G21" s="262">
        <v>0</v>
      </c>
      <c r="H21" s="262">
        <v>0</v>
      </c>
      <c r="I21" s="263">
        <v>0</v>
      </c>
      <c r="K21" s="338"/>
      <c r="L21" s="338"/>
      <c r="M21" s="338"/>
      <c r="N21" s="338"/>
      <c r="O21" s="338"/>
      <c r="P21" s="338"/>
    </row>
    <row r="22" spans="2:17" ht="24.95" customHeight="1" x14ac:dyDescent="0.25">
      <c r="B22" s="260" t="s">
        <v>2</v>
      </c>
      <c r="C22" s="330"/>
      <c r="D22" s="262">
        <v>0.1</v>
      </c>
      <c r="E22" s="262">
        <v>0</v>
      </c>
      <c r="F22" s="262">
        <v>0.7</v>
      </c>
      <c r="G22" s="262">
        <v>0</v>
      </c>
      <c r="H22" s="262">
        <v>0.2</v>
      </c>
      <c r="I22" s="263">
        <v>0</v>
      </c>
      <c r="K22" s="338"/>
      <c r="L22" s="338"/>
      <c r="M22" s="338"/>
      <c r="N22" s="338"/>
      <c r="O22" s="338"/>
      <c r="P22" s="338"/>
    </row>
    <row r="23" spans="2:17" ht="24.95" customHeight="1" x14ac:dyDescent="0.25">
      <c r="B23" s="260" t="s">
        <v>3</v>
      </c>
      <c r="C23" s="330"/>
      <c r="D23" s="262">
        <v>0.1</v>
      </c>
      <c r="E23" s="262">
        <v>0</v>
      </c>
      <c r="F23" s="262">
        <v>0.2</v>
      </c>
      <c r="G23" s="262">
        <v>0</v>
      </c>
      <c r="H23" s="262">
        <v>0.2</v>
      </c>
      <c r="I23" s="263">
        <v>0</v>
      </c>
      <c r="K23" s="338"/>
      <c r="L23" s="338"/>
      <c r="M23" s="338"/>
      <c r="N23" s="338"/>
      <c r="O23" s="338"/>
      <c r="P23" s="338"/>
    </row>
    <row r="24" spans="2:17" ht="24.95" customHeight="1" x14ac:dyDescent="0.25">
      <c r="B24" s="260" t="s">
        <v>4</v>
      </c>
      <c r="D24" s="350">
        <v>0</v>
      </c>
      <c r="E24" s="350">
        <v>0</v>
      </c>
      <c r="F24" s="350">
        <v>0.7</v>
      </c>
      <c r="G24" s="262">
        <v>0.5</v>
      </c>
      <c r="H24" s="350">
        <v>0</v>
      </c>
      <c r="I24" s="350">
        <v>0.8</v>
      </c>
      <c r="K24" s="338"/>
      <c r="L24" s="338"/>
      <c r="M24" s="338"/>
      <c r="N24" s="338"/>
      <c r="O24" s="338"/>
      <c r="P24" s="338"/>
    </row>
    <row r="25" spans="2:17" ht="12.75" customHeight="1" x14ac:dyDescent="0.25">
      <c r="D25" s="338"/>
      <c r="E25" s="338"/>
      <c r="F25" s="338"/>
      <c r="G25" s="338"/>
      <c r="H25" s="338"/>
      <c r="I25" s="338"/>
    </row>
    <row r="26" spans="2:17" s="327" customFormat="1" ht="24.95" customHeight="1" x14ac:dyDescent="0.25">
      <c r="B26" s="257">
        <v>2017</v>
      </c>
      <c r="C26" s="328"/>
      <c r="D26" s="329"/>
      <c r="E26" s="329"/>
      <c r="F26" s="329"/>
      <c r="G26" s="329"/>
      <c r="H26" s="329"/>
      <c r="I26" s="331"/>
    </row>
    <row r="27" spans="2:17" ht="24.95" customHeight="1" x14ac:dyDescent="0.25">
      <c r="B27" s="260" t="s">
        <v>1</v>
      </c>
      <c r="C27" s="330"/>
      <c r="D27" s="263">
        <v>0</v>
      </c>
      <c r="E27" s="263">
        <v>0</v>
      </c>
      <c r="F27" s="263">
        <v>0.1</v>
      </c>
      <c r="G27" s="262">
        <v>0</v>
      </c>
      <c r="H27" s="262">
        <v>0.5</v>
      </c>
      <c r="I27" s="263">
        <v>0</v>
      </c>
      <c r="K27" s="338"/>
      <c r="L27" s="338"/>
      <c r="M27" s="338"/>
      <c r="N27" s="338"/>
      <c r="O27" s="338"/>
      <c r="P27" s="338"/>
    </row>
    <row r="28" spans="2:17" ht="24.95" customHeight="1" x14ac:dyDescent="0.25">
      <c r="B28" s="260" t="s">
        <v>2</v>
      </c>
      <c r="C28" s="330"/>
      <c r="D28" s="263">
        <v>0.1</v>
      </c>
      <c r="E28" s="263">
        <v>0</v>
      </c>
      <c r="F28" s="263">
        <v>1.2</v>
      </c>
      <c r="G28" s="262">
        <v>0</v>
      </c>
      <c r="H28" s="262">
        <v>0</v>
      </c>
      <c r="I28" s="263">
        <v>0.5</v>
      </c>
      <c r="K28" s="338"/>
      <c r="L28" s="338"/>
      <c r="M28" s="338"/>
      <c r="N28" s="338"/>
      <c r="O28" s="338"/>
      <c r="P28" s="338"/>
    </row>
    <row r="29" spans="2:17" ht="24.95" customHeight="1" x14ac:dyDescent="0.25">
      <c r="B29" s="260" t="s">
        <v>3</v>
      </c>
      <c r="C29" s="330"/>
      <c r="D29" s="262">
        <v>0.2</v>
      </c>
      <c r="E29" s="262">
        <v>0</v>
      </c>
      <c r="F29" s="262">
        <v>0.2</v>
      </c>
      <c r="G29" s="262">
        <v>0</v>
      </c>
      <c r="H29" s="262">
        <v>0</v>
      </c>
      <c r="I29" s="263">
        <v>0</v>
      </c>
      <c r="K29" s="338"/>
      <c r="L29" s="338"/>
      <c r="M29" s="338"/>
      <c r="N29" s="338"/>
      <c r="O29" s="338"/>
      <c r="P29" s="338"/>
    </row>
    <row r="30" spans="2:17" ht="24.95" customHeight="1" x14ac:dyDescent="0.25">
      <c r="B30" s="260" t="s">
        <v>4</v>
      </c>
      <c r="D30" s="350">
        <v>0.1</v>
      </c>
      <c r="E30" s="350">
        <v>0</v>
      </c>
      <c r="F30" s="350">
        <v>0.1</v>
      </c>
      <c r="G30" s="262">
        <v>0.8</v>
      </c>
      <c r="H30" s="350">
        <v>0.1</v>
      </c>
      <c r="I30" s="350">
        <v>0.1</v>
      </c>
      <c r="K30" s="338"/>
      <c r="L30" s="338"/>
      <c r="M30" s="338"/>
      <c r="N30" s="338"/>
      <c r="O30" s="338"/>
      <c r="P30" s="338"/>
    </row>
    <row r="31" spans="2:17" ht="12.75" customHeight="1" x14ac:dyDescent="0.25">
      <c r="F31" s="338"/>
    </row>
    <row r="32" spans="2:17" s="327" customFormat="1" ht="24.75" customHeight="1" x14ac:dyDescent="0.25">
      <c r="B32" s="257">
        <v>2018</v>
      </c>
      <c r="C32" s="328"/>
      <c r="D32" s="329"/>
      <c r="E32" s="329"/>
      <c r="F32" s="329"/>
      <c r="G32" s="329"/>
      <c r="H32" s="329"/>
      <c r="I32" s="331"/>
    </row>
    <row r="33" spans="1:16" ht="24.95" customHeight="1" x14ac:dyDescent="0.25">
      <c r="B33" s="260" t="s">
        <v>1</v>
      </c>
      <c r="C33" s="330"/>
      <c r="D33" s="263">
        <v>0.5</v>
      </c>
      <c r="E33" s="263">
        <v>-0.4</v>
      </c>
      <c r="F33" s="263">
        <v>-0.1</v>
      </c>
      <c r="G33" s="263">
        <v>0.3</v>
      </c>
      <c r="H33" s="263">
        <v>0.4</v>
      </c>
      <c r="I33" s="263">
        <v>0.5</v>
      </c>
      <c r="K33" s="338"/>
      <c r="L33" s="338"/>
      <c r="M33" s="338"/>
      <c r="N33" s="338"/>
      <c r="O33" s="338"/>
      <c r="P33" s="338"/>
    </row>
    <row r="34" spans="1:16" ht="24.95" customHeight="1" x14ac:dyDescent="0.25">
      <c r="B34" s="260" t="s">
        <v>2</v>
      </c>
      <c r="C34" s="330"/>
      <c r="D34" s="263">
        <v>0</v>
      </c>
      <c r="E34" s="263">
        <v>0</v>
      </c>
      <c r="F34" s="263">
        <v>0.2</v>
      </c>
      <c r="G34" s="263">
        <v>0</v>
      </c>
      <c r="H34" s="263">
        <v>0</v>
      </c>
      <c r="I34" s="263">
        <v>0.1</v>
      </c>
      <c r="K34" s="338"/>
      <c r="L34" s="338"/>
      <c r="M34" s="338"/>
      <c r="N34" s="338"/>
      <c r="O34" s="338"/>
      <c r="P34" s="338"/>
    </row>
    <row r="35" spans="1:16" ht="24.95" customHeight="1" x14ac:dyDescent="0.25">
      <c r="B35" s="260" t="s">
        <v>3</v>
      </c>
      <c r="C35" s="330"/>
      <c r="D35" s="262">
        <v>0.1</v>
      </c>
      <c r="E35" s="262">
        <v>0</v>
      </c>
      <c r="F35" s="262">
        <v>0.3</v>
      </c>
      <c r="G35" s="262">
        <v>0</v>
      </c>
      <c r="H35" s="262">
        <v>0</v>
      </c>
      <c r="I35" s="263">
        <v>0</v>
      </c>
      <c r="K35" s="338"/>
      <c r="L35" s="338"/>
      <c r="M35" s="338"/>
      <c r="N35" s="338"/>
      <c r="O35" s="338"/>
      <c r="P35" s="338"/>
    </row>
    <row r="36" spans="1:16" ht="24.95" customHeight="1" x14ac:dyDescent="0.25">
      <c r="B36" s="260" t="s">
        <v>4</v>
      </c>
      <c r="D36" s="350">
        <v>-0.1</v>
      </c>
      <c r="E36" s="350">
        <v>0</v>
      </c>
      <c r="F36" s="350">
        <v>0.2</v>
      </c>
      <c r="G36" s="262">
        <v>0</v>
      </c>
      <c r="H36" s="350">
        <v>0</v>
      </c>
      <c r="I36" s="350">
        <v>0</v>
      </c>
      <c r="K36" s="338"/>
      <c r="L36" s="338"/>
      <c r="M36" s="338"/>
      <c r="N36" s="338"/>
      <c r="O36" s="338"/>
      <c r="P36" s="338"/>
    </row>
    <row r="37" spans="1:16" ht="12.75" customHeight="1" x14ac:dyDescent="0.25">
      <c r="F37" s="338"/>
    </row>
    <row r="38" spans="1:16" s="327" customFormat="1" ht="24.95" customHeight="1" x14ac:dyDescent="0.25">
      <c r="B38" s="257">
        <v>2019</v>
      </c>
      <c r="C38" s="328"/>
      <c r="D38" s="329"/>
      <c r="E38" s="329"/>
      <c r="F38" s="329"/>
      <c r="G38" s="329"/>
      <c r="H38" s="329"/>
      <c r="I38" s="331"/>
    </row>
    <row r="39" spans="1:16" ht="24.95" customHeight="1" x14ac:dyDescent="0.25">
      <c r="B39" s="260" t="s">
        <v>1</v>
      </c>
      <c r="C39" s="330"/>
      <c r="D39" s="263">
        <v>0.1</v>
      </c>
      <c r="E39" s="263">
        <v>0</v>
      </c>
      <c r="F39" s="263">
        <v>0.2</v>
      </c>
      <c r="G39" s="263">
        <v>0</v>
      </c>
      <c r="H39" s="263">
        <v>0.1</v>
      </c>
      <c r="I39" s="263">
        <v>0</v>
      </c>
      <c r="K39" s="338"/>
      <c r="L39" s="338"/>
      <c r="M39" s="338"/>
      <c r="N39" s="338"/>
      <c r="O39" s="338"/>
      <c r="P39" s="338"/>
    </row>
    <row r="40" spans="1:16" ht="24.95" customHeight="1" x14ac:dyDescent="0.25">
      <c r="B40" s="260" t="s">
        <v>2</v>
      </c>
      <c r="C40" s="330"/>
      <c r="D40" s="263">
        <v>0</v>
      </c>
      <c r="E40" s="263">
        <v>0</v>
      </c>
      <c r="F40" s="263">
        <v>0.2</v>
      </c>
      <c r="G40" s="263">
        <v>0</v>
      </c>
      <c r="H40" s="263">
        <v>0</v>
      </c>
      <c r="I40" s="263">
        <v>0</v>
      </c>
      <c r="K40" s="338"/>
      <c r="L40" s="338"/>
      <c r="M40" s="338"/>
      <c r="N40" s="338"/>
      <c r="O40" s="338"/>
      <c r="P40" s="338"/>
    </row>
    <row r="41" spans="1:16" ht="24.95" customHeight="1" x14ac:dyDescent="0.25">
      <c r="B41" s="260" t="s">
        <v>3</v>
      </c>
      <c r="C41" s="330"/>
      <c r="D41" s="263">
        <v>0.1</v>
      </c>
      <c r="E41" s="262">
        <v>0</v>
      </c>
      <c r="F41" s="262">
        <v>0</v>
      </c>
      <c r="G41" s="262">
        <v>0</v>
      </c>
      <c r="H41" s="262">
        <v>0</v>
      </c>
      <c r="I41" s="263">
        <v>0.1</v>
      </c>
      <c r="K41" s="338"/>
      <c r="L41" s="338"/>
      <c r="M41" s="338"/>
      <c r="N41" s="338"/>
      <c r="O41" s="338"/>
      <c r="P41" s="338"/>
    </row>
    <row r="42" spans="1:16" ht="24.95" customHeight="1" x14ac:dyDescent="0.25">
      <c r="B42" s="260" t="s">
        <v>4</v>
      </c>
      <c r="D42" s="350">
        <v>0</v>
      </c>
      <c r="E42" s="350">
        <v>0</v>
      </c>
      <c r="F42" s="350">
        <v>0</v>
      </c>
      <c r="G42" s="350">
        <v>-0.1</v>
      </c>
      <c r="H42" s="350">
        <v>0</v>
      </c>
      <c r="I42" s="350">
        <v>0</v>
      </c>
      <c r="K42" s="338"/>
      <c r="L42" s="338"/>
      <c r="M42" s="338"/>
      <c r="N42" s="338"/>
      <c r="O42" s="338"/>
      <c r="P42" s="338"/>
    </row>
    <row r="43" spans="1:16" ht="12.75" customHeight="1" x14ac:dyDescent="0.25">
      <c r="F43" s="338"/>
    </row>
    <row r="44" spans="1:16" s="327" customFormat="1" ht="24.95" customHeight="1" x14ac:dyDescent="0.25">
      <c r="B44" s="257">
        <v>2020</v>
      </c>
      <c r="C44" s="328"/>
      <c r="D44" s="329"/>
      <c r="E44" s="329"/>
      <c r="F44" s="329"/>
      <c r="G44" s="329"/>
      <c r="H44" s="329"/>
      <c r="I44" s="331"/>
    </row>
    <row r="45" spans="1:16" ht="24.95" customHeight="1" x14ac:dyDescent="0.25">
      <c r="A45" s="268">
        <v>104</v>
      </c>
      <c r="B45" s="260" t="s">
        <v>1</v>
      </c>
      <c r="C45" s="330"/>
      <c r="D45" s="255">
        <f ca="1">OFFSET('SPPI '!$A$2,D$6,$A45)</f>
        <v>0</v>
      </c>
      <c r="E45" s="255">
        <f ca="1">OFFSET('SPPI '!$A$2,E$6,$A45)</f>
        <v>0</v>
      </c>
      <c r="F45" s="255">
        <f ca="1">OFFSET('SPPI '!$A$2,F$6,$A45)</f>
        <v>0.5</v>
      </c>
      <c r="G45" s="255">
        <f ca="1">OFFSET('SPPI '!$A$2,G$6,$A45)</f>
        <v>0</v>
      </c>
      <c r="H45" s="255">
        <f ca="1">OFFSET('SPPI '!$A$2,H$6,$A45)</f>
        <v>0</v>
      </c>
      <c r="I45" s="255">
        <f ca="1">OFFSET('SPPI '!$A$2,I$6,$A45)</f>
        <v>0</v>
      </c>
      <c r="K45" s="338"/>
      <c r="L45" s="338"/>
      <c r="M45" s="338"/>
      <c r="N45" s="338"/>
      <c r="O45" s="338"/>
      <c r="P45" s="338"/>
    </row>
    <row r="46" spans="1:16" ht="24.95" customHeight="1" x14ac:dyDescent="0.25">
      <c r="A46" s="268">
        <v>105</v>
      </c>
      <c r="B46" s="260" t="s">
        <v>2</v>
      </c>
      <c r="C46" s="330"/>
      <c r="D46" s="255">
        <f ca="1">OFFSET('SPPI '!$A$2,D$6,$A46)</f>
        <v>0.1</v>
      </c>
      <c r="E46" s="255">
        <f ca="1">OFFSET('SPPI '!$A$2,E$6,$A46)</f>
        <v>0</v>
      </c>
      <c r="F46" s="255">
        <f ca="1">OFFSET('SPPI '!$A$2,F$6,$A46)</f>
        <v>0.2</v>
      </c>
      <c r="G46" s="255">
        <f ca="1">OFFSET('SPPI '!$A$2,G$6,$A46)</f>
        <v>0</v>
      </c>
      <c r="H46" s="255">
        <f ca="1">OFFSET('SPPI '!$A$2,H$6,$A46)</f>
        <v>0</v>
      </c>
      <c r="I46" s="255">
        <f ca="1">OFFSET('SPPI '!$A$2,I$6,$A46)</f>
        <v>-0.1</v>
      </c>
      <c r="K46" s="338"/>
      <c r="L46" s="338"/>
      <c r="M46" s="338"/>
      <c r="N46" s="338"/>
      <c r="O46" s="338"/>
      <c r="P46" s="338"/>
    </row>
    <row r="47" spans="1:16" ht="24.95" customHeight="1" x14ac:dyDescent="0.25">
      <c r="A47" s="268">
        <v>106</v>
      </c>
      <c r="B47" s="260" t="s">
        <v>3</v>
      </c>
      <c r="C47" s="330"/>
      <c r="D47" s="255">
        <f ca="1">OFFSET('SPPI '!$A$2,D$6,$A47)</f>
        <v>0</v>
      </c>
      <c r="E47" s="255">
        <f ca="1">OFFSET('SPPI '!$A$2,E$6,$A47)</f>
        <v>0</v>
      </c>
      <c r="F47" s="255">
        <f ca="1">OFFSET('SPPI '!$A$2,F$6,$A47)</f>
        <v>1</v>
      </c>
      <c r="G47" s="255">
        <f ca="1">OFFSET('SPPI '!$A$2,G$6,$A47)</f>
        <v>0</v>
      </c>
      <c r="H47" s="255">
        <f ca="1">OFFSET('SPPI '!$A$2,H$6,$A47)</f>
        <v>0</v>
      </c>
      <c r="I47" s="255">
        <f ca="1">OFFSET('SPPI '!$A$2,I$6,$A47)</f>
        <v>0</v>
      </c>
      <c r="K47" s="338"/>
      <c r="L47" s="338"/>
      <c r="M47" s="338"/>
      <c r="N47" s="338"/>
      <c r="O47" s="338"/>
      <c r="P47" s="338"/>
    </row>
    <row r="48" spans="1:16" ht="24.95" customHeight="1" x14ac:dyDescent="0.25">
      <c r="A48" s="268">
        <v>107</v>
      </c>
      <c r="B48" s="260" t="s">
        <v>4</v>
      </c>
      <c r="D48" s="255">
        <f ca="1">OFFSET('SPPI '!$A$2,D$6,$A48)</f>
        <v>0</v>
      </c>
      <c r="E48" s="255">
        <f ca="1">OFFSET('SPPI '!$A$2,E$6,$A48)</f>
        <v>0</v>
      </c>
      <c r="F48" s="255">
        <f ca="1">OFFSET('SPPI '!$A$2,F$6,$A48)</f>
        <v>-0.2</v>
      </c>
      <c r="G48" s="255">
        <f ca="1">OFFSET('SPPI '!$A$2,G$6,$A48)</f>
        <v>0</v>
      </c>
      <c r="H48" s="255">
        <f ca="1">OFFSET('SPPI '!$A$2,H$6,$A48)</f>
        <v>0</v>
      </c>
      <c r="I48" s="255">
        <f ca="1">OFFSET('SPPI '!$A$2,I$6,$A48)</f>
        <v>0</v>
      </c>
      <c r="K48" s="338"/>
      <c r="L48" s="338"/>
      <c r="M48" s="338"/>
      <c r="N48" s="338"/>
      <c r="O48" s="338"/>
      <c r="P48" s="338"/>
    </row>
    <row r="49" spans="1:12" ht="12.75" customHeight="1" x14ac:dyDescent="0.25">
      <c r="B49" s="260"/>
      <c r="C49" s="261"/>
      <c r="D49" s="252"/>
      <c r="E49" s="255"/>
      <c r="F49" s="255"/>
      <c r="G49" s="255"/>
      <c r="H49" s="255"/>
      <c r="I49" s="255"/>
      <c r="J49" s="255"/>
      <c r="K49" s="255"/>
      <c r="L49" s="255"/>
    </row>
    <row r="50" spans="1:12" s="327" customFormat="1" ht="24.75" customHeight="1" x14ac:dyDescent="0.25">
      <c r="B50" s="257">
        <v>2021</v>
      </c>
      <c r="C50" s="265"/>
      <c r="D50" s="259"/>
      <c r="E50" s="266"/>
      <c r="F50" s="266"/>
      <c r="G50" s="266"/>
      <c r="H50" s="266"/>
      <c r="I50" s="266"/>
      <c r="J50" s="266"/>
      <c r="K50" s="266"/>
      <c r="L50" s="266"/>
    </row>
    <row r="51" spans="1:12" ht="24.75" customHeight="1" x14ac:dyDescent="0.25">
      <c r="A51" s="268">
        <v>108</v>
      </c>
      <c r="B51" s="260" t="s">
        <v>1</v>
      </c>
      <c r="C51" s="261"/>
      <c r="D51" s="255">
        <f ca="1">OFFSET('SPPI '!$A$2,D$6,$A51)</f>
        <v>0</v>
      </c>
      <c r="E51" s="255">
        <f ca="1">OFFSET('SPPI '!$A$2,E$6,$A51)</f>
        <v>0</v>
      </c>
      <c r="F51" s="255">
        <f ca="1">OFFSET('SPPI '!$A$2,F$6,$A51)</f>
        <v>0.4</v>
      </c>
      <c r="G51" s="255">
        <f ca="1">OFFSET('SPPI '!$A$2,G$6,$A51)</f>
        <v>0</v>
      </c>
      <c r="H51" s="255">
        <f ca="1">OFFSET('SPPI '!$A$2,H$6,$A51)</f>
        <v>0</v>
      </c>
      <c r="I51" s="255">
        <f ca="1">OFFSET('SPPI '!$A$2,I$6,$A51)</f>
        <v>0.1</v>
      </c>
      <c r="J51" s="255"/>
      <c r="K51" s="255"/>
      <c r="L51" s="255"/>
    </row>
    <row r="52" spans="1:12" ht="24.75" customHeight="1" x14ac:dyDescent="0.25">
      <c r="A52" s="268">
        <v>109</v>
      </c>
      <c r="B52" s="260" t="s">
        <v>2</v>
      </c>
      <c r="C52" s="261"/>
      <c r="D52" s="255">
        <f ca="1">OFFSET('SPPI '!$A$2,D$6,$A52)</f>
        <v>0</v>
      </c>
      <c r="E52" s="255">
        <f ca="1">OFFSET('SPPI '!$A$2,E$6,$A52)</f>
        <v>0</v>
      </c>
      <c r="F52" s="255">
        <f ca="1">OFFSET('SPPI '!$A$2,F$6,$A52)</f>
        <v>0</v>
      </c>
      <c r="G52" s="255">
        <f ca="1">OFFSET('SPPI '!$A$2,G$6,$A52)</f>
        <v>0</v>
      </c>
      <c r="H52" s="255">
        <f ca="1">OFFSET('SPPI '!$A$2,H$6,$A52)</f>
        <v>0</v>
      </c>
      <c r="I52" s="255">
        <f ca="1">OFFSET('SPPI '!$A$2,I$6,$A52)</f>
        <v>0</v>
      </c>
      <c r="J52" s="255"/>
      <c r="K52" s="255"/>
      <c r="L52" s="255"/>
    </row>
    <row r="53" spans="1:12" ht="24.75" customHeight="1" x14ac:dyDescent="0.25">
      <c r="A53" s="268">
        <v>110</v>
      </c>
      <c r="B53" s="260" t="s">
        <v>3</v>
      </c>
      <c r="D53" s="255">
        <f ca="1">OFFSET('SPPI '!$A$2,D$6,$A53)</f>
        <v>0.2</v>
      </c>
      <c r="E53" s="255">
        <f ca="1">OFFSET('SPPI '!$A$2,E$6,$A53)</f>
        <v>0</v>
      </c>
      <c r="F53" s="255">
        <f ca="1">OFFSET('SPPI '!$A$2,F$6,$A53)</f>
        <v>0</v>
      </c>
      <c r="G53" s="255">
        <f ca="1">OFFSET('SPPI '!$A$2,G$6,$A53)</f>
        <v>0</v>
      </c>
      <c r="H53" s="255">
        <f ca="1">OFFSET('SPPI '!$A$2,H$6,$A53)</f>
        <v>0</v>
      </c>
      <c r="I53" s="255">
        <f ca="1">OFFSET('SPPI '!$A$2,I$6,$A53)</f>
        <v>0</v>
      </c>
    </row>
    <row r="54" spans="1:12" ht="24.75" customHeight="1" x14ac:dyDescent="0.25">
      <c r="A54" s="268">
        <v>111</v>
      </c>
      <c r="B54" s="260" t="s">
        <v>4</v>
      </c>
      <c r="D54" s="255">
        <f ca="1">OFFSET('SPPI '!$A$2,D$6,$A54)</f>
        <v>-0.1</v>
      </c>
      <c r="E54" s="255">
        <f ca="1">OFFSET('SPPI '!$A$2,E$6,$A54)</f>
        <v>0</v>
      </c>
      <c r="F54" s="255">
        <f ca="1">OFFSET('SPPI '!$A$2,F$6,$A54)</f>
        <v>0.2</v>
      </c>
      <c r="G54" s="255">
        <f ca="1">OFFSET('SPPI '!$A$2,G$6,$A54)</f>
        <v>0.2</v>
      </c>
      <c r="H54" s="255">
        <f ca="1">OFFSET('SPPI '!$A$2,H$6,$A54)</f>
        <v>0</v>
      </c>
      <c r="I54" s="255">
        <f ca="1">OFFSET('SPPI '!$A$2,I$6,$A54)</f>
        <v>0</v>
      </c>
    </row>
    <row r="55" spans="1:12" ht="12.75" customHeight="1" thickBot="1" x14ac:dyDescent="0.3">
      <c r="B55" s="269"/>
      <c r="C55" s="333"/>
      <c r="D55" s="297"/>
      <c r="E55" s="297"/>
      <c r="F55" s="297"/>
      <c r="G55" s="297"/>
      <c r="H55" s="297"/>
      <c r="I55" s="297"/>
    </row>
    <row r="56" spans="1:12" ht="24.95" customHeight="1" x14ac:dyDescent="0.25"/>
    <row r="57" spans="1:12" ht="24.95" customHeight="1" x14ac:dyDescent="0.25"/>
    <row r="58" spans="1:12" ht="24.95" customHeight="1" x14ac:dyDescent="0.25"/>
    <row r="59" spans="1:12" ht="24.95" customHeight="1" x14ac:dyDescent="0.25"/>
    <row r="60" spans="1:12" ht="24.95" customHeight="1" x14ac:dyDescent="0.25"/>
    <row r="61" spans="1:12" ht="24.95" customHeight="1" x14ac:dyDescent="0.25"/>
    <row r="62" spans="1:12" ht="24.95" customHeight="1" x14ac:dyDescent="0.25"/>
    <row r="63" spans="1:12" ht="24.95" customHeight="1" x14ac:dyDescent="0.25"/>
    <row r="64" spans="1:12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24.95" customHeight="1" x14ac:dyDescent="0.25"/>
    <row r="96" ht="24.95" customHeight="1" x14ac:dyDescent="0.25"/>
    <row r="97" ht="24.95" customHeight="1" x14ac:dyDescent="0.25"/>
    <row r="98" ht="24.95" customHeight="1" x14ac:dyDescent="0.25"/>
    <row r="99" ht="24.95" customHeight="1" x14ac:dyDescent="0.25"/>
    <row r="100" ht="24.95" customHeight="1" x14ac:dyDescent="0.25"/>
    <row r="101" ht="24.95" customHeight="1" x14ac:dyDescent="0.25"/>
    <row r="102" ht="24.95" customHeight="1" x14ac:dyDescent="0.25"/>
    <row r="103" ht="24.95" customHeight="1" x14ac:dyDescent="0.25"/>
    <row r="104" ht="24.95" customHeight="1" x14ac:dyDescent="0.25"/>
    <row r="105" ht="24.95" customHeight="1" x14ac:dyDescent="0.25"/>
    <row r="106" ht="24.95" customHeight="1" x14ac:dyDescent="0.25"/>
    <row r="107" ht="24.95" customHeight="1" x14ac:dyDescent="0.25"/>
    <row r="108" ht="24.95" customHeight="1" x14ac:dyDescent="0.25"/>
    <row r="109" ht="24.95" customHeight="1" x14ac:dyDescent="0.25"/>
    <row r="110" ht="24.95" customHeight="1" x14ac:dyDescent="0.25"/>
    <row r="111" ht="24.95" customHeight="1" x14ac:dyDescent="0.25"/>
    <row r="112" ht="24.95" customHeight="1" x14ac:dyDescent="0.25"/>
    <row r="113" ht="24.95" customHeight="1" x14ac:dyDescent="0.25"/>
    <row r="114" ht="24.95" customHeight="1" x14ac:dyDescent="0.25"/>
    <row r="115" ht="24.95" customHeight="1" x14ac:dyDescent="0.25"/>
    <row r="116" ht="24.95" customHeight="1" x14ac:dyDescent="0.25"/>
    <row r="117" ht="24.95" customHeight="1" x14ac:dyDescent="0.25"/>
    <row r="118" ht="24.95" customHeight="1" x14ac:dyDescent="0.25"/>
    <row r="119" ht="24.95" customHeight="1" x14ac:dyDescent="0.25"/>
    <row r="120" ht="24.95" customHeight="1" x14ac:dyDescent="0.25"/>
    <row r="121" ht="24.95" customHeight="1" x14ac:dyDescent="0.25"/>
    <row r="122" ht="24.95" customHeight="1" x14ac:dyDescent="0.25"/>
    <row r="123" ht="24.95" customHeight="1" x14ac:dyDescent="0.25"/>
    <row r="124" ht="24.95" customHeight="1" x14ac:dyDescent="0.25"/>
    <row r="125" ht="24.95" customHeight="1" x14ac:dyDescent="0.25"/>
    <row r="126" ht="24.95" customHeight="1" x14ac:dyDescent="0.25"/>
    <row r="127" ht="24.95" customHeight="1" x14ac:dyDescent="0.25"/>
    <row r="128" ht="24.95" customHeight="1" x14ac:dyDescent="0.25"/>
    <row r="129" ht="24.95" customHeight="1" x14ac:dyDescent="0.25"/>
    <row r="130" ht="24.95" customHeight="1" x14ac:dyDescent="0.25"/>
    <row r="131" ht="24.95" customHeight="1" x14ac:dyDescent="0.25"/>
    <row r="132" ht="24.95" customHeight="1" x14ac:dyDescent="0.25"/>
    <row r="133" ht="24.95" customHeight="1" x14ac:dyDescent="0.25"/>
    <row r="134" ht="24.95" customHeight="1" x14ac:dyDescent="0.25"/>
    <row r="135" ht="24.95" customHeight="1" x14ac:dyDescent="0.25"/>
    <row r="136" ht="24.95" customHeight="1" x14ac:dyDescent="0.25"/>
    <row r="137" ht="24.95" customHeight="1" x14ac:dyDescent="0.25"/>
    <row r="138" ht="24.95" customHeight="1" x14ac:dyDescent="0.25"/>
    <row r="139" ht="24.95" customHeight="1" x14ac:dyDescent="0.25"/>
    <row r="140" ht="24.95" customHeight="1" x14ac:dyDescent="0.25"/>
    <row r="141" ht="24.95" customHeight="1" x14ac:dyDescent="0.25"/>
    <row r="142" ht="24.95" customHeight="1" x14ac:dyDescent="0.25"/>
    <row r="143" ht="24.95" customHeight="1" x14ac:dyDescent="0.25"/>
    <row r="144" ht="24.95" customHeight="1" x14ac:dyDescent="0.25"/>
    <row r="145" ht="24.95" customHeight="1" x14ac:dyDescent="0.25"/>
    <row r="146" ht="24.95" customHeight="1" x14ac:dyDescent="0.25"/>
    <row r="147" ht="24.95" customHeight="1" x14ac:dyDescent="0.25"/>
    <row r="148" ht="24.95" customHeight="1" x14ac:dyDescent="0.25"/>
    <row r="149" ht="24.95" customHeight="1" x14ac:dyDescent="0.25"/>
    <row r="150" ht="24.95" customHeight="1" x14ac:dyDescent="0.25"/>
    <row r="151" ht="24.95" customHeight="1" x14ac:dyDescent="0.25"/>
    <row r="152" ht="24.95" customHeight="1" x14ac:dyDescent="0.25"/>
    <row r="153" ht="24.95" customHeight="1" x14ac:dyDescent="0.25"/>
    <row r="154" ht="24.95" customHeight="1" x14ac:dyDescent="0.25"/>
    <row r="155" ht="24.95" customHeight="1" x14ac:dyDescent="0.25"/>
    <row r="156" ht="24.95" customHeight="1" x14ac:dyDescent="0.25"/>
    <row r="157" ht="24.95" customHeight="1" x14ac:dyDescent="0.25"/>
    <row r="158" ht="24.95" customHeight="1" x14ac:dyDescent="0.25"/>
    <row r="159" ht="24.95" customHeight="1" x14ac:dyDescent="0.25"/>
    <row r="160" ht="24.95" customHeight="1" x14ac:dyDescent="0.25"/>
    <row r="161" ht="24.95" customHeight="1" x14ac:dyDescent="0.25"/>
    <row r="162" ht="24.95" customHeight="1" x14ac:dyDescent="0.25"/>
    <row r="163" ht="24.95" customHeight="1" x14ac:dyDescent="0.25"/>
    <row r="164" ht="24.95" customHeight="1" x14ac:dyDescent="0.25"/>
    <row r="165" ht="24.95" customHeight="1" x14ac:dyDescent="0.25"/>
    <row r="166" ht="24.95" customHeight="1" x14ac:dyDescent="0.25"/>
    <row r="167" ht="24.95" customHeight="1" x14ac:dyDescent="0.25"/>
    <row r="168" ht="24.95" customHeight="1" x14ac:dyDescent="0.25"/>
    <row r="169" ht="24.95" customHeight="1" x14ac:dyDescent="0.25"/>
    <row r="170" ht="24.95" customHeight="1" x14ac:dyDescent="0.25"/>
    <row r="171" ht="24.95" customHeight="1" x14ac:dyDescent="0.25"/>
    <row r="172" ht="24.95" customHeight="1" x14ac:dyDescent="0.25"/>
    <row r="173" ht="24.95" customHeight="1" x14ac:dyDescent="0.25"/>
    <row r="174" ht="24.95" customHeight="1" x14ac:dyDescent="0.25"/>
    <row r="175" ht="24.95" customHeight="1" x14ac:dyDescent="0.25"/>
    <row r="176" ht="24.95" customHeight="1" x14ac:dyDescent="0.25"/>
    <row r="177" ht="24.95" customHeight="1" x14ac:dyDescent="0.25"/>
    <row r="178" ht="24.95" customHeight="1" x14ac:dyDescent="0.25"/>
    <row r="179" ht="24.95" customHeight="1" x14ac:dyDescent="0.25"/>
    <row r="180" ht="24.95" customHeight="1" x14ac:dyDescent="0.25"/>
    <row r="181" ht="24.95" customHeight="1" x14ac:dyDescent="0.25"/>
    <row r="182" ht="24.95" customHeight="1" x14ac:dyDescent="0.25"/>
    <row r="183" ht="24.95" customHeight="1" x14ac:dyDescent="0.25"/>
    <row r="184" ht="24.95" customHeight="1" x14ac:dyDescent="0.25"/>
    <row r="185" ht="24.95" customHeight="1" x14ac:dyDescent="0.25"/>
    <row r="186" ht="24.95" customHeight="1" x14ac:dyDescent="0.25"/>
    <row r="187" ht="24.95" customHeight="1" x14ac:dyDescent="0.25"/>
    <row r="188" ht="24.95" customHeight="1" x14ac:dyDescent="0.25"/>
    <row r="189" ht="24.95" customHeight="1" x14ac:dyDescent="0.25"/>
    <row r="190" ht="24.95" customHeight="1" x14ac:dyDescent="0.25"/>
    <row r="191" ht="24.95" customHeight="1" x14ac:dyDescent="0.25"/>
    <row r="192" ht="24.95" customHeight="1" x14ac:dyDescent="0.25"/>
  </sheetData>
  <mergeCells count="5">
    <mergeCell ref="D8:E8"/>
    <mergeCell ref="G8:I8"/>
    <mergeCell ref="D9:E9"/>
    <mergeCell ref="G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 tint="-0.249977111117893"/>
  </sheetPr>
  <dimension ref="A1:AA248"/>
  <sheetViews>
    <sheetView view="pageBreakPreview" zoomScale="75" zoomScaleNormal="50" zoomScaleSheetLayoutView="75" workbookViewId="0">
      <pane xSplit="3" ySplit="13" topLeftCell="D41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8.140625" defaultRowHeight="18" x14ac:dyDescent="0.25"/>
  <cols>
    <col min="1" max="1" width="6.7109375" style="268" hidden="1" customWidth="1"/>
    <col min="2" max="2" width="16.85546875" style="267" customWidth="1"/>
    <col min="3" max="3" width="2.28515625" style="314" customWidth="1"/>
    <col min="4" max="4" width="17.42578125" style="267" customWidth="1"/>
    <col min="5" max="7" width="15.7109375" style="267" customWidth="1"/>
    <col min="8" max="8" width="15" style="267" customWidth="1"/>
    <col min="9" max="9" width="21.5703125" style="267" customWidth="1"/>
    <col min="10" max="10" width="20.85546875" style="267" customWidth="1"/>
    <col min="11" max="12" width="16.7109375" style="267" customWidth="1"/>
    <col min="13" max="13" width="21.5703125" style="267" customWidth="1"/>
    <col min="14" max="16384" width="8.140625" style="268"/>
  </cols>
  <sheetData>
    <row r="1" spans="2:27" s="305" customFormat="1" ht="21.75" x14ac:dyDescent="0.3">
      <c r="B1" s="339" t="s">
        <v>135</v>
      </c>
      <c r="C1" s="340" t="s">
        <v>13</v>
      </c>
      <c r="D1" s="359" t="s">
        <v>381</v>
      </c>
      <c r="E1" s="304"/>
      <c r="F1" s="304"/>
      <c r="G1" s="304"/>
      <c r="H1" s="304"/>
    </row>
    <row r="2" spans="2:27" s="305" customFormat="1" ht="21.75" x14ac:dyDescent="0.3">
      <c r="B2" s="339"/>
      <c r="C2" s="340"/>
      <c r="D2" s="340" t="s">
        <v>138</v>
      </c>
      <c r="E2" s="304"/>
      <c r="F2" s="304"/>
      <c r="G2" s="304"/>
      <c r="H2" s="304"/>
    </row>
    <row r="3" spans="2:27" s="295" customFormat="1" ht="22.5" x14ac:dyDescent="0.25">
      <c r="B3" s="362" t="s">
        <v>137</v>
      </c>
      <c r="C3" s="363" t="s">
        <v>13</v>
      </c>
      <c r="D3" s="364" t="s">
        <v>382</v>
      </c>
    </row>
    <row r="4" spans="2:27" s="295" customFormat="1" ht="22.5" x14ac:dyDescent="0.25">
      <c r="B4" s="369"/>
      <c r="C4" s="363"/>
      <c r="D4" s="363" t="s">
        <v>69</v>
      </c>
    </row>
    <row r="5" spans="2:27" x14ac:dyDescent="0.25">
      <c r="B5" s="309"/>
      <c r="C5" s="310"/>
    </row>
    <row r="6" spans="2:27" hidden="1" x14ac:dyDescent="0.25">
      <c r="B6" s="309"/>
      <c r="C6" s="310"/>
      <c r="D6" s="240">
        <v>95</v>
      </c>
      <c r="E6" s="241">
        <v>99</v>
      </c>
      <c r="F6" s="241">
        <v>102</v>
      </c>
      <c r="G6" s="241">
        <v>105</v>
      </c>
      <c r="H6" s="240">
        <v>112</v>
      </c>
      <c r="I6" s="240">
        <v>115</v>
      </c>
      <c r="J6" s="241">
        <v>120</v>
      </c>
      <c r="K6" s="241">
        <v>126</v>
      </c>
      <c r="L6" s="240">
        <v>130</v>
      </c>
      <c r="M6" s="240">
        <v>136</v>
      </c>
    </row>
    <row r="7" spans="2:27" ht="21" thickBot="1" x14ac:dyDescent="0.3">
      <c r="B7" s="513" t="s">
        <v>0</v>
      </c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513"/>
    </row>
    <row r="8" spans="2:27" s="305" customFormat="1" x14ac:dyDescent="0.25">
      <c r="B8" s="311"/>
      <c r="C8" s="312"/>
      <c r="D8" s="505" t="s">
        <v>7</v>
      </c>
      <c r="E8" s="505"/>
      <c r="F8" s="505"/>
      <c r="G8" s="505"/>
      <c r="H8" s="498" t="s">
        <v>31</v>
      </c>
      <c r="I8" s="498"/>
      <c r="J8" s="498"/>
      <c r="K8" s="498" t="s">
        <v>110</v>
      </c>
      <c r="L8" s="498"/>
      <c r="M8" s="498"/>
    </row>
    <row r="9" spans="2:27" ht="18.75" x14ac:dyDescent="0.25">
      <c r="D9" s="504" t="s">
        <v>8</v>
      </c>
      <c r="E9" s="504"/>
      <c r="F9" s="504"/>
      <c r="G9" s="504"/>
      <c r="H9" s="499" t="s">
        <v>111</v>
      </c>
      <c r="I9" s="499"/>
      <c r="J9" s="499"/>
      <c r="K9" s="499" t="s">
        <v>63</v>
      </c>
      <c r="L9" s="499"/>
      <c r="M9" s="499"/>
    </row>
    <row r="10" spans="2:27" s="290" customFormat="1" ht="24" customHeight="1" x14ac:dyDescent="0.25">
      <c r="B10" s="267"/>
      <c r="C10" s="314"/>
      <c r="D10" s="337">
        <v>851</v>
      </c>
      <c r="E10" s="337">
        <v>852</v>
      </c>
      <c r="F10" s="337">
        <v>853</v>
      </c>
      <c r="G10" s="337">
        <v>854</v>
      </c>
      <c r="H10" s="337">
        <v>861</v>
      </c>
      <c r="I10" s="337">
        <v>862</v>
      </c>
      <c r="J10" s="337">
        <v>869</v>
      </c>
      <c r="K10" s="337">
        <v>920</v>
      </c>
      <c r="L10" s="337">
        <v>931</v>
      </c>
      <c r="M10" s="337">
        <v>932</v>
      </c>
    </row>
    <row r="11" spans="2:27" s="377" customFormat="1" ht="72" x14ac:dyDescent="0.25">
      <c r="B11" s="345" t="s">
        <v>79</v>
      </c>
      <c r="C11" s="344"/>
      <c r="D11" s="336" t="s">
        <v>243</v>
      </c>
      <c r="E11" s="336" t="s">
        <v>247</v>
      </c>
      <c r="F11" s="336" t="s">
        <v>250</v>
      </c>
      <c r="G11" s="336" t="s">
        <v>252</v>
      </c>
      <c r="H11" s="336" t="s">
        <v>258</v>
      </c>
      <c r="I11" s="336" t="s">
        <v>365</v>
      </c>
      <c r="J11" s="336" t="s">
        <v>267</v>
      </c>
      <c r="K11" s="336" t="s">
        <v>345</v>
      </c>
      <c r="L11" s="336" t="s">
        <v>275</v>
      </c>
      <c r="M11" s="336" t="s">
        <v>281</v>
      </c>
    </row>
    <row r="12" spans="2:27" s="296" customFormat="1" ht="84" customHeight="1" thickBot="1" x14ac:dyDescent="0.3">
      <c r="B12" s="432" t="s">
        <v>80</v>
      </c>
      <c r="C12" s="439"/>
      <c r="D12" s="430" t="s">
        <v>364</v>
      </c>
      <c r="E12" s="430" t="s">
        <v>363</v>
      </c>
      <c r="F12" s="430" t="s">
        <v>362</v>
      </c>
      <c r="G12" s="430" t="s">
        <v>361</v>
      </c>
      <c r="H12" s="430" t="s">
        <v>360</v>
      </c>
      <c r="I12" s="430" t="s">
        <v>359</v>
      </c>
      <c r="J12" s="430" t="s">
        <v>358</v>
      </c>
      <c r="K12" s="430" t="s">
        <v>357</v>
      </c>
      <c r="L12" s="430" t="s">
        <v>356</v>
      </c>
      <c r="M12" s="430" t="s">
        <v>355</v>
      </c>
    </row>
    <row r="13" spans="2:27" s="296" customFormat="1" ht="12.75" customHeight="1" x14ac:dyDescent="0.25">
      <c r="B13" s="322"/>
      <c r="C13" s="346"/>
      <c r="D13" s="316"/>
      <c r="E13" s="316"/>
      <c r="F13" s="316"/>
      <c r="G13" s="316"/>
      <c r="H13" s="291"/>
      <c r="I13" s="316"/>
      <c r="J13" s="316"/>
      <c r="K13" s="316"/>
      <c r="L13" s="291"/>
      <c r="M13" s="291"/>
    </row>
    <row r="14" spans="2:27" s="327" customFormat="1" ht="24.75" customHeight="1" x14ac:dyDescent="0.25">
      <c r="B14" s="257">
        <v>2015</v>
      </c>
      <c r="C14" s="328"/>
      <c r="D14" s="329"/>
      <c r="E14" s="329"/>
      <c r="F14" s="329"/>
      <c r="G14" s="329"/>
      <c r="H14" s="329"/>
      <c r="I14" s="329"/>
      <c r="J14" s="329"/>
      <c r="K14" s="329"/>
      <c r="L14" s="329"/>
      <c r="M14" s="329"/>
    </row>
    <row r="15" spans="2:27" ht="24.75" customHeight="1" x14ac:dyDescent="0.25">
      <c r="B15" s="260" t="s">
        <v>1</v>
      </c>
      <c r="C15" s="330"/>
      <c r="D15" s="262">
        <v>3.6</v>
      </c>
      <c r="E15" s="263">
        <v>2.8</v>
      </c>
      <c r="F15" s="263">
        <v>1.1000000000000001</v>
      </c>
      <c r="G15" s="263">
        <v>1.1000000000000001</v>
      </c>
      <c r="H15" s="263">
        <v>0</v>
      </c>
      <c r="I15" s="263">
        <v>0.4</v>
      </c>
      <c r="J15" s="263">
        <v>0.5</v>
      </c>
      <c r="K15" s="263">
        <v>0.4</v>
      </c>
      <c r="L15" s="263">
        <v>0.8</v>
      </c>
      <c r="M15" s="263">
        <v>0.7</v>
      </c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</row>
    <row r="16" spans="2:27" ht="24.75" customHeight="1" x14ac:dyDescent="0.25">
      <c r="B16" s="260" t="s">
        <v>2</v>
      </c>
      <c r="C16" s="330"/>
      <c r="D16" s="262">
        <v>1.3</v>
      </c>
      <c r="E16" s="263">
        <v>0.5</v>
      </c>
      <c r="F16" s="263">
        <v>0.6</v>
      </c>
      <c r="G16" s="263">
        <v>0.2</v>
      </c>
      <c r="H16" s="263">
        <v>0</v>
      </c>
      <c r="I16" s="263">
        <v>0.1</v>
      </c>
      <c r="J16" s="263">
        <v>0.2</v>
      </c>
      <c r="K16" s="263">
        <v>0.7</v>
      </c>
      <c r="L16" s="263">
        <v>0.5</v>
      </c>
      <c r="M16" s="263">
        <v>0.2</v>
      </c>
      <c r="O16" s="338"/>
      <c r="P16" s="338"/>
      <c r="Q16" s="338"/>
      <c r="R16" s="338"/>
      <c r="S16" s="338"/>
      <c r="T16" s="338"/>
      <c r="U16" s="338"/>
      <c r="V16" s="338"/>
      <c r="W16" s="338"/>
      <c r="X16" s="338"/>
      <c r="Y16" s="338"/>
      <c r="Z16" s="338"/>
      <c r="AA16" s="338"/>
    </row>
    <row r="17" spans="2:27" ht="24.75" customHeight="1" x14ac:dyDescent="0.25">
      <c r="B17" s="260" t="s">
        <v>3</v>
      </c>
      <c r="C17" s="330"/>
      <c r="D17" s="262">
        <v>0</v>
      </c>
      <c r="E17" s="263">
        <v>0.6</v>
      </c>
      <c r="F17" s="263">
        <v>0</v>
      </c>
      <c r="G17" s="263">
        <v>0</v>
      </c>
      <c r="H17" s="263">
        <v>0</v>
      </c>
      <c r="I17" s="263">
        <v>0</v>
      </c>
      <c r="J17" s="263">
        <v>0.1</v>
      </c>
      <c r="K17" s="263">
        <v>0.7</v>
      </c>
      <c r="L17" s="263">
        <v>-0.1</v>
      </c>
      <c r="M17" s="263">
        <v>2.2000000000000002</v>
      </c>
      <c r="O17" s="338"/>
      <c r="P17" s="338"/>
      <c r="Q17" s="338"/>
      <c r="R17" s="338"/>
      <c r="S17" s="338"/>
      <c r="T17" s="338"/>
      <c r="U17" s="338"/>
      <c r="V17" s="338"/>
      <c r="W17" s="338"/>
      <c r="X17" s="338"/>
      <c r="Y17" s="338"/>
      <c r="Z17" s="338"/>
      <c r="AA17" s="338"/>
    </row>
    <row r="18" spans="2:27" ht="24.75" customHeight="1" x14ac:dyDescent="0.25">
      <c r="B18" s="260" t="s">
        <v>4</v>
      </c>
      <c r="C18" s="330"/>
      <c r="D18" s="262">
        <v>0</v>
      </c>
      <c r="E18" s="263">
        <v>0</v>
      </c>
      <c r="F18" s="263">
        <v>0</v>
      </c>
      <c r="G18" s="263">
        <v>0</v>
      </c>
      <c r="H18" s="263">
        <v>0.2</v>
      </c>
      <c r="I18" s="263">
        <v>0.9</v>
      </c>
      <c r="J18" s="263">
        <v>0.2</v>
      </c>
      <c r="K18" s="263">
        <v>0.4</v>
      </c>
      <c r="L18" s="263">
        <v>0</v>
      </c>
      <c r="M18" s="263">
        <v>0</v>
      </c>
      <c r="O18" s="338"/>
      <c r="P18" s="338"/>
      <c r="Q18" s="338"/>
      <c r="R18" s="338"/>
      <c r="S18" s="338"/>
      <c r="T18" s="338"/>
      <c r="U18" s="338"/>
      <c r="V18" s="338"/>
      <c r="W18" s="338"/>
      <c r="X18" s="338"/>
      <c r="Y18" s="338"/>
      <c r="Z18" s="338"/>
      <c r="AA18" s="338"/>
    </row>
    <row r="19" spans="2:27" ht="12.75" customHeight="1" x14ac:dyDescent="0.25">
      <c r="B19" s="260"/>
      <c r="C19" s="330"/>
      <c r="D19" s="262"/>
      <c r="E19" s="263"/>
      <c r="F19" s="263"/>
      <c r="G19" s="263"/>
      <c r="H19" s="263"/>
      <c r="I19" s="263"/>
      <c r="J19" s="263"/>
      <c r="K19" s="263"/>
      <c r="L19" s="263"/>
      <c r="M19" s="263"/>
    </row>
    <row r="20" spans="2:27" s="327" customFormat="1" ht="24.75" customHeight="1" x14ac:dyDescent="0.25">
      <c r="B20" s="257">
        <v>2016</v>
      </c>
      <c r="C20" s="328"/>
      <c r="D20" s="329"/>
      <c r="E20" s="331"/>
      <c r="F20" s="331"/>
      <c r="G20" s="329"/>
      <c r="H20" s="329"/>
      <c r="I20" s="329"/>
      <c r="J20" s="329"/>
      <c r="K20" s="329"/>
      <c r="L20" s="329"/>
      <c r="M20" s="331"/>
    </row>
    <row r="21" spans="2:27" ht="24.75" customHeight="1" x14ac:dyDescent="0.25">
      <c r="B21" s="260" t="s">
        <v>1</v>
      </c>
      <c r="C21" s="330"/>
      <c r="D21" s="262">
        <v>2.4</v>
      </c>
      <c r="E21" s="263">
        <v>1.8</v>
      </c>
      <c r="F21" s="263">
        <v>0.8</v>
      </c>
      <c r="G21" s="263">
        <v>0.9</v>
      </c>
      <c r="H21" s="263">
        <v>0.3</v>
      </c>
      <c r="I21" s="263">
        <v>1.7</v>
      </c>
      <c r="J21" s="263">
        <v>0.1</v>
      </c>
      <c r="K21" s="263">
        <v>-0.8</v>
      </c>
      <c r="L21" s="263">
        <v>0.5</v>
      </c>
      <c r="M21" s="263">
        <v>0</v>
      </c>
      <c r="O21" s="338"/>
      <c r="P21" s="338"/>
      <c r="Q21" s="338"/>
      <c r="R21" s="338"/>
      <c r="S21" s="338"/>
      <c r="T21" s="338"/>
      <c r="U21" s="338"/>
      <c r="V21" s="338"/>
      <c r="W21" s="338"/>
      <c r="X21" s="338"/>
    </row>
    <row r="22" spans="2:27" ht="24.75" customHeight="1" x14ac:dyDescent="0.25">
      <c r="B22" s="260" t="s">
        <v>2</v>
      </c>
      <c r="C22" s="330"/>
      <c r="D22" s="262">
        <v>0</v>
      </c>
      <c r="E22" s="263">
        <v>0.1</v>
      </c>
      <c r="F22" s="263">
        <v>0.4</v>
      </c>
      <c r="G22" s="263">
        <v>0</v>
      </c>
      <c r="H22" s="263">
        <v>0</v>
      </c>
      <c r="I22" s="263">
        <v>0.2</v>
      </c>
      <c r="J22" s="263">
        <v>0.4</v>
      </c>
      <c r="K22" s="263">
        <v>-0.1</v>
      </c>
      <c r="L22" s="263">
        <v>0</v>
      </c>
      <c r="M22" s="263">
        <v>0</v>
      </c>
      <c r="O22" s="338"/>
      <c r="P22" s="338"/>
      <c r="Q22" s="338"/>
      <c r="R22" s="338"/>
      <c r="S22" s="338"/>
      <c r="T22" s="338"/>
      <c r="U22" s="338"/>
      <c r="V22" s="338"/>
      <c r="W22" s="338"/>
      <c r="X22" s="338"/>
    </row>
    <row r="23" spans="2:27" ht="24.75" customHeight="1" x14ac:dyDescent="0.25">
      <c r="B23" s="260" t="s">
        <v>3</v>
      </c>
      <c r="C23" s="330"/>
      <c r="D23" s="262">
        <v>0.5</v>
      </c>
      <c r="E23" s="263">
        <v>3.4</v>
      </c>
      <c r="F23" s="263">
        <v>0.7</v>
      </c>
      <c r="G23" s="263">
        <v>0</v>
      </c>
      <c r="H23" s="263">
        <v>0.6</v>
      </c>
      <c r="I23" s="263">
        <v>0.1</v>
      </c>
      <c r="J23" s="263">
        <v>0.3</v>
      </c>
      <c r="K23" s="263">
        <v>-0.9</v>
      </c>
      <c r="L23" s="263">
        <v>0.1</v>
      </c>
      <c r="M23" s="263">
        <v>0.1</v>
      </c>
      <c r="O23" s="338"/>
      <c r="P23" s="338"/>
      <c r="Q23" s="338"/>
      <c r="R23" s="338"/>
      <c r="S23" s="338"/>
      <c r="T23" s="338"/>
      <c r="U23" s="338"/>
      <c r="V23" s="338"/>
      <c r="W23" s="338"/>
      <c r="X23" s="338"/>
    </row>
    <row r="24" spans="2:27" ht="24.75" customHeight="1" x14ac:dyDescent="0.25">
      <c r="B24" s="260" t="s">
        <v>4</v>
      </c>
      <c r="D24" s="350">
        <v>0</v>
      </c>
      <c r="E24" s="350">
        <v>0</v>
      </c>
      <c r="F24" s="350">
        <v>0.1</v>
      </c>
      <c r="G24" s="350">
        <v>0</v>
      </c>
      <c r="H24" s="350">
        <v>0.2</v>
      </c>
      <c r="I24" s="350">
        <v>0.4</v>
      </c>
      <c r="J24" s="350">
        <v>0.6</v>
      </c>
      <c r="K24" s="350">
        <v>-2.2000000000000002</v>
      </c>
      <c r="L24" s="350">
        <v>0.2</v>
      </c>
      <c r="M24" s="350">
        <v>0.2</v>
      </c>
      <c r="O24" s="338"/>
      <c r="P24" s="338"/>
      <c r="Q24" s="338"/>
      <c r="R24" s="338"/>
      <c r="S24" s="338"/>
      <c r="T24" s="338"/>
      <c r="U24" s="338"/>
      <c r="V24" s="338"/>
      <c r="W24" s="338"/>
      <c r="X24" s="338"/>
    </row>
    <row r="25" spans="2:27" ht="12.75" customHeight="1" x14ac:dyDescent="0.25">
      <c r="D25" s="350"/>
      <c r="E25" s="350"/>
      <c r="F25" s="350"/>
      <c r="G25" s="350"/>
      <c r="H25" s="350"/>
      <c r="I25" s="350"/>
      <c r="J25" s="350"/>
      <c r="K25" s="350"/>
      <c r="L25" s="350"/>
      <c r="M25" s="350"/>
    </row>
    <row r="26" spans="2:27" s="327" customFormat="1" ht="24.75" customHeight="1" x14ac:dyDescent="0.25">
      <c r="B26" s="257">
        <v>2017</v>
      </c>
      <c r="C26" s="328"/>
      <c r="D26" s="329"/>
      <c r="E26" s="331"/>
      <c r="F26" s="331"/>
      <c r="G26" s="329"/>
      <c r="H26" s="329"/>
      <c r="I26" s="329"/>
      <c r="J26" s="329"/>
      <c r="K26" s="329"/>
      <c r="L26" s="329"/>
      <c r="M26" s="331"/>
    </row>
    <row r="27" spans="2:27" ht="24.75" customHeight="1" x14ac:dyDescent="0.25">
      <c r="B27" s="260" t="s">
        <v>1</v>
      </c>
      <c r="C27" s="330"/>
      <c r="D27" s="262">
        <v>1.9</v>
      </c>
      <c r="E27" s="263">
        <v>2.2999999999999998</v>
      </c>
      <c r="F27" s="263">
        <v>1.2</v>
      </c>
      <c r="G27" s="263">
        <v>1.7</v>
      </c>
      <c r="H27" s="263">
        <v>2.2000000000000002</v>
      </c>
      <c r="I27" s="263">
        <v>1</v>
      </c>
      <c r="J27" s="263">
        <v>1.8</v>
      </c>
      <c r="K27" s="263">
        <v>-0.2</v>
      </c>
      <c r="L27" s="263">
        <v>0.5</v>
      </c>
      <c r="M27" s="263">
        <v>0.7</v>
      </c>
      <c r="O27" s="338"/>
      <c r="P27" s="338"/>
      <c r="Q27" s="338"/>
      <c r="R27" s="338"/>
      <c r="S27" s="338"/>
      <c r="T27" s="338"/>
      <c r="U27" s="338"/>
      <c r="V27" s="338"/>
      <c r="W27" s="338"/>
      <c r="X27" s="338"/>
    </row>
    <row r="28" spans="2:27" ht="24.75" customHeight="1" x14ac:dyDescent="0.25">
      <c r="B28" s="260" t="s">
        <v>2</v>
      </c>
      <c r="C28" s="330"/>
      <c r="D28" s="262">
        <v>0</v>
      </c>
      <c r="E28" s="263">
        <v>0</v>
      </c>
      <c r="F28" s="263">
        <v>0.5</v>
      </c>
      <c r="G28" s="263">
        <v>0</v>
      </c>
      <c r="H28" s="263">
        <v>0.1</v>
      </c>
      <c r="I28" s="263">
        <v>0.5</v>
      </c>
      <c r="J28" s="263">
        <v>0.1</v>
      </c>
      <c r="K28" s="263">
        <v>0.5</v>
      </c>
      <c r="L28" s="263">
        <v>0.3</v>
      </c>
      <c r="M28" s="263">
        <v>0.3</v>
      </c>
      <c r="O28" s="338"/>
      <c r="P28" s="338"/>
      <c r="Q28" s="338"/>
      <c r="R28" s="338"/>
      <c r="S28" s="338"/>
      <c r="T28" s="338"/>
      <c r="U28" s="338"/>
      <c r="V28" s="338"/>
      <c r="W28" s="338"/>
      <c r="X28" s="338"/>
    </row>
    <row r="29" spans="2:27" ht="24.75" customHeight="1" x14ac:dyDescent="0.25">
      <c r="B29" s="260" t="s">
        <v>3</v>
      </c>
      <c r="C29" s="330"/>
      <c r="D29" s="262">
        <v>0</v>
      </c>
      <c r="E29" s="263">
        <v>3.7</v>
      </c>
      <c r="F29" s="263">
        <v>0.1</v>
      </c>
      <c r="G29" s="263">
        <v>0</v>
      </c>
      <c r="H29" s="263">
        <v>0.1</v>
      </c>
      <c r="I29" s="263">
        <v>0.2</v>
      </c>
      <c r="J29" s="263">
        <v>0.3</v>
      </c>
      <c r="K29" s="263">
        <v>-0.5</v>
      </c>
      <c r="L29" s="263">
        <v>0</v>
      </c>
      <c r="M29" s="263">
        <v>0.1</v>
      </c>
      <c r="O29" s="338"/>
      <c r="P29" s="338"/>
      <c r="Q29" s="338"/>
      <c r="R29" s="338"/>
      <c r="S29" s="338"/>
      <c r="T29" s="338"/>
      <c r="U29" s="338"/>
      <c r="V29" s="338"/>
      <c r="W29" s="338"/>
      <c r="X29" s="338"/>
    </row>
    <row r="30" spans="2:27" ht="24.75" customHeight="1" x14ac:dyDescent="0.25">
      <c r="B30" s="260" t="s">
        <v>4</v>
      </c>
      <c r="D30" s="350">
        <v>0</v>
      </c>
      <c r="E30" s="350">
        <v>0</v>
      </c>
      <c r="F30" s="350">
        <v>0</v>
      </c>
      <c r="G30" s="350">
        <v>0</v>
      </c>
      <c r="H30" s="350">
        <v>0</v>
      </c>
      <c r="I30" s="350">
        <v>0.1</v>
      </c>
      <c r="J30" s="350">
        <v>0.4</v>
      </c>
      <c r="K30" s="350">
        <v>1.1000000000000001</v>
      </c>
      <c r="L30" s="350">
        <v>0.1</v>
      </c>
      <c r="M30" s="350">
        <v>0.1</v>
      </c>
      <c r="O30" s="338"/>
      <c r="P30" s="338"/>
      <c r="Q30" s="338"/>
      <c r="R30" s="338"/>
      <c r="S30" s="338"/>
      <c r="T30" s="338"/>
      <c r="U30" s="338"/>
      <c r="V30" s="338"/>
      <c r="W30" s="338"/>
      <c r="X30" s="338"/>
    </row>
    <row r="31" spans="2:27" ht="12.75" customHeight="1" x14ac:dyDescent="0.25"/>
    <row r="32" spans="2:27" s="327" customFormat="1" ht="24.75" customHeight="1" x14ac:dyDescent="0.25">
      <c r="B32" s="257">
        <v>2018</v>
      </c>
      <c r="C32" s="328"/>
      <c r="D32" s="329"/>
      <c r="E32" s="331"/>
      <c r="F32" s="331"/>
      <c r="G32" s="329"/>
      <c r="H32" s="329"/>
      <c r="I32" s="329"/>
      <c r="J32" s="329"/>
      <c r="K32" s="329"/>
      <c r="L32" s="329"/>
      <c r="M32" s="331"/>
    </row>
    <row r="33" spans="1:24" ht="24.75" customHeight="1" x14ac:dyDescent="0.25">
      <c r="B33" s="260" t="s">
        <v>1</v>
      </c>
      <c r="C33" s="330"/>
      <c r="D33" s="262">
        <v>1.3</v>
      </c>
      <c r="E33" s="262">
        <v>1.3</v>
      </c>
      <c r="F33" s="262">
        <v>0.5</v>
      </c>
      <c r="G33" s="262">
        <v>1.3</v>
      </c>
      <c r="H33" s="262">
        <v>0.5</v>
      </c>
      <c r="I33" s="262">
        <v>0.5</v>
      </c>
      <c r="J33" s="262">
        <v>0.4</v>
      </c>
      <c r="K33" s="262">
        <v>1.1000000000000001</v>
      </c>
      <c r="L33" s="262">
        <v>-0.3</v>
      </c>
      <c r="M33" s="262">
        <v>0.4</v>
      </c>
      <c r="O33" s="338"/>
      <c r="P33" s="338"/>
      <c r="Q33" s="338"/>
      <c r="R33" s="338"/>
      <c r="S33" s="338"/>
      <c r="T33" s="338"/>
      <c r="U33" s="338"/>
      <c r="V33" s="338"/>
      <c r="W33" s="338"/>
      <c r="X33" s="338"/>
    </row>
    <row r="34" spans="1:24" ht="24.75" customHeight="1" x14ac:dyDescent="0.25">
      <c r="B34" s="260" t="s">
        <v>2</v>
      </c>
      <c r="C34" s="330"/>
      <c r="D34" s="262">
        <v>0</v>
      </c>
      <c r="E34" s="262">
        <v>0</v>
      </c>
      <c r="F34" s="262">
        <v>-0.2</v>
      </c>
      <c r="G34" s="262">
        <v>0</v>
      </c>
      <c r="H34" s="262">
        <v>0</v>
      </c>
      <c r="I34" s="262">
        <v>0.2</v>
      </c>
      <c r="J34" s="262">
        <v>0</v>
      </c>
      <c r="K34" s="262">
        <v>0</v>
      </c>
      <c r="L34" s="262">
        <v>0.1</v>
      </c>
      <c r="M34" s="262">
        <v>0.4</v>
      </c>
      <c r="O34" s="338"/>
      <c r="P34" s="338"/>
      <c r="Q34" s="338"/>
      <c r="R34" s="338"/>
      <c r="S34" s="338"/>
      <c r="T34" s="338"/>
      <c r="U34" s="338"/>
      <c r="V34" s="338"/>
      <c r="W34" s="338"/>
      <c r="X34" s="338"/>
    </row>
    <row r="35" spans="1:24" ht="24.75" customHeight="1" x14ac:dyDescent="0.25">
      <c r="B35" s="260" t="s">
        <v>3</v>
      </c>
      <c r="C35" s="330"/>
      <c r="D35" s="262">
        <v>0</v>
      </c>
      <c r="E35" s="263">
        <v>0</v>
      </c>
      <c r="F35" s="263">
        <v>0.8</v>
      </c>
      <c r="G35" s="263">
        <v>0</v>
      </c>
      <c r="H35" s="263">
        <v>0.2</v>
      </c>
      <c r="I35" s="263">
        <v>0.2</v>
      </c>
      <c r="J35" s="263">
        <v>0.1</v>
      </c>
      <c r="K35" s="263">
        <v>0.5</v>
      </c>
      <c r="L35" s="263">
        <v>-0.1</v>
      </c>
      <c r="M35" s="263">
        <v>-0.1</v>
      </c>
      <c r="O35" s="338"/>
      <c r="P35" s="338"/>
      <c r="Q35" s="338"/>
      <c r="R35" s="338"/>
      <c r="S35" s="338"/>
      <c r="T35" s="338"/>
      <c r="U35" s="338"/>
      <c r="V35" s="338"/>
      <c r="W35" s="338"/>
      <c r="X35" s="338"/>
    </row>
    <row r="36" spans="1:24" ht="24.75" customHeight="1" x14ac:dyDescent="0.25">
      <c r="B36" s="260" t="s">
        <v>4</v>
      </c>
      <c r="D36" s="350">
        <v>0</v>
      </c>
      <c r="E36" s="350">
        <v>0</v>
      </c>
      <c r="F36" s="350">
        <v>0.4</v>
      </c>
      <c r="G36" s="350">
        <v>0</v>
      </c>
      <c r="H36" s="376">
        <v>0</v>
      </c>
      <c r="I36" s="376">
        <v>0</v>
      </c>
      <c r="J36" s="376">
        <v>0</v>
      </c>
      <c r="K36" s="376">
        <v>0.5</v>
      </c>
      <c r="L36" s="376">
        <v>0</v>
      </c>
      <c r="M36" s="376">
        <v>-0.1</v>
      </c>
      <c r="O36" s="338"/>
      <c r="P36" s="338"/>
      <c r="Q36" s="338"/>
      <c r="R36" s="338"/>
      <c r="S36" s="338"/>
      <c r="T36" s="338"/>
      <c r="U36" s="338"/>
      <c r="V36" s="338"/>
      <c r="W36" s="338"/>
      <c r="X36" s="338"/>
    </row>
    <row r="37" spans="1:24" ht="12.75" customHeight="1" x14ac:dyDescent="0.25"/>
    <row r="38" spans="1:24" s="327" customFormat="1" ht="24.75" customHeight="1" x14ac:dyDescent="0.25">
      <c r="B38" s="257">
        <v>2019</v>
      </c>
      <c r="C38" s="328"/>
      <c r="D38" s="329"/>
      <c r="E38" s="331"/>
      <c r="F38" s="331"/>
      <c r="G38" s="329"/>
      <c r="H38" s="329"/>
      <c r="I38" s="329"/>
      <c r="J38" s="329"/>
      <c r="K38" s="329"/>
      <c r="L38" s="329"/>
      <c r="M38" s="331"/>
    </row>
    <row r="39" spans="1:24" ht="24.75" customHeight="1" x14ac:dyDescent="0.25">
      <c r="B39" s="260" t="s">
        <v>1</v>
      </c>
      <c r="C39" s="330"/>
      <c r="D39" s="262">
        <v>2</v>
      </c>
      <c r="E39" s="262">
        <v>1.2</v>
      </c>
      <c r="F39" s="262">
        <v>-0.7</v>
      </c>
      <c r="G39" s="262">
        <v>1</v>
      </c>
      <c r="H39" s="262">
        <v>0.1</v>
      </c>
      <c r="I39" s="262">
        <v>0.1</v>
      </c>
      <c r="J39" s="262">
        <v>0</v>
      </c>
      <c r="K39" s="262">
        <v>-0.4</v>
      </c>
      <c r="L39" s="262">
        <v>-0.1</v>
      </c>
      <c r="M39" s="262">
        <v>0.1</v>
      </c>
      <c r="O39" s="338"/>
      <c r="P39" s="338"/>
      <c r="Q39" s="338"/>
      <c r="R39" s="338"/>
      <c r="S39" s="338"/>
      <c r="T39" s="338"/>
      <c r="U39" s="338"/>
      <c r="V39" s="338"/>
      <c r="W39" s="338"/>
      <c r="X39" s="338"/>
    </row>
    <row r="40" spans="1:24" ht="24.75" customHeight="1" x14ac:dyDescent="0.25">
      <c r="B40" s="260" t="s">
        <v>2</v>
      </c>
      <c r="C40" s="330"/>
      <c r="D40" s="262">
        <v>0</v>
      </c>
      <c r="E40" s="262">
        <v>0</v>
      </c>
      <c r="F40" s="262">
        <v>0.1</v>
      </c>
      <c r="G40" s="262">
        <v>0</v>
      </c>
      <c r="H40" s="262">
        <v>0</v>
      </c>
      <c r="I40" s="262">
        <v>0</v>
      </c>
      <c r="J40" s="262">
        <v>0</v>
      </c>
      <c r="K40" s="262">
        <v>0.6</v>
      </c>
      <c r="L40" s="262">
        <v>0.1</v>
      </c>
      <c r="M40" s="262">
        <v>0.2</v>
      </c>
      <c r="O40" s="338"/>
      <c r="P40" s="338"/>
      <c r="Q40" s="338"/>
      <c r="R40" s="338"/>
      <c r="S40" s="338"/>
      <c r="T40" s="338"/>
      <c r="U40" s="338"/>
      <c r="V40" s="338"/>
      <c r="W40" s="338"/>
      <c r="X40" s="338"/>
    </row>
    <row r="41" spans="1:24" ht="24.75" customHeight="1" x14ac:dyDescent="0.25">
      <c r="B41" s="260" t="s">
        <v>3</v>
      </c>
      <c r="C41" s="330"/>
      <c r="D41" s="262">
        <v>0</v>
      </c>
      <c r="E41" s="263">
        <v>2.2999999999999998</v>
      </c>
      <c r="F41" s="263">
        <v>0</v>
      </c>
      <c r="G41" s="263">
        <v>0</v>
      </c>
      <c r="H41" s="263">
        <v>0.1</v>
      </c>
      <c r="I41" s="263">
        <v>0</v>
      </c>
      <c r="J41" s="263">
        <v>0.1</v>
      </c>
      <c r="K41" s="263">
        <v>-1.3</v>
      </c>
      <c r="L41" s="263">
        <v>0.1</v>
      </c>
      <c r="M41" s="263">
        <v>0.1</v>
      </c>
      <c r="O41" s="338"/>
      <c r="P41" s="338"/>
      <c r="Q41" s="338"/>
      <c r="R41" s="338"/>
      <c r="S41" s="338"/>
      <c r="T41" s="338"/>
      <c r="U41" s="338"/>
      <c r="V41" s="338"/>
      <c r="W41" s="338"/>
      <c r="X41" s="338"/>
    </row>
    <row r="42" spans="1:24" ht="24.75" customHeight="1" x14ac:dyDescent="0.25">
      <c r="B42" s="260" t="s">
        <v>4</v>
      </c>
      <c r="D42" s="350">
        <v>0</v>
      </c>
      <c r="E42" s="350">
        <v>0</v>
      </c>
      <c r="F42" s="350">
        <v>0</v>
      </c>
      <c r="G42" s="350">
        <v>0</v>
      </c>
      <c r="H42" s="350">
        <v>0</v>
      </c>
      <c r="I42" s="350">
        <v>0</v>
      </c>
      <c r="J42" s="350">
        <v>0</v>
      </c>
      <c r="K42" s="350">
        <v>-0.1</v>
      </c>
      <c r="L42" s="350">
        <v>-0.1</v>
      </c>
      <c r="M42" s="350">
        <v>-0.1</v>
      </c>
      <c r="O42" s="338"/>
      <c r="P42" s="338"/>
      <c r="Q42" s="338"/>
      <c r="R42" s="338"/>
      <c r="S42" s="338"/>
      <c r="T42" s="338"/>
      <c r="U42" s="338"/>
      <c r="V42" s="338"/>
      <c r="W42" s="338"/>
      <c r="X42" s="338"/>
    </row>
    <row r="43" spans="1:24" ht="12.75" customHeight="1" x14ac:dyDescent="0.25"/>
    <row r="44" spans="1:24" s="327" customFormat="1" ht="24.75" customHeight="1" x14ac:dyDescent="0.25">
      <c r="B44" s="257">
        <v>2020</v>
      </c>
      <c r="C44" s="328"/>
      <c r="D44" s="329"/>
      <c r="E44" s="331"/>
      <c r="F44" s="331"/>
      <c r="G44" s="329"/>
      <c r="H44" s="329"/>
      <c r="I44" s="329"/>
      <c r="J44" s="329"/>
      <c r="K44" s="329"/>
      <c r="L44" s="329"/>
      <c r="M44" s="331"/>
    </row>
    <row r="45" spans="1:24" ht="24.75" customHeight="1" x14ac:dyDescent="0.25">
      <c r="A45" s="268">
        <v>104</v>
      </c>
      <c r="B45" s="260" t="s">
        <v>1</v>
      </c>
      <c r="C45" s="330"/>
      <c r="D45" s="255">
        <f ca="1">OFFSET('SPPI '!$A$2,D$6,$A45)</f>
        <v>0.2</v>
      </c>
      <c r="E45" s="255">
        <f ca="1">OFFSET('SPPI '!$A$2,E$6,$A45)</f>
        <v>2.4</v>
      </c>
      <c r="F45" s="255">
        <f ca="1">OFFSET('SPPI '!$A$2,F$6,$A45)</f>
        <v>0</v>
      </c>
      <c r="G45" s="255">
        <f ca="1">OFFSET('SPPI '!$A$2,G$6,$A45)</f>
        <v>0</v>
      </c>
      <c r="H45" s="255">
        <f ca="1">OFFSET('SPPI '!$A$2,H$6,$A45)</f>
        <v>0.2</v>
      </c>
      <c r="I45" s="255">
        <f ca="1">OFFSET('SPPI '!$A$2,I$6,$A45)</f>
        <v>0.1</v>
      </c>
      <c r="J45" s="255">
        <f ca="1">OFFSET('SPPI '!$A$2,J$6,$A45)</f>
        <v>0.1</v>
      </c>
      <c r="K45" s="255">
        <f ca="1">OFFSET('SPPI '!$A$2,K$6,$A45)</f>
        <v>0</v>
      </c>
      <c r="L45" s="255">
        <f ca="1">OFFSET('SPPI '!$A$2,L$6,$A45)</f>
        <v>0</v>
      </c>
      <c r="M45" s="255">
        <f ca="1">OFFSET('SPPI '!$A$2,M$6,$A45)</f>
        <v>0.2</v>
      </c>
      <c r="O45" s="338"/>
      <c r="P45" s="338"/>
      <c r="Q45" s="338"/>
      <c r="R45" s="338"/>
      <c r="S45" s="338"/>
      <c r="T45" s="338"/>
      <c r="U45" s="338"/>
      <c r="V45" s="338"/>
      <c r="W45" s="338"/>
      <c r="X45" s="338"/>
    </row>
    <row r="46" spans="1:24" ht="24.75" customHeight="1" x14ac:dyDescent="0.25">
      <c r="A46" s="268">
        <v>105</v>
      </c>
      <c r="B46" s="260" t="s">
        <v>2</v>
      </c>
      <c r="C46" s="330"/>
      <c r="D46" s="255">
        <f ca="1">OFFSET('SPPI '!$A$2,D$6,$A46)</f>
        <v>0</v>
      </c>
      <c r="E46" s="255">
        <f ca="1">OFFSET('SPPI '!$A$2,E$6,$A46)</f>
        <v>0</v>
      </c>
      <c r="F46" s="255">
        <f ca="1">OFFSET('SPPI '!$A$2,F$6,$A46)</f>
        <v>0.4</v>
      </c>
      <c r="G46" s="255">
        <f ca="1">OFFSET('SPPI '!$A$2,G$6,$A46)</f>
        <v>0</v>
      </c>
      <c r="H46" s="255">
        <f ca="1">OFFSET('SPPI '!$A$2,H$6,$A46)</f>
        <v>1.3</v>
      </c>
      <c r="I46" s="255">
        <f ca="1">OFFSET('SPPI '!$A$2,I$6,$A46)</f>
        <v>0.8</v>
      </c>
      <c r="J46" s="255">
        <f ca="1">OFFSET('SPPI '!$A$2,J$6,$A46)</f>
        <v>0.3</v>
      </c>
      <c r="K46" s="255">
        <f ca="1">OFFSET('SPPI '!$A$2,K$6,$A46)</f>
        <v>-0.1</v>
      </c>
      <c r="L46" s="255">
        <f ca="1">OFFSET('SPPI '!$A$2,L$6,$A46)</f>
        <v>0.2</v>
      </c>
      <c r="M46" s="255">
        <f ca="1">OFFSET('SPPI '!$A$2,M$6,$A46)</f>
        <v>-0.2</v>
      </c>
      <c r="O46" s="338"/>
      <c r="P46" s="338"/>
      <c r="Q46" s="338"/>
      <c r="R46" s="338"/>
      <c r="S46" s="338"/>
      <c r="T46" s="338"/>
      <c r="U46" s="338"/>
      <c r="V46" s="338"/>
      <c r="W46" s="338"/>
      <c r="X46" s="338"/>
    </row>
    <row r="47" spans="1:24" ht="24.75" customHeight="1" x14ac:dyDescent="0.25">
      <c r="A47" s="268">
        <v>106</v>
      </c>
      <c r="B47" s="260" t="s">
        <v>3</v>
      </c>
      <c r="C47" s="330"/>
      <c r="D47" s="255">
        <f ca="1">OFFSET('SPPI '!$A$2,D$6,$A47)</f>
        <v>0</v>
      </c>
      <c r="E47" s="255">
        <f ca="1">OFFSET('SPPI '!$A$2,E$6,$A47)</f>
        <v>1</v>
      </c>
      <c r="F47" s="255">
        <f ca="1">OFFSET('SPPI '!$A$2,F$6,$A47)</f>
        <v>0.1</v>
      </c>
      <c r="G47" s="255">
        <f ca="1">OFFSET('SPPI '!$A$2,G$6,$A47)</f>
        <v>0</v>
      </c>
      <c r="H47" s="255">
        <f ca="1">OFFSET('SPPI '!$A$2,H$6,$A47)</f>
        <v>0</v>
      </c>
      <c r="I47" s="255">
        <f ca="1">OFFSET('SPPI '!$A$2,I$6,$A47)</f>
        <v>0.3</v>
      </c>
      <c r="J47" s="255">
        <f ca="1">OFFSET('SPPI '!$A$2,J$6,$A47)</f>
        <v>-0.6</v>
      </c>
      <c r="K47" s="255">
        <f ca="1">OFFSET('SPPI '!$A$2,K$6,$A47)</f>
        <v>-1.4</v>
      </c>
      <c r="L47" s="255">
        <f ca="1">OFFSET('SPPI '!$A$2,L$6,$A47)</f>
        <v>0.1</v>
      </c>
      <c r="M47" s="255">
        <f ca="1">OFFSET('SPPI '!$A$2,M$6,$A47)</f>
        <v>-0.1</v>
      </c>
      <c r="O47" s="338"/>
      <c r="P47" s="338"/>
      <c r="Q47" s="338"/>
      <c r="R47" s="338"/>
      <c r="S47" s="338"/>
      <c r="T47" s="338"/>
      <c r="U47" s="338"/>
      <c r="V47" s="338"/>
      <c r="W47" s="338"/>
      <c r="X47" s="338"/>
    </row>
    <row r="48" spans="1:24" ht="24.75" customHeight="1" x14ac:dyDescent="0.25">
      <c r="A48" s="268">
        <v>107</v>
      </c>
      <c r="B48" s="260" t="s">
        <v>4</v>
      </c>
      <c r="D48" s="255">
        <f ca="1">OFFSET('SPPI '!$A$2,D$6,$A48)</f>
        <v>0</v>
      </c>
      <c r="E48" s="255">
        <f ca="1">OFFSET('SPPI '!$A$2,E$6,$A48)</f>
        <v>0</v>
      </c>
      <c r="F48" s="255">
        <f ca="1">OFFSET('SPPI '!$A$2,F$6,$A48)</f>
        <v>-0.1</v>
      </c>
      <c r="G48" s="255">
        <f ca="1">OFFSET('SPPI '!$A$2,G$6,$A48)</f>
        <v>0</v>
      </c>
      <c r="H48" s="255">
        <f ca="1">OFFSET('SPPI '!$A$2,H$6,$A48)</f>
        <v>0</v>
      </c>
      <c r="I48" s="255">
        <f ca="1">OFFSET('SPPI '!$A$2,I$6,$A48)</f>
        <v>0</v>
      </c>
      <c r="J48" s="255">
        <f ca="1">OFFSET('SPPI '!$A$2,J$6,$A48)</f>
        <v>-0.1</v>
      </c>
      <c r="K48" s="255">
        <f ca="1">OFFSET('SPPI '!$A$2,K$6,$A48)</f>
        <v>-1.2</v>
      </c>
      <c r="L48" s="255">
        <f ca="1">OFFSET('SPPI '!$A$2,L$6,$A48)</f>
        <v>0.1</v>
      </c>
      <c r="M48" s="255">
        <f ca="1">OFFSET('SPPI '!$A$2,M$6,$A48)</f>
        <v>-0.2</v>
      </c>
      <c r="O48" s="338"/>
      <c r="P48" s="338"/>
      <c r="Q48" s="338"/>
      <c r="R48" s="338"/>
      <c r="S48" s="338"/>
      <c r="T48" s="338"/>
      <c r="U48" s="338"/>
      <c r="V48" s="338"/>
      <c r="W48" s="338"/>
      <c r="X48" s="338"/>
    </row>
    <row r="49" spans="1:13" ht="12.75" customHeight="1" x14ac:dyDescent="0.25">
      <c r="B49" s="260"/>
      <c r="C49" s="261"/>
      <c r="D49" s="252"/>
      <c r="E49" s="255"/>
      <c r="F49" s="255"/>
      <c r="G49" s="255"/>
      <c r="H49" s="255"/>
      <c r="I49" s="255"/>
      <c r="J49" s="255"/>
      <c r="K49" s="255"/>
      <c r="L49" s="255"/>
      <c r="M49" s="268"/>
    </row>
    <row r="50" spans="1:13" s="327" customFormat="1" ht="24.75" customHeight="1" x14ac:dyDescent="0.25">
      <c r="B50" s="257">
        <v>2021</v>
      </c>
      <c r="C50" s="265"/>
      <c r="D50" s="259"/>
      <c r="E50" s="266"/>
      <c r="F50" s="266"/>
      <c r="G50" s="266"/>
      <c r="H50" s="266"/>
      <c r="I50" s="266"/>
      <c r="J50" s="266"/>
      <c r="K50" s="266"/>
      <c r="L50" s="266"/>
    </row>
    <row r="51" spans="1:13" ht="24.75" customHeight="1" x14ac:dyDescent="0.25">
      <c r="A51" s="268">
        <v>108</v>
      </c>
      <c r="B51" s="260" t="s">
        <v>1</v>
      </c>
      <c r="C51" s="261"/>
      <c r="D51" s="255">
        <f ca="1">OFFSET('SPPI '!$A$2,D$6,$A51)</f>
        <v>1.5</v>
      </c>
      <c r="E51" s="255">
        <f ca="1">OFFSET('SPPI '!$A$2,E$6,$A51)</f>
        <v>0.5</v>
      </c>
      <c r="F51" s="255">
        <f ca="1">OFFSET('SPPI '!$A$2,F$6,$A51)</f>
        <v>0.2</v>
      </c>
      <c r="G51" s="255">
        <f ca="1">OFFSET('SPPI '!$A$2,G$6,$A51)</f>
        <v>0.6</v>
      </c>
      <c r="H51" s="255">
        <f ca="1">OFFSET('SPPI '!$A$2,H$6,$A51)</f>
        <v>0.2</v>
      </c>
      <c r="I51" s="255">
        <f ca="1">OFFSET('SPPI '!$A$2,I$6,$A51)</f>
        <v>0.1</v>
      </c>
      <c r="J51" s="255">
        <f ca="1">OFFSET('SPPI '!$A$2,J$6,$A51)</f>
        <v>0.1</v>
      </c>
      <c r="K51" s="255">
        <f ca="1">OFFSET('SPPI '!$A$2,K$6,$A51)</f>
        <v>1.2</v>
      </c>
      <c r="L51" s="255">
        <f ca="1">OFFSET('SPPI '!$A$2,L$6,$A51)</f>
        <v>0.8</v>
      </c>
      <c r="M51" s="255">
        <f ca="1">OFFSET('SPPI '!$A$2,M$6,$A51)</f>
        <v>0.3</v>
      </c>
    </row>
    <row r="52" spans="1:13" ht="24.75" customHeight="1" x14ac:dyDescent="0.25">
      <c r="A52" s="268">
        <v>109</v>
      </c>
      <c r="B52" s="260" t="s">
        <v>2</v>
      </c>
      <c r="C52" s="261"/>
      <c r="D52" s="255">
        <f ca="1">OFFSET('SPPI '!$A$2,D$6,$A52)</f>
        <v>0</v>
      </c>
      <c r="E52" s="255">
        <f ca="1">OFFSET('SPPI '!$A$2,E$6,$A52)</f>
        <v>0</v>
      </c>
      <c r="F52" s="255">
        <f ca="1">OFFSET('SPPI '!$A$2,F$6,$A52)</f>
        <v>0</v>
      </c>
      <c r="G52" s="255">
        <f ca="1">OFFSET('SPPI '!$A$2,G$6,$A52)</f>
        <v>0</v>
      </c>
      <c r="H52" s="255">
        <f ca="1">OFFSET('SPPI '!$A$2,H$6,$A52)</f>
        <v>0</v>
      </c>
      <c r="I52" s="255">
        <f ca="1">OFFSET('SPPI '!$A$2,I$6,$A52)</f>
        <v>0.1</v>
      </c>
      <c r="J52" s="255">
        <f ca="1">OFFSET('SPPI '!$A$2,J$6,$A52)</f>
        <v>-0.1</v>
      </c>
      <c r="K52" s="255">
        <f ca="1">OFFSET('SPPI '!$A$2,K$6,$A52)</f>
        <v>1.3</v>
      </c>
      <c r="L52" s="255">
        <f ca="1">OFFSET('SPPI '!$A$2,L$6,$A52)</f>
        <v>0</v>
      </c>
      <c r="M52" s="255">
        <f ca="1">OFFSET('SPPI '!$A$2,M$6,$A52)</f>
        <v>0.5</v>
      </c>
    </row>
    <row r="53" spans="1:13" ht="24.75" customHeight="1" x14ac:dyDescent="0.25">
      <c r="A53" s="268">
        <v>110</v>
      </c>
      <c r="B53" s="260" t="s">
        <v>3</v>
      </c>
      <c r="D53" s="255">
        <f ca="1">OFFSET('SPPI '!$A$2,D$6,$A53)</f>
        <v>0</v>
      </c>
      <c r="E53" s="255">
        <f ca="1">OFFSET('SPPI '!$A$2,E$6,$A53)</f>
        <v>0.3</v>
      </c>
      <c r="F53" s="255">
        <f ca="1">OFFSET('SPPI '!$A$2,F$6,$A53)</f>
        <v>-0.1</v>
      </c>
      <c r="G53" s="255">
        <f ca="1">OFFSET('SPPI '!$A$2,G$6,$A53)</f>
        <v>0</v>
      </c>
      <c r="H53" s="255">
        <f ca="1">OFFSET('SPPI '!$A$2,H$6,$A53)</f>
        <v>0</v>
      </c>
      <c r="I53" s="255">
        <f ca="1">OFFSET('SPPI '!$A$2,I$6,$A53)</f>
        <v>0</v>
      </c>
      <c r="J53" s="255">
        <f ca="1">OFFSET('SPPI '!$A$2,J$6,$A53)</f>
        <v>-0.1</v>
      </c>
      <c r="K53" s="255">
        <f ca="1">OFFSET('SPPI '!$A$2,K$6,$A53)</f>
        <v>-0.3</v>
      </c>
      <c r="L53" s="255">
        <f ca="1">OFFSET('SPPI '!$A$2,L$6,$A53)</f>
        <v>0.1</v>
      </c>
      <c r="M53" s="255">
        <f ca="1">OFFSET('SPPI '!$A$2,M$6,$A53)</f>
        <v>0.6</v>
      </c>
    </row>
    <row r="54" spans="1:13" ht="24.75" customHeight="1" x14ac:dyDescent="0.25">
      <c r="A54" s="268">
        <v>111</v>
      </c>
      <c r="B54" s="260" t="s">
        <v>4</v>
      </c>
      <c r="D54" s="255">
        <f ca="1">OFFSET('SPPI '!$A$2,D$6,$A54)</f>
        <v>0</v>
      </c>
      <c r="E54" s="255">
        <f ca="1">OFFSET('SPPI '!$A$2,E$6,$A54)</f>
        <v>0</v>
      </c>
      <c r="F54" s="255">
        <f ca="1">OFFSET('SPPI '!$A$2,F$6,$A54)</f>
        <v>0.2</v>
      </c>
      <c r="G54" s="255">
        <f ca="1">OFFSET('SPPI '!$A$2,G$6,$A54)</f>
        <v>0</v>
      </c>
      <c r="H54" s="255">
        <f ca="1">OFFSET('SPPI '!$A$2,H$6,$A54)</f>
        <v>0.1</v>
      </c>
      <c r="I54" s="255">
        <f ca="1">OFFSET('SPPI '!$A$2,I$6,$A54)</f>
        <v>0.2</v>
      </c>
      <c r="J54" s="255">
        <f ca="1">OFFSET('SPPI '!$A$2,J$6,$A54)</f>
        <v>0</v>
      </c>
      <c r="K54" s="255">
        <f ca="1">OFFSET('SPPI '!$A$2,K$6,$A54)</f>
        <v>-2.6</v>
      </c>
      <c r="L54" s="255">
        <f ca="1">OFFSET('SPPI '!$A$2,L$6,$A54)</f>
        <v>0.1</v>
      </c>
      <c r="M54" s="255">
        <f ca="1">OFFSET('SPPI '!$A$2,M$6,$A54)</f>
        <v>0</v>
      </c>
    </row>
    <row r="55" spans="1:13" ht="12.75" customHeight="1" thickBot="1" x14ac:dyDescent="0.3">
      <c r="B55" s="269"/>
      <c r="C55" s="333"/>
      <c r="D55" s="269"/>
      <c r="E55" s="269"/>
      <c r="F55" s="269"/>
      <c r="G55" s="269"/>
      <c r="H55" s="269"/>
      <c r="I55" s="269"/>
      <c r="J55" s="269"/>
      <c r="K55" s="269"/>
      <c r="L55" s="269"/>
      <c r="M55" s="269"/>
    </row>
    <row r="56" spans="1:13" ht="24.95" customHeight="1" x14ac:dyDescent="0.25"/>
    <row r="57" spans="1:13" ht="24.95" customHeight="1" x14ac:dyDescent="0.25"/>
    <row r="58" spans="1:13" ht="24.95" customHeight="1" x14ac:dyDescent="0.25"/>
    <row r="59" spans="1:13" ht="24.95" customHeight="1" x14ac:dyDescent="0.25"/>
    <row r="60" spans="1:13" ht="24.95" customHeight="1" x14ac:dyDescent="0.25"/>
    <row r="61" spans="1:13" ht="24.95" customHeight="1" x14ac:dyDescent="0.25"/>
    <row r="62" spans="1:13" ht="24.95" customHeight="1" x14ac:dyDescent="0.25"/>
    <row r="63" spans="1:13" ht="24.95" customHeight="1" x14ac:dyDescent="0.25"/>
    <row r="64" spans="1:13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24.95" customHeight="1" x14ac:dyDescent="0.25"/>
    <row r="96" ht="24.95" customHeight="1" x14ac:dyDescent="0.25"/>
    <row r="97" ht="24.95" customHeight="1" x14ac:dyDescent="0.25"/>
    <row r="98" ht="24.95" customHeight="1" x14ac:dyDescent="0.25"/>
    <row r="99" ht="24.95" customHeight="1" x14ac:dyDescent="0.25"/>
    <row r="100" ht="24.95" customHeight="1" x14ac:dyDescent="0.25"/>
    <row r="101" ht="24.95" customHeight="1" x14ac:dyDescent="0.25"/>
    <row r="102" ht="24.95" customHeight="1" x14ac:dyDescent="0.25"/>
    <row r="103" ht="24.95" customHeight="1" x14ac:dyDescent="0.25"/>
    <row r="104" ht="24.95" customHeight="1" x14ac:dyDescent="0.25"/>
    <row r="105" ht="24.95" customHeight="1" x14ac:dyDescent="0.25"/>
    <row r="106" ht="24.95" customHeight="1" x14ac:dyDescent="0.25"/>
    <row r="107" ht="24.95" customHeight="1" x14ac:dyDescent="0.25"/>
    <row r="108" ht="24.95" customHeight="1" x14ac:dyDescent="0.25"/>
    <row r="109" ht="24.95" customHeight="1" x14ac:dyDescent="0.25"/>
    <row r="110" ht="24.95" customHeight="1" x14ac:dyDescent="0.25"/>
    <row r="111" ht="24.95" customHeight="1" x14ac:dyDescent="0.25"/>
    <row r="112" ht="24.95" customHeight="1" x14ac:dyDescent="0.25"/>
    <row r="113" ht="24.95" customHeight="1" x14ac:dyDescent="0.25"/>
    <row r="114" ht="24.95" customHeight="1" x14ac:dyDescent="0.25"/>
    <row r="115" ht="24.95" customHeight="1" x14ac:dyDescent="0.25"/>
    <row r="116" ht="24.95" customHeight="1" x14ac:dyDescent="0.25"/>
    <row r="117" ht="24.95" customHeight="1" x14ac:dyDescent="0.25"/>
    <row r="118" ht="24.95" customHeight="1" x14ac:dyDescent="0.25"/>
    <row r="119" ht="24.95" customHeight="1" x14ac:dyDescent="0.25"/>
    <row r="120" ht="24.95" customHeight="1" x14ac:dyDescent="0.25"/>
    <row r="121" ht="24.95" customHeight="1" x14ac:dyDescent="0.25"/>
    <row r="122" ht="24.95" customHeight="1" x14ac:dyDescent="0.25"/>
    <row r="123" ht="24.95" customHeight="1" x14ac:dyDescent="0.25"/>
    <row r="124" ht="24.95" customHeight="1" x14ac:dyDescent="0.25"/>
    <row r="125" ht="24.95" customHeight="1" x14ac:dyDescent="0.25"/>
    <row r="126" ht="24.95" customHeight="1" x14ac:dyDescent="0.25"/>
    <row r="127" ht="24.95" customHeight="1" x14ac:dyDescent="0.25"/>
    <row r="128" ht="24.95" customHeight="1" x14ac:dyDescent="0.25"/>
    <row r="129" ht="24.95" customHeight="1" x14ac:dyDescent="0.25"/>
    <row r="130" ht="24.95" customHeight="1" x14ac:dyDescent="0.25"/>
    <row r="131" ht="24.95" customHeight="1" x14ac:dyDescent="0.25"/>
    <row r="132" ht="24.95" customHeight="1" x14ac:dyDescent="0.25"/>
    <row r="133" ht="24.95" customHeight="1" x14ac:dyDescent="0.25"/>
    <row r="134" ht="24.95" customHeight="1" x14ac:dyDescent="0.25"/>
    <row r="135" ht="24.95" customHeight="1" x14ac:dyDescent="0.25"/>
    <row r="136" ht="24.95" customHeight="1" x14ac:dyDescent="0.25"/>
    <row r="137" ht="24.95" customHeight="1" x14ac:dyDescent="0.25"/>
    <row r="138" ht="24.95" customHeight="1" x14ac:dyDescent="0.25"/>
    <row r="139" ht="24.95" customHeight="1" x14ac:dyDescent="0.25"/>
    <row r="140" ht="24.95" customHeight="1" x14ac:dyDescent="0.25"/>
    <row r="141" ht="24.95" customHeight="1" x14ac:dyDescent="0.25"/>
    <row r="142" ht="24.95" customHeight="1" x14ac:dyDescent="0.25"/>
    <row r="143" ht="24.95" customHeight="1" x14ac:dyDescent="0.25"/>
    <row r="144" ht="24.95" customHeight="1" x14ac:dyDescent="0.25"/>
    <row r="145" ht="24.95" customHeight="1" x14ac:dyDescent="0.25"/>
    <row r="146" ht="24.95" customHeight="1" x14ac:dyDescent="0.25"/>
    <row r="147" ht="24.95" customHeight="1" x14ac:dyDescent="0.25"/>
    <row r="148" ht="24.95" customHeight="1" x14ac:dyDescent="0.25"/>
    <row r="149" ht="24.95" customHeight="1" x14ac:dyDescent="0.25"/>
    <row r="150" ht="24.95" customHeight="1" x14ac:dyDescent="0.25"/>
    <row r="151" ht="24.95" customHeight="1" x14ac:dyDescent="0.25"/>
    <row r="152" ht="24.95" customHeight="1" x14ac:dyDescent="0.25"/>
    <row r="153" ht="24.95" customHeight="1" x14ac:dyDescent="0.25"/>
    <row r="154" ht="24.95" customHeight="1" x14ac:dyDescent="0.25"/>
    <row r="155" ht="24.95" customHeight="1" x14ac:dyDescent="0.25"/>
    <row r="156" ht="24.95" customHeight="1" x14ac:dyDescent="0.25"/>
    <row r="157" ht="24.95" customHeight="1" x14ac:dyDescent="0.25"/>
    <row r="158" ht="24.95" customHeight="1" x14ac:dyDescent="0.25"/>
    <row r="159" ht="24.95" customHeight="1" x14ac:dyDescent="0.25"/>
    <row r="160" ht="24.95" customHeight="1" x14ac:dyDescent="0.25"/>
    <row r="161" ht="24.95" customHeight="1" x14ac:dyDescent="0.25"/>
    <row r="162" ht="24.95" customHeight="1" x14ac:dyDescent="0.25"/>
    <row r="163" ht="24.95" customHeight="1" x14ac:dyDescent="0.25"/>
    <row r="164" ht="24.95" customHeight="1" x14ac:dyDescent="0.25"/>
    <row r="165" ht="24.95" customHeight="1" x14ac:dyDescent="0.25"/>
    <row r="166" ht="24.95" customHeight="1" x14ac:dyDescent="0.25"/>
    <row r="167" ht="24.95" customHeight="1" x14ac:dyDescent="0.25"/>
    <row r="168" ht="24.95" customHeight="1" x14ac:dyDescent="0.25"/>
    <row r="169" ht="24.95" customHeight="1" x14ac:dyDescent="0.25"/>
    <row r="170" ht="24.95" customHeight="1" x14ac:dyDescent="0.25"/>
    <row r="171" ht="24.95" customHeight="1" x14ac:dyDescent="0.25"/>
    <row r="172" ht="24.95" customHeight="1" x14ac:dyDescent="0.25"/>
    <row r="173" ht="24.95" customHeight="1" x14ac:dyDescent="0.25"/>
    <row r="174" ht="24.95" customHeight="1" x14ac:dyDescent="0.25"/>
    <row r="175" ht="24.95" customHeight="1" x14ac:dyDescent="0.25"/>
    <row r="176" ht="24.95" customHeight="1" x14ac:dyDescent="0.25"/>
    <row r="177" ht="24.95" customHeight="1" x14ac:dyDescent="0.25"/>
    <row r="178" ht="24.95" customHeight="1" x14ac:dyDescent="0.25"/>
    <row r="179" ht="24.95" customHeight="1" x14ac:dyDescent="0.25"/>
    <row r="180" ht="24.95" customHeight="1" x14ac:dyDescent="0.25"/>
    <row r="181" ht="24.95" customHeight="1" x14ac:dyDescent="0.25"/>
    <row r="182" ht="24.95" customHeight="1" x14ac:dyDescent="0.25"/>
    <row r="183" ht="24.95" customHeight="1" x14ac:dyDescent="0.25"/>
    <row r="184" ht="24.95" customHeight="1" x14ac:dyDescent="0.25"/>
    <row r="185" ht="24.95" customHeight="1" x14ac:dyDescent="0.25"/>
    <row r="186" ht="24.95" customHeight="1" x14ac:dyDescent="0.25"/>
    <row r="187" ht="24.95" customHeight="1" x14ac:dyDescent="0.25"/>
    <row r="188" ht="24.95" customHeight="1" x14ac:dyDescent="0.25"/>
    <row r="189" ht="24.95" customHeight="1" x14ac:dyDescent="0.25"/>
    <row r="190" ht="24.95" customHeight="1" x14ac:dyDescent="0.25"/>
    <row r="191" ht="24.95" customHeight="1" x14ac:dyDescent="0.25"/>
    <row r="192" ht="24.95" customHeight="1" x14ac:dyDescent="0.25"/>
    <row r="193" ht="24.95" customHeight="1" x14ac:dyDescent="0.25"/>
    <row r="194" ht="24.95" customHeight="1" x14ac:dyDescent="0.25"/>
    <row r="195" ht="24.95" customHeight="1" x14ac:dyDescent="0.25"/>
    <row r="196" ht="24.95" customHeight="1" x14ac:dyDescent="0.25"/>
    <row r="197" ht="24.95" customHeight="1" x14ac:dyDescent="0.25"/>
    <row r="198" ht="24.95" customHeight="1" x14ac:dyDescent="0.25"/>
    <row r="199" ht="24.95" customHeight="1" x14ac:dyDescent="0.25"/>
    <row r="200" ht="24.95" customHeight="1" x14ac:dyDescent="0.25"/>
    <row r="201" ht="24.95" customHeight="1" x14ac:dyDescent="0.25"/>
    <row r="202" ht="24.95" customHeight="1" x14ac:dyDescent="0.25"/>
    <row r="203" ht="24.95" customHeight="1" x14ac:dyDescent="0.25"/>
    <row r="204" ht="24.95" customHeight="1" x14ac:dyDescent="0.25"/>
    <row r="205" ht="24.95" customHeight="1" x14ac:dyDescent="0.25"/>
    <row r="206" ht="24.95" customHeight="1" x14ac:dyDescent="0.25"/>
    <row r="207" ht="24.95" customHeight="1" x14ac:dyDescent="0.25"/>
    <row r="208" ht="24.95" customHeight="1" x14ac:dyDescent="0.25"/>
    <row r="209" ht="24.95" customHeight="1" x14ac:dyDescent="0.25"/>
    <row r="210" ht="24.95" customHeight="1" x14ac:dyDescent="0.25"/>
    <row r="211" ht="24.95" customHeight="1" x14ac:dyDescent="0.25"/>
    <row r="212" ht="24.95" customHeight="1" x14ac:dyDescent="0.25"/>
    <row r="213" ht="24.95" customHeight="1" x14ac:dyDescent="0.25"/>
    <row r="214" ht="24.95" customHeight="1" x14ac:dyDescent="0.25"/>
    <row r="215" ht="24.95" customHeight="1" x14ac:dyDescent="0.25"/>
    <row r="216" ht="24.95" customHeight="1" x14ac:dyDescent="0.25"/>
    <row r="217" ht="24.95" customHeight="1" x14ac:dyDescent="0.25"/>
    <row r="218" ht="24.95" customHeight="1" x14ac:dyDescent="0.25"/>
    <row r="219" ht="24.95" customHeight="1" x14ac:dyDescent="0.25"/>
    <row r="220" ht="24.95" customHeight="1" x14ac:dyDescent="0.25"/>
    <row r="221" ht="24.95" customHeight="1" x14ac:dyDescent="0.25"/>
    <row r="222" ht="24.95" customHeight="1" x14ac:dyDescent="0.25"/>
    <row r="223" ht="24.95" customHeight="1" x14ac:dyDescent="0.25"/>
    <row r="224" ht="24.95" customHeight="1" x14ac:dyDescent="0.25"/>
    <row r="225" ht="24.95" customHeight="1" x14ac:dyDescent="0.25"/>
    <row r="226" ht="24.95" customHeight="1" x14ac:dyDescent="0.25"/>
    <row r="227" ht="24.95" customHeight="1" x14ac:dyDescent="0.25"/>
    <row r="228" ht="24.95" customHeight="1" x14ac:dyDescent="0.25"/>
    <row r="229" ht="24.95" customHeight="1" x14ac:dyDescent="0.25"/>
    <row r="230" ht="24.95" customHeight="1" x14ac:dyDescent="0.25"/>
    <row r="231" ht="24.95" customHeight="1" x14ac:dyDescent="0.25"/>
    <row r="232" ht="24.95" customHeight="1" x14ac:dyDescent="0.25"/>
    <row r="233" ht="24.95" customHeight="1" x14ac:dyDescent="0.25"/>
    <row r="234" ht="24.95" customHeight="1" x14ac:dyDescent="0.25"/>
    <row r="235" ht="24.95" customHeight="1" x14ac:dyDescent="0.25"/>
    <row r="236" ht="24.95" customHeight="1" x14ac:dyDescent="0.25"/>
    <row r="237" ht="24.95" customHeight="1" x14ac:dyDescent="0.25"/>
    <row r="238" ht="24.95" customHeight="1" x14ac:dyDescent="0.25"/>
    <row r="239" ht="24.95" customHeight="1" x14ac:dyDescent="0.25"/>
    <row r="240" ht="24.95" customHeight="1" x14ac:dyDescent="0.25"/>
    <row r="241" ht="24.95" customHeight="1" x14ac:dyDescent="0.25"/>
    <row r="242" ht="24.95" customHeight="1" x14ac:dyDescent="0.25"/>
    <row r="243" ht="24.95" customHeight="1" x14ac:dyDescent="0.25"/>
    <row r="244" ht="24.95" customHeight="1" x14ac:dyDescent="0.25"/>
    <row r="245" ht="24.95" customHeight="1" x14ac:dyDescent="0.25"/>
    <row r="246" ht="24.95" customHeight="1" x14ac:dyDescent="0.25"/>
    <row r="247" ht="24.95" customHeight="1" x14ac:dyDescent="0.25"/>
    <row r="248" ht="24.95" customHeight="1" x14ac:dyDescent="0.25"/>
  </sheetData>
  <mergeCells count="7">
    <mergeCell ref="H9:J9"/>
    <mergeCell ref="K9:M9"/>
    <mergeCell ref="B7:M7"/>
    <mergeCell ref="D9:G9"/>
    <mergeCell ref="D8:G8"/>
    <mergeCell ref="H8:J8"/>
    <mergeCell ref="K8:M8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-0.249977111117893"/>
  </sheetPr>
  <dimension ref="A1:M254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40625" defaultRowHeight="23.25" x14ac:dyDescent="0.35"/>
  <cols>
    <col min="1" max="1" width="8.140625" style="8" hidden="1" customWidth="1"/>
    <col min="2" max="2" width="16.85546875" style="31" customWidth="1"/>
    <col min="3" max="3" width="2.28515625" style="19" customWidth="1"/>
    <col min="4" max="8" width="15.7109375" style="31" customWidth="1"/>
    <col min="9" max="9" width="21.5703125" style="31" customWidth="1"/>
    <col min="10" max="10" width="17.7109375" style="31" customWidth="1"/>
    <col min="11" max="12" width="16.7109375" style="31" customWidth="1"/>
    <col min="13" max="13" width="21.5703125" style="31" customWidth="1"/>
    <col min="14" max="16384" width="8.140625" style="8"/>
  </cols>
  <sheetData>
    <row r="1" spans="2:13" s="95" customFormat="1" ht="25.5" x14ac:dyDescent="0.35">
      <c r="B1" s="123" t="s">
        <v>135</v>
      </c>
      <c r="C1" s="93" t="s">
        <v>13</v>
      </c>
      <c r="D1" s="94" t="s">
        <v>75</v>
      </c>
      <c r="E1" s="92"/>
      <c r="F1" s="92"/>
      <c r="G1" s="92"/>
      <c r="H1" s="92"/>
    </row>
    <row r="2" spans="2:13" s="95" customFormat="1" ht="25.5" x14ac:dyDescent="0.35">
      <c r="B2" s="123"/>
      <c r="C2" s="93"/>
      <c r="D2" s="93" t="s">
        <v>138</v>
      </c>
      <c r="E2" s="92"/>
      <c r="F2" s="92"/>
      <c r="G2" s="92"/>
      <c r="H2" s="92"/>
    </row>
    <row r="3" spans="2:13" s="22" customFormat="1" ht="25.5" x14ac:dyDescent="0.25">
      <c r="B3" s="124" t="s">
        <v>137</v>
      </c>
      <c r="C3" s="75" t="s">
        <v>13</v>
      </c>
      <c r="D3" s="76" t="s">
        <v>77</v>
      </c>
    </row>
    <row r="4" spans="2:13" s="22" customFormat="1" ht="25.5" x14ac:dyDescent="0.25">
      <c r="B4" s="74"/>
      <c r="C4" s="75"/>
      <c r="D4" s="75" t="s">
        <v>69</v>
      </c>
    </row>
    <row r="5" spans="2:13" x14ac:dyDescent="0.35">
      <c r="B5" s="43"/>
      <c r="C5" s="44"/>
    </row>
    <row r="6" spans="2:13" hidden="1" x14ac:dyDescent="0.35">
      <c r="B6" s="43"/>
      <c r="C6" s="44"/>
      <c r="D6" s="88">
        <v>95</v>
      </c>
      <c r="E6" s="89">
        <v>99</v>
      </c>
      <c r="F6" s="89">
        <v>102</v>
      </c>
      <c r="G6" s="89">
        <v>105</v>
      </c>
      <c r="H6" s="88">
        <v>112</v>
      </c>
      <c r="I6" s="88">
        <v>115</v>
      </c>
      <c r="J6" s="89">
        <v>120</v>
      </c>
      <c r="K6" s="89">
        <v>126</v>
      </c>
      <c r="L6" s="88">
        <v>130</v>
      </c>
      <c r="M6" s="88">
        <v>136</v>
      </c>
    </row>
    <row r="7" spans="2:13" ht="24" thickBot="1" x14ac:dyDescent="0.4">
      <c r="B7" s="514" t="s">
        <v>0</v>
      </c>
      <c r="C7" s="514"/>
      <c r="D7" s="514"/>
      <c r="E7" s="514"/>
      <c r="F7" s="514"/>
      <c r="G7" s="514"/>
      <c r="H7" s="514"/>
      <c r="I7" s="514"/>
      <c r="J7" s="514"/>
      <c r="K7" s="514"/>
      <c r="L7" s="514"/>
      <c r="M7" s="514"/>
    </row>
    <row r="8" spans="2:13" s="98" customFormat="1" ht="20.25" x14ac:dyDescent="0.3">
      <c r="B8" s="96"/>
      <c r="C8" s="97"/>
      <c r="D8" s="516" t="s">
        <v>7</v>
      </c>
      <c r="E8" s="516"/>
      <c r="F8" s="516"/>
      <c r="G8" s="516"/>
      <c r="H8" s="510" t="s">
        <v>31</v>
      </c>
      <c r="I8" s="510"/>
      <c r="J8" s="510"/>
      <c r="K8" s="510" t="s">
        <v>110</v>
      </c>
      <c r="L8" s="510"/>
      <c r="M8" s="510"/>
    </row>
    <row r="9" spans="2:13" s="20" customFormat="1" ht="20.25" x14ac:dyDescent="0.3">
      <c r="B9" s="32"/>
      <c r="C9" s="52"/>
      <c r="D9" s="515" t="s">
        <v>8</v>
      </c>
      <c r="E9" s="515"/>
      <c r="F9" s="515"/>
      <c r="G9" s="515"/>
      <c r="H9" s="511" t="s">
        <v>111</v>
      </c>
      <c r="I9" s="511"/>
      <c r="J9" s="511"/>
      <c r="K9" s="511" t="s">
        <v>63</v>
      </c>
      <c r="L9" s="511"/>
      <c r="M9" s="511"/>
    </row>
    <row r="10" spans="2:13" s="20" customFormat="1" ht="20.25" x14ac:dyDescent="0.3">
      <c r="B10" s="32"/>
      <c r="C10" s="52"/>
      <c r="D10" s="39"/>
      <c r="E10" s="39"/>
      <c r="F10" s="39"/>
      <c r="G10" s="39"/>
      <c r="H10" s="38"/>
      <c r="I10" s="38"/>
      <c r="J10" s="38"/>
      <c r="K10" s="38"/>
      <c r="L10" s="38"/>
      <c r="M10" s="38"/>
    </row>
    <row r="11" spans="2:13" s="1" customFormat="1" x14ac:dyDescent="0.35">
      <c r="B11" s="31"/>
      <c r="C11" s="19"/>
      <c r="D11" s="83">
        <v>851</v>
      </c>
      <c r="E11" s="83">
        <v>852</v>
      </c>
      <c r="F11" s="83">
        <v>853</v>
      </c>
      <c r="G11" s="83">
        <v>854</v>
      </c>
      <c r="H11" s="83">
        <v>861</v>
      </c>
      <c r="I11" s="83">
        <v>862</v>
      </c>
      <c r="J11" s="83">
        <v>869</v>
      </c>
      <c r="K11" s="83">
        <v>920</v>
      </c>
      <c r="L11" s="83">
        <v>931</v>
      </c>
      <c r="M11" s="83">
        <v>932</v>
      </c>
    </row>
    <row r="12" spans="2:13" s="119" customFormat="1" ht="20.25" x14ac:dyDescent="0.25">
      <c r="B12" s="111" t="s">
        <v>79</v>
      </c>
      <c r="C12" s="114"/>
      <c r="D12" s="100" t="s">
        <v>7</v>
      </c>
      <c r="E12" s="100" t="s">
        <v>7</v>
      </c>
      <c r="F12" s="100" t="s">
        <v>7</v>
      </c>
      <c r="G12" s="100" t="s">
        <v>7</v>
      </c>
      <c r="H12" s="100" t="s">
        <v>33</v>
      </c>
      <c r="I12" s="100" t="s">
        <v>33</v>
      </c>
      <c r="J12" s="100" t="s">
        <v>33</v>
      </c>
      <c r="K12" s="100" t="s">
        <v>33</v>
      </c>
      <c r="L12" s="100" t="s">
        <v>33</v>
      </c>
      <c r="M12" s="100" t="s">
        <v>33</v>
      </c>
    </row>
    <row r="13" spans="2:13" s="23" customFormat="1" ht="20.25" x14ac:dyDescent="0.25">
      <c r="B13" s="73" t="s">
        <v>80</v>
      </c>
      <c r="C13" s="47"/>
      <c r="D13" s="100" t="s">
        <v>112</v>
      </c>
      <c r="E13" s="100" t="s">
        <v>113</v>
      </c>
      <c r="F13" s="100" t="s">
        <v>114</v>
      </c>
      <c r="G13" s="100" t="s">
        <v>81</v>
      </c>
      <c r="H13" s="100" t="s">
        <v>115</v>
      </c>
      <c r="I13" s="100" t="s">
        <v>116</v>
      </c>
      <c r="J13" s="100" t="s">
        <v>31</v>
      </c>
      <c r="K13" s="100" t="s">
        <v>117</v>
      </c>
      <c r="L13" s="100" t="s">
        <v>118</v>
      </c>
      <c r="M13" s="100" t="s">
        <v>35</v>
      </c>
    </row>
    <row r="14" spans="2:13" s="23" customFormat="1" ht="20.25" x14ac:dyDescent="0.25">
      <c r="B14" s="24"/>
      <c r="C14" s="47"/>
      <c r="D14" s="100" t="s">
        <v>119</v>
      </c>
      <c r="E14" s="77" t="s">
        <v>120</v>
      </c>
      <c r="F14" s="77" t="s">
        <v>121</v>
      </c>
      <c r="G14" s="77" t="s">
        <v>122</v>
      </c>
      <c r="H14" s="77" t="s">
        <v>115</v>
      </c>
      <c r="I14" s="100" t="s">
        <v>123</v>
      </c>
      <c r="J14" s="100" t="s">
        <v>64</v>
      </c>
      <c r="K14" s="100" t="s">
        <v>124</v>
      </c>
      <c r="L14" s="77" t="s">
        <v>125</v>
      </c>
      <c r="M14" s="100" t="s">
        <v>126</v>
      </c>
    </row>
    <row r="15" spans="2:13" s="23" customFormat="1" ht="20.25" x14ac:dyDescent="0.25">
      <c r="B15" s="24"/>
      <c r="C15" s="47"/>
      <c r="D15" s="77" t="s">
        <v>127</v>
      </c>
      <c r="E15" s="77" t="s">
        <v>8</v>
      </c>
      <c r="F15" s="77" t="s">
        <v>8</v>
      </c>
      <c r="G15" s="77" t="s">
        <v>8</v>
      </c>
      <c r="H15" s="77" t="s">
        <v>16</v>
      </c>
      <c r="I15" s="77" t="s">
        <v>128</v>
      </c>
      <c r="J15" s="100" t="s">
        <v>81</v>
      </c>
      <c r="K15" s="77" t="s">
        <v>65</v>
      </c>
      <c r="L15" s="77" t="s">
        <v>16</v>
      </c>
      <c r="M15" s="77" t="s">
        <v>129</v>
      </c>
    </row>
    <row r="16" spans="2:13" s="23" customFormat="1" ht="20.25" x14ac:dyDescent="0.25">
      <c r="B16" s="24"/>
      <c r="C16" s="47"/>
      <c r="D16" s="77" t="s">
        <v>130</v>
      </c>
      <c r="E16" s="77"/>
      <c r="F16" s="77"/>
      <c r="G16" s="77"/>
      <c r="H16" s="77"/>
      <c r="I16" s="77" t="s">
        <v>131</v>
      </c>
      <c r="J16" s="81" t="s">
        <v>132</v>
      </c>
      <c r="K16" s="77" t="s">
        <v>133</v>
      </c>
      <c r="L16" s="77"/>
      <c r="M16" s="77" t="s">
        <v>36</v>
      </c>
    </row>
    <row r="17" spans="2:13" s="23" customFormat="1" ht="20.25" x14ac:dyDescent="0.25">
      <c r="B17" s="24"/>
      <c r="C17" s="47"/>
      <c r="D17" s="77" t="s">
        <v>8</v>
      </c>
      <c r="E17" s="77"/>
      <c r="F17" s="77"/>
      <c r="G17" s="77"/>
      <c r="H17" s="77"/>
      <c r="I17" s="77" t="s">
        <v>16</v>
      </c>
      <c r="J17" s="81" t="s">
        <v>134</v>
      </c>
      <c r="K17" s="77" t="s">
        <v>16</v>
      </c>
      <c r="L17" s="77"/>
      <c r="M17" s="77" t="s">
        <v>16</v>
      </c>
    </row>
    <row r="18" spans="2:13" s="23" customFormat="1" ht="20.25" x14ac:dyDescent="0.25">
      <c r="B18" s="49"/>
      <c r="C18" s="68"/>
      <c r="D18" s="65"/>
      <c r="E18" s="65"/>
      <c r="F18" s="65"/>
      <c r="G18" s="65"/>
      <c r="H18" s="66"/>
      <c r="I18" s="65"/>
      <c r="J18" s="65"/>
      <c r="K18" s="65"/>
      <c r="L18" s="66"/>
      <c r="M18" s="66"/>
    </row>
    <row r="19" spans="2:13" s="23" customFormat="1" ht="24.95" customHeight="1" x14ac:dyDescent="0.25">
      <c r="B19" s="24"/>
      <c r="C19" s="47"/>
      <c r="D19" s="56"/>
      <c r="E19" s="56"/>
      <c r="F19" s="56"/>
      <c r="G19" s="56"/>
      <c r="H19" s="58"/>
      <c r="I19" s="56"/>
      <c r="J19" s="56"/>
      <c r="K19" s="56"/>
      <c r="L19" s="58"/>
      <c r="M19" s="58"/>
    </row>
    <row r="20" spans="2:13" s="102" customFormat="1" ht="24.95" customHeight="1" x14ac:dyDescent="0.35">
      <c r="B20" s="113">
        <v>2015</v>
      </c>
      <c r="C20" s="103"/>
      <c r="D20" s="104"/>
      <c r="E20" s="104"/>
      <c r="F20" s="104"/>
      <c r="G20" s="104"/>
      <c r="H20" s="104"/>
      <c r="I20" s="104"/>
      <c r="J20" s="104"/>
      <c r="K20" s="104"/>
      <c r="L20" s="104"/>
      <c r="M20" s="104"/>
    </row>
    <row r="21" spans="2:13" ht="24.95" customHeight="1" x14ac:dyDescent="0.35">
      <c r="B21" s="15" t="s">
        <v>1</v>
      </c>
      <c r="C21" s="16"/>
      <c r="D21" s="17">
        <v>3.6</v>
      </c>
      <c r="E21" s="18">
        <v>2.8</v>
      </c>
      <c r="F21" s="18">
        <v>1.1000000000000001</v>
      </c>
      <c r="G21" s="18">
        <v>1.1000000000000001</v>
      </c>
      <c r="H21" s="18">
        <v>0</v>
      </c>
      <c r="I21" s="18">
        <v>0.4</v>
      </c>
      <c r="J21" s="18">
        <v>0.5</v>
      </c>
      <c r="K21" s="18">
        <v>0.4</v>
      </c>
      <c r="L21" s="18">
        <v>0.8</v>
      </c>
      <c r="M21" s="18">
        <v>0.7</v>
      </c>
    </row>
    <row r="22" spans="2:13" ht="24.95" customHeight="1" x14ac:dyDescent="0.35">
      <c r="B22" s="15" t="s">
        <v>2</v>
      </c>
      <c r="C22" s="16"/>
      <c r="D22" s="17">
        <v>1.3</v>
      </c>
      <c r="E22" s="18">
        <v>0.5</v>
      </c>
      <c r="F22" s="18">
        <v>0.6</v>
      </c>
      <c r="G22" s="18">
        <v>0.2</v>
      </c>
      <c r="H22" s="18">
        <v>0</v>
      </c>
      <c r="I22" s="18">
        <v>0.1</v>
      </c>
      <c r="J22" s="18">
        <v>0.2</v>
      </c>
      <c r="K22" s="18">
        <v>0.7</v>
      </c>
      <c r="L22" s="18">
        <v>0.5</v>
      </c>
      <c r="M22" s="18">
        <v>0.2</v>
      </c>
    </row>
    <row r="23" spans="2:13" ht="24.95" customHeight="1" x14ac:dyDescent="0.35">
      <c r="B23" s="15" t="s">
        <v>3</v>
      </c>
      <c r="C23" s="16"/>
      <c r="D23" s="17">
        <v>0</v>
      </c>
      <c r="E23" s="18">
        <v>0.6</v>
      </c>
      <c r="F23" s="18">
        <v>0</v>
      </c>
      <c r="G23" s="18">
        <v>0</v>
      </c>
      <c r="H23" s="18">
        <v>0</v>
      </c>
      <c r="I23" s="18">
        <v>0</v>
      </c>
      <c r="J23" s="18">
        <v>0.1</v>
      </c>
      <c r="K23" s="18">
        <v>0.7</v>
      </c>
      <c r="L23" s="18">
        <v>-0.1</v>
      </c>
      <c r="M23" s="18">
        <v>2.2000000000000002</v>
      </c>
    </row>
    <row r="24" spans="2:13" ht="24.95" customHeight="1" x14ac:dyDescent="0.35">
      <c r="B24" s="15" t="s">
        <v>4</v>
      </c>
      <c r="C24" s="16"/>
      <c r="D24" s="17">
        <v>0</v>
      </c>
      <c r="E24" s="18">
        <v>0</v>
      </c>
      <c r="F24" s="18">
        <v>0</v>
      </c>
      <c r="G24" s="18">
        <v>0</v>
      </c>
      <c r="H24" s="18">
        <v>0.2</v>
      </c>
      <c r="I24" s="18">
        <v>0.9</v>
      </c>
      <c r="J24" s="18">
        <v>0.2</v>
      </c>
      <c r="K24" s="18">
        <v>0.4</v>
      </c>
      <c r="L24" s="18">
        <v>0</v>
      </c>
      <c r="M24" s="18">
        <v>0</v>
      </c>
    </row>
    <row r="25" spans="2:13" ht="24.95" customHeight="1" x14ac:dyDescent="0.35">
      <c r="B25" s="15"/>
      <c r="C25" s="16"/>
      <c r="D25" s="17"/>
      <c r="E25" s="18"/>
      <c r="F25" s="18"/>
      <c r="G25" s="18"/>
      <c r="H25" s="18"/>
      <c r="I25" s="18"/>
      <c r="J25" s="18"/>
      <c r="K25" s="18"/>
      <c r="L25" s="18"/>
      <c r="M25" s="18"/>
    </row>
    <row r="26" spans="2:13" s="102" customFormat="1" ht="24.95" customHeight="1" x14ac:dyDescent="0.35">
      <c r="B26" s="113">
        <v>2016</v>
      </c>
      <c r="C26" s="103"/>
      <c r="D26" s="104"/>
      <c r="E26" s="105"/>
      <c r="F26" s="105"/>
      <c r="G26" s="104"/>
      <c r="H26" s="104"/>
      <c r="I26" s="104"/>
      <c r="J26" s="104"/>
      <c r="K26" s="104"/>
      <c r="L26" s="104"/>
      <c r="M26" s="105"/>
    </row>
    <row r="27" spans="2:13" ht="24.95" customHeight="1" x14ac:dyDescent="0.35">
      <c r="B27" s="15" t="s">
        <v>1</v>
      </c>
      <c r="C27" s="16"/>
      <c r="D27" s="17">
        <v>2.4326672458731635</v>
      </c>
      <c r="E27" s="18">
        <v>1.7777777777777777</v>
      </c>
      <c r="F27" s="18">
        <v>0.8482563619227198</v>
      </c>
      <c r="G27" s="18">
        <v>0.85146641438031356</v>
      </c>
      <c r="H27" s="18">
        <v>0.29791459781529012</v>
      </c>
      <c r="I27" s="18">
        <v>1.6617790811339226</v>
      </c>
      <c r="J27" s="18">
        <v>9.8619329388554541E-2</v>
      </c>
      <c r="K27" s="18">
        <v>-0.78277886497064297</v>
      </c>
      <c r="L27" s="18">
        <v>0.48030739673390976</v>
      </c>
      <c r="M27" s="18">
        <v>0</v>
      </c>
    </row>
    <row r="28" spans="2:13" ht="24.95" customHeight="1" x14ac:dyDescent="0.35">
      <c r="B28" s="15" t="s">
        <v>2</v>
      </c>
      <c r="C28" s="16"/>
      <c r="D28" s="17">
        <v>0</v>
      </c>
      <c r="E28" s="18">
        <v>8.7336244541479757E-2</v>
      </c>
      <c r="F28" s="18">
        <v>0.37383177570093989</v>
      </c>
      <c r="G28" s="18">
        <v>0</v>
      </c>
      <c r="H28" s="18">
        <v>0</v>
      </c>
      <c r="I28" s="18">
        <v>0.19230769230769504</v>
      </c>
      <c r="J28" s="18">
        <v>0.39408866995074454</v>
      </c>
      <c r="K28" s="18">
        <v>-9.8619329388568558E-2</v>
      </c>
      <c r="L28" s="18">
        <v>0</v>
      </c>
      <c r="M28" s="18">
        <v>0</v>
      </c>
    </row>
    <row r="29" spans="2:13" ht="24.95" customHeight="1" x14ac:dyDescent="0.35">
      <c r="B29" s="15" t="s">
        <v>3</v>
      </c>
      <c r="C29" s="16"/>
      <c r="D29" s="17">
        <v>0.50890585241729802</v>
      </c>
      <c r="E29" s="18">
        <v>3.4031413612565493</v>
      </c>
      <c r="F29" s="18">
        <v>0.74487895716945729</v>
      </c>
      <c r="G29" s="18">
        <v>0</v>
      </c>
      <c r="H29" s="18">
        <v>0.59405940594058848</v>
      </c>
      <c r="I29" s="18">
        <v>9.5969289827249823E-2</v>
      </c>
      <c r="J29" s="18">
        <v>0.29440628066731811</v>
      </c>
      <c r="K29" s="18">
        <v>-0.88845014807501632</v>
      </c>
      <c r="L29" s="18">
        <v>9.5602294455075079E-2</v>
      </c>
      <c r="M29" s="18">
        <v>9.5785440613021369E-2</v>
      </c>
    </row>
    <row r="30" spans="2:13" ht="24.95" customHeight="1" x14ac:dyDescent="0.35">
      <c r="B30" s="15" t="s">
        <v>4</v>
      </c>
      <c r="D30" s="5">
        <v>0</v>
      </c>
      <c r="E30" s="5">
        <v>0</v>
      </c>
      <c r="F30" s="5">
        <v>9.2421441774486426E-2</v>
      </c>
      <c r="G30" s="5">
        <v>0</v>
      </c>
      <c r="H30" s="5">
        <v>0.19685039370079022</v>
      </c>
      <c r="I30" s="5">
        <v>0.38350910834132856</v>
      </c>
      <c r="J30" s="5">
        <v>0.58708414872797876</v>
      </c>
      <c r="K30" s="5">
        <v>-2.1912350597609587</v>
      </c>
      <c r="L30" s="5">
        <v>0.19102196752626824</v>
      </c>
      <c r="M30" s="5">
        <v>0.19138755980861516</v>
      </c>
    </row>
    <row r="31" spans="2:13" ht="24.95" customHeight="1" x14ac:dyDescent="0.35"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2:13" s="102" customFormat="1" ht="24.95" customHeight="1" x14ac:dyDescent="0.35">
      <c r="B32" s="113">
        <v>2017</v>
      </c>
      <c r="C32" s="103"/>
      <c r="D32" s="104"/>
      <c r="E32" s="105"/>
      <c r="F32" s="105"/>
      <c r="G32" s="104"/>
      <c r="H32" s="104"/>
      <c r="I32" s="104"/>
      <c r="J32" s="104"/>
      <c r="K32" s="104"/>
      <c r="L32" s="104"/>
      <c r="M32" s="105"/>
    </row>
    <row r="33" spans="2:13" ht="24.95" customHeight="1" x14ac:dyDescent="0.35">
      <c r="B33" s="15" t="s">
        <v>1</v>
      </c>
      <c r="C33" s="16"/>
      <c r="D33" s="17">
        <v>1.8565400843881881</v>
      </c>
      <c r="E33" s="18">
        <v>2.2784810126582302</v>
      </c>
      <c r="F33" s="18">
        <v>1.2003693444136632</v>
      </c>
      <c r="G33" s="18">
        <v>1.6885553470919432</v>
      </c>
      <c r="H33" s="18">
        <v>2.1611001964636571</v>
      </c>
      <c r="I33" s="18">
        <v>0.95510983763132762</v>
      </c>
      <c r="J33" s="18">
        <v>1.7509727626459117</v>
      </c>
      <c r="K33" s="18">
        <v>-0.20366598778004363</v>
      </c>
      <c r="L33" s="18">
        <v>0.47664442326024781</v>
      </c>
      <c r="M33" s="18">
        <v>0.66857688634193202</v>
      </c>
    </row>
    <row r="34" spans="2:13" ht="24.95" customHeight="1" x14ac:dyDescent="0.35">
      <c r="B34" s="15" t="s">
        <v>2</v>
      </c>
      <c r="C34" s="16"/>
      <c r="D34" s="17">
        <v>0</v>
      </c>
      <c r="E34" s="18">
        <v>0</v>
      </c>
      <c r="F34" s="18">
        <v>0.54744525547446043</v>
      </c>
      <c r="G34" s="18">
        <v>0</v>
      </c>
      <c r="H34" s="18">
        <v>9.6153846153840677E-2</v>
      </c>
      <c r="I34" s="18">
        <v>0.47303689687795647</v>
      </c>
      <c r="J34" s="18">
        <v>9.5602294455075079E-2</v>
      </c>
      <c r="K34" s="18">
        <v>0.51020408163265307</v>
      </c>
      <c r="L34" s="18">
        <v>0.28462998102466525</v>
      </c>
      <c r="M34" s="18">
        <v>0.28462998102466525</v>
      </c>
    </row>
    <row r="35" spans="2:13" ht="24.95" customHeight="1" x14ac:dyDescent="0.35">
      <c r="B35" s="15" t="s">
        <v>3</v>
      </c>
      <c r="C35" s="16"/>
      <c r="D35" s="17">
        <v>0</v>
      </c>
      <c r="E35" s="18">
        <v>3.7128712871287126</v>
      </c>
      <c r="F35" s="18">
        <v>9.0744101633388669E-2</v>
      </c>
      <c r="G35" s="18">
        <v>0</v>
      </c>
      <c r="H35" s="18">
        <v>9.606147934679013E-2</v>
      </c>
      <c r="I35" s="18">
        <v>0.18832391713747915</v>
      </c>
      <c r="J35" s="18">
        <v>0.28653295128939554</v>
      </c>
      <c r="K35" s="18">
        <v>-0.50761421319796951</v>
      </c>
      <c r="L35" s="18">
        <v>0</v>
      </c>
      <c r="M35" s="18">
        <v>9.4607379375585915E-2</v>
      </c>
    </row>
    <row r="36" spans="2:13" ht="24.95" customHeight="1" x14ac:dyDescent="0.35">
      <c r="B36" s="15" t="s">
        <v>4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9.3984962406009689E-2</v>
      </c>
      <c r="J36" s="5">
        <v>0.38095238095238637</v>
      </c>
      <c r="K36" s="5">
        <v>1.1224489795918309</v>
      </c>
      <c r="L36" s="5">
        <v>9.4607379375585915E-2</v>
      </c>
      <c r="M36" s="5">
        <v>9.4517958412106362E-2</v>
      </c>
    </row>
    <row r="37" spans="2:13" ht="24.95" customHeight="1" x14ac:dyDescent="0.35"/>
    <row r="38" spans="2:13" s="102" customFormat="1" ht="24.95" customHeight="1" x14ac:dyDescent="0.35">
      <c r="B38" s="113">
        <v>2018</v>
      </c>
      <c r="C38" s="103"/>
      <c r="D38" s="104"/>
      <c r="E38" s="105"/>
      <c r="F38" s="105"/>
      <c r="G38" s="104"/>
      <c r="H38" s="104"/>
      <c r="I38" s="104"/>
      <c r="J38" s="104"/>
      <c r="K38" s="104"/>
      <c r="L38" s="104"/>
      <c r="M38" s="105"/>
    </row>
    <row r="39" spans="2:13" ht="24.95" customHeight="1" x14ac:dyDescent="0.35">
      <c r="B39" s="15" t="s">
        <v>1</v>
      </c>
      <c r="C39" s="16"/>
      <c r="D39" s="17">
        <v>1.3256006628003267</v>
      </c>
      <c r="E39" s="17">
        <v>1.2728719172633207</v>
      </c>
      <c r="F39" s="17">
        <v>0.45330915684496825</v>
      </c>
      <c r="G39" s="17">
        <v>1.2915129151291433</v>
      </c>
      <c r="H39" s="17">
        <v>0.47984644913627633</v>
      </c>
      <c r="I39" s="17">
        <v>0.46948356807511737</v>
      </c>
      <c r="J39" s="17">
        <v>0.37950664136621581</v>
      </c>
      <c r="K39" s="17">
        <v>1.1099899091826526</v>
      </c>
      <c r="L39" s="17">
        <v>-0.28355387523629222</v>
      </c>
      <c r="M39" s="17">
        <v>0.37771482530688522</v>
      </c>
    </row>
    <row r="40" spans="2:13" ht="24.95" customHeight="1" x14ac:dyDescent="0.35">
      <c r="B40" s="15" t="s">
        <v>2</v>
      </c>
      <c r="C40" s="16"/>
      <c r="D40" s="17">
        <v>0</v>
      </c>
      <c r="E40" s="17">
        <v>0</v>
      </c>
      <c r="F40" s="17">
        <v>-0.18050541516245744</v>
      </c>
      <c r="G40" s="17">
        <v>0</v>
      </c>
      <c r="H40" s="17">
        <v>0</v>
      </c>
      <c r="I40" s="17">
        <v>0.18691588785046995</v>
      </c>
      <c r="J40" s="17">
        <v>0</v>
      </c>
      <c r="K40" s="17">
        <v>0</v>
      </c>
      <c r="L40" s="17">
        <v>9.4786729857814514E-2</v>
      </c>
      <c r="M40" s="17">
        <v>0.37629350893697616</v>
      </c>
    </row>
    <row r="41" spans="2:13" ht="24.95" customHeight="1" x14ac:dyDescent="0.35">
      <c r="B41" s="15" t="s">
        <v>3</v>
      </c>
      <c r="C41" s="16"/>
      <c r="D41" s="17">
        <v>0</v>
      </c>
      <c r="E41" s="18">
        <v>0</v>
      </c>
      <c r="F41" s="18">
        <v>0.81374321880651523</v>
      </c>
      <c r="G41" s="18">
        <v>0</v>
      </c>
      <c r="H41" s="18">
        <v>0.19102196752626824</v>
      </c>
      <c r="I41" s="18">
        <v>0.18656716417910713</v>
      </c>
      <c r="J41" s="18">
        <v>9.4517958412106362E-2</v>
      </c>
      <c r="K41" s="18">
        <v>0.49900199600798401</v>
      </c>
      <c r="L41" s="18">
        <v>-9.4696969696964325E-2</v>
      </c>
      <c r="M41" s="18">
        <v>-9.3720712277421306E-2</v>
      </c>
    </row>
    <row r="42" spans="2:13" ht="24.95" customHeight="1" x14ac:dyDescent="0.35">
      <c r="B42" s="15" t="s">
        <v>4</v>
      </c>
      <c r="D42" s="5">
        <v>0</v>
      </c>
      <c r="E42" s="5">
        <v>0</v>
      </c>
      <c r="F42" s="5">
        <v>0.44843049327354262</v>
      </c>
      <c r="G42" s="5">
        <v>0</v>
      </c>
      <c r="H42" s="54">
        <v>0</v>
      </c>
      <c r="I42" s="54">
        <v>0</v>
      </c>
      <c r="J42" s="54">
        <v>0</v>
      </c>
      <c r="K42" s="54">
        <v>0.49652432969215493</v>
      </c>
      <c r="L42" s="54">
        <v>0</v>
      </c>
      <c r="M42" s="54">
        <v>-9.3808630393990927E-2</v>
      </c>
    </row>
    <row r="43" spans="2:13" ht="24.95" customHeight="1" x14ac:dyDescent="0.35"/>
    <row r="44" spans="2:13" s="102" customFormat="1" ht="24.95" customHeight="1" x14ac:dyDescent="0.35">
      <c r="B44" s="113">
        <v>2019</v>
      </c>
      <c r="C44" s="103"/>
      <c r="D44" s="104"/>
      <c r="E44" s="105"/>
      <c r="F44" s="105"/>
      <c r="G44" s="104"/>
      <c r="H44" s="104"/>
      <c r="I44" s="104"/>
      <c r="J44" s="104"/>
      <c r="K44" s="104"/>
      <c r="L44" s="104"/>
      <c r="M44" s="105"/>
    </row>
    <row r="45" spans="2:13" ht="24.95" customHeight="1" x14ac:dyDescent="0.35">
      <c r="B45" s="15" t="s">
        <v>1</v>
      </c>
      <c r="C45" s="16"/>
      <c r="D45" s="17">
        <v>2.0441537203597711</v>
      </c>
      <c r="E45" s="17">
        <v>1.1783189316575131</v>
      </c>
      <c r="F45" s="17">
        <v>-0.71428571428571175</v>
      </c>
      <c r="G45" s="17">
        <v>1.00182149362478</v>
      </c>
      <c r="H45" s="17">
        <v>9.5328884652044144E-2</v>
      </c>
      <c r="I45" s="17">
        <v>9.3109869646177193E-2</v>
      </c>
      <c r="J45" s="17">
        <v>0</v>
      </c>
      <c r="K45" s="17">
        <v>-0.39525691699605303</v>
      </c>
      <c r="L45" s="17">
        <v>-9.4786729857814514E-2</v>
      </c>
      <c r="M45" s="17">
        <v>9.389671361501814E-2</v>
      </c>
    </row>
    <row r="46" spans="2:13" ht="24.95" customHeight="1" x14ac:dyDescent="0.35">
      <c r="B46" s="15" t="s">
        <v>2</v>
      </c>
      <c r="C46" s="16"/>
      <c r="D46" s="17">
        <v>0</v>
      </c>
      <c r="E46" s="17">
        <v>0</v>
      </c>
      <c r="F46" s="17">
        <v>8.9928057553951724E-2</v>
      </c>
      <c r="G46" s="17">
        <v>0</v>
      </c>
      <c r="H46" s="17">
        <v>0</v>
      </c>
      <c r="I46" s="17">
        <v>0</v>
      </c>
      <c r="J46" s="17">
        <v>0</v>
      </c>
      <c r="K46" s="17">
        <v>0.59523809523810367</v>
      </c>
      <c r="L46" s="17">
        <v>9.4876660341550581E-2</v>
      </c>
      <c r="M46" s="17">
        <v>0.18761726078799515</v>
      </c>
    </row>
    <row r="47" spans="2:13" ht="24.95" customHeight="1" x14ac:dyDescent="0.35">
      <c r="B47" s="15" t="s">
        <v>3</v>
      </c>
      <c r="C47" s="16"/>
      <c r="D47" s="17">
        <v>0</v>
      </c>
      <c r="E47" s="18">
        <v>2.329192546583851</v>
      </c>
      <c r="F47" s="18">
        <v>0</v>
      </c>
      <c r="G47" s="18">
        <v>0</v>
      </c>
      <c r="H47" s="18">
        <v>9.5238095238089834E-2</v>
      </c>
      <c r="I47" s="18">
        <v>0</v>
      </c>
      <c r="J47" s="18">
        <v>9.4428706326717946E-2</v>
      </c>
      <c r="K47" s="18">
        <v>-1.282051282051293</v>
      </c>
      <c r="L47" s="18">
        <v>9.4786729857814514E-2</v>
      </c>
      <c r="M47" s="18">
        <v>9.3632958801506114E-2</v>
      </c>
    </row>
    <row r="48" spans="2:13" ht="24.95" customHeight="1" x14ac:dyDescent="0.35">
      <c r="B48" s="15" t="s">
        <v>4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-9.9900099900094214E-2</v>
      </c>
      <c r="L48" s="5">
        <v>-9.4696969696964325E-2</v>
      </c>
      <c r="M48" s="5">
        <v>-9.3545369504217518E-2</v>
      </c>
    </row>
    <row r="49" spans="1:13" ht="24.95" customHeight="1" x14ac:dyDescent="0.35"/>
    <row r="50" spans="1:13" s="102" customFormat="1" ht="24.95" customHeight="1" x14ac:dyDescent="0.35">
      <c r="B50" s="113">
        <v>2020</v>
      </c>
      <c r="C50" s="103"/>
      <c r="D50" s="104"/>
      <c r="E50" s="105"/>
      <c r="F50" s="105"/>
      <c r="G50" s="104"/>
      <c r="H50" s="104"/>
      <c r="I50" s="104"/>
      <c r="J50" s="104"/>
      <c r="K50" s="104"/>
      <c r="L50" s="104"/>
      <c r="M50" s="105"/>
    </row>
    <row r="51" spans="1:13" ht="24.95" customHeight="1" x14ac:dyDescent="0.35">
      <c r="B51" s="15" t="s">
        <v>1</v>
      </c>
      <c r="C51" s="16"/>
      <c r="D51" s="17">
        <v>0.2</v>
      </c>
      <c r="E51" s="17">
        <v>2.4</v>
      </c>
      <c r="F51" s="17">
        <v>0</v>
      </c>
      <c r="G51" s="17">
        <v>0</v>
      </c>
      <c r="H51" s="17">
        <v>0.2</v>
      </c>
      <c r="I51" s="17">
        <v>0.1</v>
      </c>
      <c r="J51" s="17">
        <v>0.1</v>
      </c>
      <c r="K51" s="17">
        <v>0</v>
      </c>
      <c r="L51" s="17">
        <v>0</v>
      </c>
      <c r="M51" s="17">
        <v>0.2</v>
      </c>
    </row>
    <row r="52" spans="1:13" ht="24.95" customHeight="1" x14ac:dyDescent="0.35">
      <c r="B52" s="15" t="s">
        <v>2</v>
      </c>
      <c r="C52" s="16"/>
      <c r="D52" s="17">
        <v>0</v>
      </c>
      <c r="E52" s="17">
        <v>0</v>
      </c>
      <c r="F52" s="17">
        <v>0.4</v>
      </c>
      <c r="G52" s="17">
        <v>0</v>
      </c>
      <c r="H52" s="17">
        <v>1.3</v>
      </c>
      <c r="I52" s="17">
        <v>0.8</v>
      </c>
      <c r="J52" s="17">
        <v>0.3</v>
      </c>
      <c r="K52" s="17">
        <v>-0.1</v>
      </c>
      <c r="L52" s="17">
        <v>0.2</v>
      </c>
      <c r="M52" s="17">
        <v>-0.2</v>
      </c>
    </row>
    <row r="53" spans="1:13" ht="24.95" customHeight="1" x14ac:dyDescent="0.35">
      <c r="B53" s="15" t="s">
        <v>3</v>
      </c>
      <c r="C53" s="16"/>
      <c r="D53" s="17">
        <v>0</v>
      </c>
      <c r="E53" s="18">
        <v>1</v>
      </c>
      <c r="F53" s="18">
        <v>0.1</v>
      </c>
      <c r="G53" s="18">
        <v>0</v>
      </c>
      <c r="H53" s="18">
        <v>0</v>
      </c>
      <c r="I53" s="18">
        <v>0.3</v>
      </c>
      <c r="J53" s="18">
        <v>-0.6</v>
      </c>
      <c r="K53" s="18">
        <v>-1.4</v>
      </c>
      <c r="L53" s="18">
        <v>0.1</v>
      </c>
      <c r="M53" s="18">
        <v>-0.1</v>
      </c>
    </row>
    <row r="54" spans="1:13" ht="24.95" customHeight="1" x14ac:dyDescent="0.35">
      <c r="A54" s="8">
        <v>107</v>
      </c>
      <c r="B54" s="15" t="s">
        <v>4</v>
      </c>
      <c r="D54" s="17">
        <v>0</v>
      </c>
      <c r="E54" s="17">
        <v>0</v>
      </c>
      <c r="F54" s="17">
        <v>-8.944543828264262E-2</v>
      </c>
      <c r="G54" s="17">
        <v>0</v>
      </c>
      <c r="H54" s="17">
        <v>0</v>
      </c>
      <c r="I54" s="17">
        <v>0</v>
      </c>
      <c r="J54" s="17">
        <v>-9.4517958412088099E-2</v>
      </c>
      <c r="K54" s="17">
        <v>-1.2182741116751328</v>
      </c>
      <c r="L54" s="17">
        <v>9.4517958412110303E-2</v>
      </c>
      <c r="M54" s="17">
        <v>-0.18744142455482393</v>
      </c>
    </row>
    <row r="55" spans="1:13" x14ac:dyDescent="0.35">
      <c r="B55" s="15"/>
      <c r="C55" s="4"/>
      <c r="D55" s="34"/>
      <c r="E55" s="35"/>
      <c r="F55" s="35"/>
      <c r="G55" s="35"/>
      <c r="H55" s="35"/>
      <c r="I55" s="35"/>
      <c r="J55" s="35"/>
      <c r="K55" s="35"/>
      <c r="L55" s="35"/>
      <c r="M55" s="8"/>
    </row>
    <row r="56" spans="1:13" s="102" customFormat="1" x14ac:dyDescent="0.35">
      <c r="B56" s="113">
        <v>2021</v>
      </c>
      <c r="C56" s="106"/>
      <c r="D56" s="107"/>
      <c r="E56" s="108"/>
      <c r="F56" s="108"/>
      <c r="G56" s="108"/>
      <c r="H56" s="108"/>
      <c r="I56" s="108"/>
      <c r="J56" s="108"/>
      <c r="K56" s="108"/>
      <c r="L56" s="108"/>
    </row>
    <row r="57" spans="1:13" x14ac:dyDescent="0.35">
      <c r="A57" s="8">
        <v>108</v>
      </c>
      <c r="B57" s="15" t="s">
        <v>1</v>
      </c>
      <c r="C57" s="4"/>
      <c r="D57" s="35">
        <f ca="1">OFFSET('SPPI '!$A$2,D$6,$A57)</f>
        <v>1.5</v>
      </c>
      <c r="E57" s="35">
        <f ca="1">OFFSET('SPPI '!$A$2,E$6,$A57)</f>
        <v>0.5</v>
      </c>
      <c r="F57" s="35">
        <f ca="1">OFFSET('SPPI '!$A$2,F$6,$A57)</f>
        <v>0.2</v>
      </c>
      <c r="G57" s="35">
        <f ca="1">OFFSET('SPPI '!$A$2,G$6,$A57)</f>
        <v>0.6</v>
      </c>
      <c r="H57" s="35">
        <f ca="1">OFFSET('SPPI '!$A$2,H$6,$A57)</f>
        <v>0.2</v>
      </c>
      <c r="I57" s="35">
        <f ca="1">OFFSET('SPPI '!$A$2,I$6,$A57)</f>
        <v>0.1</v>
      </c>
      <c r="J57" s="35">
        <f ca="1">OFFSET('SPPI '!$A$2,J$6,$A57)</f>
        <v>0.1</v>
      </c>
      <c r="K57" s="35">
        <f ca="1">OFFSET('SPPI '!$A$2,K$6,$A57)</f>
        <v>1.2</v>
      </c>
      <c r="L57" s="35">
        <f ca="1">OFFSET('SPPI '!$A$2,L$6,$A57)</f>
        <v>0.8</v>
      </c>
      <c r="M57" s="35">
        <f ca="1">OFFSET('SPPI '!$A$2,M$6,$A57)</f>
        <v>0.3</v>
      </c>
    </row>
    <row r="58" spans="1:13" x14ac:dyDescent="0.35">
      <c r="A58" s="8">
        <v>109</v>
      </c>
      <c r="B58" s="15" t="s">
        <v>2</v>
      </c>
      <c r="C58" s="4"/>
      <c r="D58" s="35">
        <f ca="1">OFFSET('SPPI '!$A$2,D$6,$A58)</f>
        <v>0</v>
      </c>
      <c r="E58" s="35">
        <f ca="1">OFFSET('SPPI '!$A$2,E$6,$A58)</f>
        <v>0</v>
      </c>
      <c r="F58" s="35">
        <f ca="1">OFFSET('SPPI '!$A$2,F$6,$A58)</f>
        <v>0</v>
      </c>
      <c r="G58" s="35">
        <f ca="1">OFFSET('SPPI '!$A$2,G$6,$A58)</f>
        <v>0</v>
      </c>
      <c r="H58" s="35">
        <f ca="1">OFFSET('SPPI '!$A$2,H$6,$A58)</f>
        <v>0</v>
      </c>
      <c r="I58" s="35">
        <f ca="1">OFFSET('SPPI '!$A$2,I$6,$A58)</f>
        <v>0.1</v>
      </c>
      <c r="J58" s="35">
        <f ca="1">OFFSET('SPPI '!$A$2,J$6,$A58)</f>
        <v>-0.1</v>
      </c>
      <c r="K58" s="35">
        <f ca="1">OFFSET('SPPI '!$A$2,K$6,$A58)</f>
        <v>1.3</v>
      </c>
      <c r="L58" s="35">
        <f ca="1">OFFSET('SPPI '!$A$2,L$6,$A58)</f>
        <v>0</v>
      </c>
      <c r="M58" s="35">
        <f ca="1">OFFSET('SPPI '!$A$2,M$6,$A58)</f>
        <v>0.5</v>
      </c>
    </row>
    <row r="59" spans="1:13" ht="24.95" customHeight="1" x14ac:dyDescent="0.35">
      <c r="A59" s="8">
        <v>110</v>
      </c>
      <c r="B59" s="15" t="s">
        <v>3</v>
      </c>
      <c r="D59" s="35">
        <f ca="1">OFFSET('SPPI '!$A$2,D$6,$A59)</f>
        <v>0</v>
      </c>
      <c r="E59" s="35">
        <f ca="1">OFFSET('SPPI '!$A$2,E$6,$A59)</f>
        <v>0.3</v>
      </c>
      <c r="F59" s="35">
        <f ca="1">OFFSET('SPPI '!$A$2,F$6,$A59)</f>
        <v>-0.1</v>
      </c>
      <c r="G59" s="35">
        <f ca="1">OFFSET('SPPI '!$A$2,G$6,$A59)</f>
        <v>0</v>
      </c>
      <c r="H59" s="35">
        <f ca="1">OFFSET('SPPI '!$A$2,H$6,$A59)</f>
        <v>0</v>
      </c>
      <c r="I59" s="35">
        <f ca="1">OFFSET('SPPI '!$A$2,I$6,$A59)</f>
        <v>0</v>
      </c>
      <c r="J59" s="35">
        <f ca="1">OFFSET('SPPI '!$A$2,J$6,$A59)</f>
        <v>-0.1</v>
      </c>
      <c r="K59" s="35">
        <f ca="1">OFFSET('SPPI '!$A$2,K$6,$A59)</f>
        <v>-0.3</v>
      </c>
      <c r="L59" s="35">
        <f ca="1">OFFSET('SPPI '!$A$2,L$6,$A59)</f>
        <v>0.1</v>
      </c>
      <c r="M59" s="35">
        <f ca="1">OFFSET('SPPI '!$A$2,M$6,$A59)</f>
        <v>0.6</v>
      </c>
    </row>
    <row r="60" spans="1:13" ht="24.95" customHeight="1" x14ac:dyDescent="0.35">
      <c r="A60" s="8">
        <v>111</v>
      </c>
      <c r="B60" s="15" t="s">
        <v>4</v>
      </c>
    </row>
    <row r="61" spans="1:13" ht="24.95" customHeight="1" thickBot="1" x14ac:dyDescent="0.4">
      <c r="B61" s="41"/>
      <c r="C61" s="45"/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1:13" ht="24.95" customHeight="1" x14ac:dyDescent="0.35"/>
    <row r="63" spans="1:13" ht="24.95" customHeight="1" x14ac:dyDescent="0.35"/>
    <row r="64" spans="1:13" ht="24.95" customHeight="1" x14ac:dyDescent="0.35"/>
    <row r="65" ht="24.95" customHeight="1" x14ac:dyDescent="0.35"/>
    <row r="66" ht="24.95" customHeight="1" x14ac:dyDescent="0.35"/>
    <row r="67" ht="24.95" customHeight="1" x14ac:dyDescent="0.35"/>
    <row r="68" ht="24.95" customHeight="1" x14ac:dyDescent="0.35"/>
    <row r="69" ht="24.95" customHeight="1" x14ac:dyDescent="0.35"/>
    <row r="70" ht="24.95" customHeight="1" x14ac:dyDescent="0.35"/>
    <row r="71" ht="24.95" customHeight="1" x14ac:dyDescent="0.35"/>
    <row r="72" ht="24.95" customHeight="1" x14ac:dyDescent="0.35"/>
    <row r="73" ht="24.95" customHeight="1" x14ac:dyDescent="0.35"/>
    <row r="74" ht="24.95" customHeight="1" x14ac:dyDescent="0.35"/>
    <row r="75" ht="24.95" customHeight="1" x14ac:dyDescent="0.35"/>
    <row r="76" ht="24.95" customHeight="1" x14ac:dyDescent="0.35"/>
    <row r="77" ht="24.95" customHeight="1" x14ac:dyDescent="0.35"/>
    <row r="78" ht="24.95" customHeight="1" x14ac:dyDescent="0.35"/>
    <row r="79" ht="24.95" customHeight="1" x14ac:dyDescent="0.35"/>
    <row r="80" ht="24.95" customHeight="1" x14ac:dyDescent="0.35"/>
    <row r="81" ht="24.95" customHeight="1" x14ac:dyDescent="0.35"/>
    <row r="82" ht="24.95" customHeight="1" x14ac:dyDescent="0.35"/>
    <row r="83" ht="24.95" customHeight="1" x14ac:dyDescent="0.35"/>
    <row r="84" ht="24.95" customHeight="1" x14ac:dyDescent="0.35"/>
    <row r="85" ht="24.95" customHeight="1" x14ac:dyDescent="0.35"/>
    <row r="86" ht="24.95" customHeight="1" x14ac:dyDescent="0.35"/>
    <row r="87" ht="24.95" customHeight="1" x14ac:dyDescent="0.35"/>
    <row r="88" ht="24.95" customHeight="1" x14ac:dyDescent="0.35"/>
    <row r="89" ht="24.95" customHeight="1" x14ac:dyDescent="0.35"/>
    <row r="90" ht="24.95" customHeight="1" x14ac:dyDescent="0.35"/>
    <row r="91" ht="24.95" customHeight="1" x14ac:dyDescent="0.35"/>
    <row r="92" ht="24.95" customHeight="1" x14ac:dyDescent="0.35"/>
    <row r="93" ht="24.95" customHeight="1" x14ac:dyDescent="0.35"/>
    <row r="94" ht="24.95" customHeight="1" x14ac:dyDescent="0.35"/>
    <row r="95" ht="24.95" customHeight="1" x14ac:dyDescent="0.35"/>
    <row r="96" ht="24.95" customHeight="1" x14ac:dyDescent="0.35"/>
    <row r="97" ht="24.95" customHeight="1" x14ac:dyDescent="0.35"/>
    <row r="98" ht="24.95" customHeight="1" x14ac:dyDescent="0.35"/>
    <row r="99" ht="24.95" customHeight="1" x14ac:dyDescent="0.35"/>
    <row r="100" ht="24.95" customHeight="1" x14ac:dyDescent="0.35"/>
    <row r="101" ht="24.95" customHeight="1" x14ac:dyDescent="0.35"/>
    <row r="102" ht="24.95" customHeight="1" x14ac:dyDescent="0.35"/>
    <row r="103" ht="24.95" customHeight="1" x14ac:dyDescent="0.35"/>
    <row r="104" ht="24.95" customHeight="1" x14ac:dyDescent="0.35"/>
    <row r="105" ht="24.95" customHeight="1" x14ac:dyDescent="0.35"/>
    <row r="106" ht="24.95" customHeight="1" x14ac:dyDescent="0.35"/>
    <row r="107" ht="24.95" customHeight="1" x14ac:dyDescent="0.35"/>
    <row r="108" ht="24.95" customHeight="1" x14ac:dyDescent="0.35"/>
    <row r="109" ht="24.95" customHeight="1" x14ac:dyDescent="0.35"/>
    <row r="110" ht="24.95" customHeight="1" x14ac:dyDescent="0.35"/>
    <row r="111" ht="24.95" customHeight="1" x14ac:dyDescent="0.35"/>
    <row r="112" ht="24.95" customHeight="1" x14ac:dyDescent="0.35"/>
    <row r="113" ht="24.95" customHeight="1" x14ac:dyDescent="0.35"/>
    <row r="114" ht="24.95" customHeight="1" x14ac:dyDescent="0.35"/>
    <row r="115" ht="24.95" customHeight="1" x14ac:dyDescent="0.35"/>
    <row r="116" ht="24.95" customHeight="1" x14ac:dyDescent="0.35"/>
    <row r="117" ht="24.95" customHeight="1" x14ac:dyDescent="0.35"/>
    <row r="118" ht="24.95" customHeight="1" x14ac:dyDescent="0.35"/>
    <row r="119" ht="24.95" customHeight="1" x14ac:dyDescent="0.35"/>
    <row r="120" ht="24.95" customHeight="1" x14ac:dyDescent="0.35"/>
    <row r="121" ht="24.95" customHeight="1" x14ac:dyDescent="0.35"/>
    <row r="122" ht="24.95" customHeight="1" x14ac:dyDescent="0.35"/>
    <row r="123" ht="24.95" customHeight="1" x14ac:dyDescent="0.35"/>
    <row r="124" ht="24.95" customHeight="1" x14ac:dyDescent="0.35"/>
    <row r="125" ht="24.95" customHeight="1" x14ac:dyDescent="0.35"/>
    <row r="126" ht="24.95" customHeight="1" x14ac:dyDescent="0.35"/>
    <row r="127" ht="24.95" customHeight="1" x14ac:dyDescent="0.35"/>
    <row r="128" ht="24.95" customHeight="1" x14ac:dyDescent="0.35"/>
    <row r="129" ht="24.95" customHeight="1" x14ac:dyDescent="0.35"/>
    <row r="130" ht="24.95" customHeight="1" x14ac:dyDescent="0.35"/>
    <row r="131" ht="24.95" customHeight="1" x14ac:dyDescent="0.35"/>
    <row r="132" ht="24.95" customHeight="1" x14ac:dyDescent="0.35"/>
    <row r="133" ht="24.95" customHeight="1" x14ac:dyDescent="0.35"/>
    <row r="134" ht="24.95" customHeight="1" x14ac:dyDescent="0.35"/>
    <row r="135" ht="24.95" customHeight="1" x14ac:dyDescent="0.35"/>
    <row r="136" ht="24.95" customHeight="1" x14ac:dyDescent="0.35"/>
    <row r="137" ht="24.95" customHeight="1" x14ac:dyDescent="0.35"/>
    <row r="138" ht="24.95" customHeight="1" x14ac:dyDescent="0.35"/>
    <row r="139" ht="24.95" customHeight="1" x14ac:dyDescent="0.35"/>
    <row r="140" ht="24.95" customHeight="1" x14ac:dyDescent="0.35"/>
    <row r="141" ht="24.95" customHeight="1" x14ac:dyDescent="0.35"/>
    <row r="142" ht="24.95" customHeight="1" x14ac:dyDescent="0.35"/>
    <row r="143" ht="24.95" customHeight="1" x14ac:dyDescent="0.35"/>
    <row r="144" ht="24.95" customHeight="1" x14ac:dyDescent="0.35"/>
    <row r="145" ht="24.95" customHeight="1" x14ac:dyDescent="0.35"/>
    <row r="146" ht="24.95" customHeight="1" x14ac:dyDescent="0.35"/>
    <row r="147" ht="24.95" customHeight="1" x14ac:dyDescent="0.35"/>
    <row r="148" ht="24.95" customHeight="1" x14ac:dyDescent="0.35"/>
    <row r="149" ht="24.95" customHeight="1" x14ac:dyDescent="0.35"/>
    <row r="150" ht="24.95" customHeight="1" x14ac:dyDescent="0.35"/>
    <row r="151" ht="24.95" customHeight="1" x14ac:dyDescent="0.35"/>
    <row r="152" ht="24.95" customHeight="1" x14ac:dyDescent="0.35"/>
    <row r="153" ht="24.95" customHeight="1" x14ac:dyDescent="0.35"/>
    <row r="154" ht="24.95" customHeight="1" x14ac:dyDescent="0.35"/>
    <row r="155" ht="24.95" customHeight="1" x14ac:dyDescent="0.35"/>
    <row r="156" ht="24.95" customHeight="1" x14ac:dyDescent="0.35"/>
    <row r="157" ht="24.95" customHeight="1" x14ac:dyDescent="0.35"/>
    <row r="158" ht="24.95" customHeight="1" x14ac:dyDescent="0.35"/>
    <row r="159" ht="24.95" customHeight="1" x14ac:dyDescent="0.35"/>
    <row r="160" ht="24.95" customHeight="1" x14ac:dyDescent="0.35"/>
    <row r="161" ht="24.95" customHeight="1" x14ac:dyDescent="0.35"/>
    <row r="162" ht="24.95" customHeight="1" x14ac:dyDescent="0.35"/>
    <row r="163" ht="24.95" customHeight="1" x14ac:dyDescent="0.35"/>
    <row r="164" ht="24.95" customHeight="1" x14ac:dyDescent="0.35"/>
    <row r="165" ht="24.95" customHeight="1" x14ac:dyDescent="0.35"/>
    <row r="166" ht="24.95" customHeight="1" x14ac:dyDescent="0.35"/>
    <row r="167" ht="24.95" customHeight="1" x14ac:dyDescent="0.35"/>
    <row r="168" ht="24.95" customHeight="1" x14ac:dyDescent="0.35"/>
    <row r="169" ht="24.95" customHeight="1" x14ac:dyDescent="0.35"/>
    <row r="170" ht="24.95" customHeight="1" x14ac:dyDescent="0.35"/>
    <row r="171" ht="24.95" customHeight="1" x14ac:dyDescent="0.35"/>
    <row r="172" ht="24.95" customHeight="1" x14ac:dyDescent="0.35"/>
    <row r="173" ht="24.95" customHeight="1" x14ac:dyDescent="0.35"/>
    <row r="174" ht="24.95" customHeight="1" x14ac:dyDescent="0.35"/>
    <row r="175" ht="24.95" customHeight="1" x14ac:dyDescent="0.35"/>
    <row r="176" ht="24.95" customHeight="1" x14ac:dyDescent="0.35"/>
    <row r="177" ht="24.95" customHeight="1" x14ac:dyDescent="0.35"/>
    <row r="178" ht="24.95" customHeight="1" x14ac:dyDescent="0.35"/>
    <row r="179" ht="24.95" customHeight="1" x14ac:dyDescent="0.35"/>
    <row r="180" ht="24.95" customHeight="1" x14ac:dyDescent="0.35"/>
    <row r="181" ht="24.95" customHeight="1" x14ac:dyDescent="0.35"/>
    <row r="182" ht="24.95" customHeight="1" x14ac:dyDescent="0.35"/>
    <row r="183" ht="24.95" customHeight="1" x14ac:dyDescent="0.35"/>
    <row r="184" ht="24.95" customHeight="1" x14ac:dyDescent="0.35"/>
    <row r="185" ht="24.95" customHeight="1" x14ac:dyDescent="0.35"/>
    <row r="186" ht="24.95" customHeight="1" x14ac:dyDescent="0.35"/>
    <row r="187" ht="24.95" customHeight="1" x14ac:dyDescent="0.35"/>
    <row r="188" ht="24.95" customHeight="1" x14ac:dyDescent="0.35"/>
    <row r="189" ht="24.95" customHeight="1" x14ac:dyDescent="0.35"/>
    <row r="190" ht="24.95" customHeight="1" x14ac:dyDescent="0.35"/>
    <row r="191" ht="24.95" customHeight="1" x14ac:dyDescent="0.35"/>
    <row r="192" ht="24.95" customHeight="1" x14ac:dyDescent="0.35"/>
    <row r="193" ht="24.95" customHeight="1" x14ac:dyDescent="0.35"/>
    <row r="194" ht="24.95" customHeight="1" x14ac:dyDescent="0.35"/>
    <row r="195" ht="24.95" customHeight="1" x14ac:dyDescent="0.35"/>
    <row r="196" ht="24.95" customHeight="1" x14ac:dyDescent="0.35"/>
    <row r="197" ht="24.95" customHeight="1" x14ac:dyDescent="0.35"/>
    <row r="198" ht="24.95" customHeight="1" x14ac:dyDescent="0.35"/>
    <row r="199" ht="24.95" customHeight="1" x14ac:dyDescent="0.35"/>
    <row r="200" ht="24.95" customHeight="1" x14ac:dyDescent="0.35"/>
    <row r="201" ht="24.95" customHeight="1" x14ac:dyDescent="0.35"/>
    <row r="202" ht="24.95" customHeight="1" x14ac:dyDescent="0.35"/>
    <row r="203" ht="24.95" customHeight="1" x14ac:dyDescent="0.35"/>
    <row r="204" ht="24.95" customHeight="1" x14ac:dyDescent="0.35"/>
    <row r="205" ht="24.95" customHeight="1" x14ac:dyDescent="0.35"/>
    <row r="206" ht="24.95" customHeight="1" x14ac:dyDescent="0.35"/>
    <row r="207" ht="24.95" customHeight="1" x14ac:dyDescent="0.35"/>
    <row r="208" ht="24.95" customHeight="1" x14ac:dyDescent="0.35"/>
    <row r="209" ht="24.95" customHeight="1" x14ac:dyDescent="0.35"/>
    <row r="210" ht="24.95" customHeight="1" x14ac:dyDescent="0.35"/>
    <row r="211" ht="24.95" customHeight="1" x14ac:dyDescent="0.35"/>
    <row r="212" ht="24.95" customHeight="1" x14ac:dyDescent="0.35"/>
    <row r="213" ht="24.95" customHeight="1" x14ac:dyDescent="0.35"/>
    <row r="214" ht="24.95" customHeight="1" x14ac:dyDescent="0.35"/>
    <row r="215" ht="24.95" customHeight="1" x14ac:dyDescent="0.35"/>
    <row r="216" ht="24.95" customHeight="1" x14ac:dyDescent="0.35"/>
    <row r="217" ht="24.95" customHeight="1" x14ac:dyDescent="0.35"/>
    <row r="218" ht="24.95" customHeight="1" x14ac:dyDescent="0.35"/>
    <row r="219" ht="24.95" customHeight="1" x14ac:dyDescent="0.35"/>
    <row r="220" ht="24.95" customHeight="1" x14ac:dyDescent="0.35"/>
    <row r="221" ht="24.95" customHeight="1" x14ac:dyDescent="0.35"/>
    <row r="222" ht="24.95" customHeight="1" x14ac:dyDescent="0.35"/>
    <row r="223" ht="24.95" customHeight="1" x14ac:dyDescent="0.35"/>
    <row r="224" ht="24.95" customHeight="1" x14ac:dyDescent="0.35"/>
    <row r="225" ht="24.95" customHeight="1" x14ac:dyDescent="0.35"/>
    <row r="226" ht="24.95" customHeight="1" x14ac:dyDescent="0.35"/>
    <row r="227" ht="24.95" customHeight="1" x14ac:dyDescent="0.35"/>
    <row r="228" ht="24.95" customHeight="1" x14ac:dyDescent="0.35"/>
    <row r="229" ht="24.95" customHeight="1" x14ac:dyDescent="0.35"/>
    <row r="230" ht="24.95" customHeight="1" x14ac:dyDescent="0.35"/>
    <row r="231" ht="24.95" customHeight="1" x14ac:dyDescent="0.35"/>
    <row r="232" ht="24.95" customHeight="1" x14ac:dyDescent="0.35"/>
    <row r="233" ht="24.95" customHeight="1" x14ac:dyDescent="0.35"/>
    <row r="234" ht="24.95" customHeight="1" x14ac:dyDescent="0.35"/>
    <row r="235" ht="24.95" customHeight="1" x14ac:dyDescent="0.35"/>
    <row r="236" ht="24.95" customHeight="1" x14ac:dyDescent="0.35"/>
    <row r="237" ht="24.95" customHeight="1" x14ac:dyDescent="0.35"/>
    <row r="238" ht="24.95" customHeight="1" x14ac:dyDescent="0.35"/>
    <row r="239" ht="24.95" customHeight="1" x14ac:dyDescent="0.35"/>
    <row r="240" ht="24.95" customHeight="1" x14ac:dyDescent="0.35"/>
    <row r="241" ht="24.95" customHeight="1" x14ac:dyDescent="0.35"/>
    <row r="242" ht="24.95" customHeight="1" x14ac:dyDescent="0.35"/>
    <row r="243" ht="24.95" customHeight="1" x14ac:dyDescent="0.35"/>
    <row r="244" ht="24.95" customHeight="1" x14ac:dyDescent="0.35"/>
    <row r="245" ht="24.95" customHeight="1" x14ac:dyDescent="0.35"/>
    <row r="246" ht="24.95" customHeight="1" x14ac:dyDescent="0.35"/>
    <row r="247" ht="24.95" customHeight="1" x14ac:dyDescent="0.35"/>
    <row r="248" ht="24.95" customHeight="1" x14ac:dyDescent="0.35"/>
    <row r="249" ht="24.95" customHeight="1" x14ac:dyDescent="0.35"/>
    <row r="250" ht="24.95" customHeight="1" x14ac:dyDescent="0.35"/>
    <row r="251" ht="24.95" customHeight="1" x14ac:dyDescent="0.35"/>
    <row r="252" ht="24.95" customHeight="1" x14ac:dyDescent="0.35"/>
    <row r="253" ht="24.95" customHeight="1" x14ac:dyDescent="0.35"/>
    <row r="254" ht="24.95" customHeight="1" x14ac:dyDescent="0.35"/>
  </sheetData>
  <mergeCells count="7">
    <mergeCell ref="H9:J9"/>
    <mergeCell ref="K9:M9"/>
    <mergeCell ref="B7:M7"/>
    <mergeCell ref="D9:G9"/>
    <mergeCell ref="D8:G8"/>
    <mergeCell ref="H8:J8"/>
    <mergeCell ref="K8:M8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1:W55"/>
  <sheetViews>
    <sheetView view="pageBreakPreview" zoomScale="75" zoomScaleNormal="60" zoomScaleSheetLayoutView="75" workbookViewId="0">
      <pane xSplit="3" ySplit="11" topLeftCell="D42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9.140625" defaultRowHeight="23.25" x14ac:dyDescent="0.35"/>
  <cols>
    <col min="1" max="1" width="5.28515625" style="238" hidden="1" customWidth="1"/>
    <col min="2" max="2" width="16.85546875" style="247" customWidth="1"/>
    <col min="3" max="3" width="2.42578125" style="247" customWidth="1"/>
    <col min="4" max="4" width="15" style="247" customWidth="1"/>
    <col min="5" max="5" width="20.28515625" style="238" customWidth="1"/>
    <col min="6" max="6" width="30.28515625" style="238" customWidth="1"/>
    <col min="7" max="7" width="20.140625" style="238" customWidth="1"/>
    <col min="8" max="12" width="18.28515625" style="238" customWidth="1"/>
    <col min="13" max="13" width="9.140625" style="238"/>
    <col min="14" max="22" width="10.7109375" style="238" customWidth="1"/>
    <col min="23" max="16384" width="9.140625" style="238"/>
  </cols>
  <sheetData>
    <row r="1" spans="2:23" s="233" customFormat="1" ht="26.25" x14ac:dyDescent="0.4">
      <c r="B1" s="270" t="s">
        <v>17</v>
      </c>
      <c r="C1" s="271" t="s">
        <v>13</v>
      </c>
      <c r="D1" s="272" t="s">
        <v>375</v>
      </c>
      <c r="E1" s="298"/>
      <c r="F1" s="232"/>
      <c r="G1" s="232"/>
      <c r="H1" s="232"/>
      <c r="I1" s="232"/>
      <c r="J1" s="232"/>
      <c r="K1" s="232"/>
      <c r="L1" s="232"/>
    </row>
    <row r="2" spans="2:23" s="233" customFormat="1" ht="26.25" x14ac:dyDescent="0.4">
      <c r="B2" s="270"/>
      <c r="C2" s="271"/>
      <c r="D2" s="271" t="s">
        <v>21</v>
      </c>
      <c r="E2" s="298"/>
      <c r="F2" s="232"/>
      <c r="G2" s="232"/>
      <c r="H2" s="232"/>
      <c r="I2" s="232"/>
      <c r="J2" s="232"/>
      <c r="K2" s="232"/>
      <c r="L2" s="232"/>
    </row>
    <row r="3" spans="2:23" s="284" customFormat="1" ht="25.5" x14ac:dyDescent="0.35">
      <c r="B3" s="273" t="s">
        <v>18</v>
      </c>
      <c r="C3" s="276" t="s">
        <v>13</v>
      </c>
      <c r="D3" s="277" t="s">
        <v>376</v>
      </c>
      <c r="E3" s="299"/>
      <c r="F3" s="285"/>
      <c r="G3" s="285"/>
      <c r="H3" s="285"/>
      <c r="I3" s="285"/>
      <c r="J3" s="285"/>
      <c r="K3" s="285"/>
      <c r="L3" s="285"/>
    </row>
    <row r="4" spans="2:23" s="284" customFormat="1" ht="25.5" x14ac:dyDescent="0.35">
      <c r="B4" s="302"/>
      <c r="C4" s="276"/>
      <c r="D4" s="276" t="s">
        <v>22</v>
      </c>
      <c r="E4" s="299"/>
      <c r="F4" s="285"/>
      <c r="G4" s="285"/>
      <c r="H4" s="285"/>
      <c r="I4" s="285"/>
      <c r="J4" s="285"/>
      <c r="K4" s="285"/>
      <c r="L4" s="285"/>
    </row>
    <row r="5" spans="2:23" s="284" customFormat="1" ht="25.5" x14ac:dyDescent="0.35">
      <c r="B5" s="237"/>
      <c r="C5" s="234"/>
      <c r="D5" s="234"/>
      <c r="F5" s="285"/>
      <c r="G5" s="285"/>
      <c r="H5" s="285"/>
      <c r="I5" s="285"/>
      <c r="J5" s="285"/>
      <c r="K5" s="285"/>
      <c r="L5" s="285"/>
    </row>
    <row r="6" spans="2:23" ht="16.5" hidden="1" customHeight="1" x14ac:dyDescent="0.35">
      <c r="B6" s="238"/>
      <c r="C6" s="239"/>
      <c r="D6" s="240">
        <v>4</v>
      </c>
      <c r="E6" s="240">
        <v>5</v>
      </c>
      <c r="F6" s="240">
        <v>34</v>
      </c>
      <c r="G6" s="240">
        <v>53</v>
      </c>
      <c r="H6" s="241">
        <v>75</v>
      </c>
      <c r="I6" s="241">
        <v>81</v>
      </c>
      <c r="J6" s="241">
        <v>93</v>
      </c>
      <c r="K6" s="240">
        <v>110</v>
      </c>
      <c r="L6" s="240">
        <v>124</v>
      </c>
    </row>
    <row r="7" spans="2:23" s="242" customFormat="1" ht="24" thickBot="1" x14ac:dyDescent="0.4">
      <c r="B7" s="490" t="s">
        <v>0</v>
      </c>
      <c r="C7" s="490"/>
      <c r="D7" s="490"/>
      <c r="E7" s="490"/>
      <c r="F7" s="490"/>
      <c r="G7" s="490"/>
      <c r="H7" s="490"/>
      <c r="I7" s="490"/>
      <c r="J7" s="490"/>
      <c r="K7" s="490"/>
      <c r="L7" s="490"/>
    </row>
    <row r="8" spans="2:23" s="301" customFormat="1" ht="62.25" customHeight="1" x14ac:dyDescent="0.3">
      <c r="B8" s="249" t="s">
        <v>5</v>
      </c>
      <c r="C8" s="300"/>
      <c r="D8" s="249" t="s">
        <v>9</v>
      </c>
      <c r="E8" s="249" t="s">
        <v>27</v>
      </c>
      <c r="F8" s="249" t="s">
        <v>286</v>
      </c>
      <c r="G8" s="249" t="s">
        <v>50</v>
      </c>
      <c r="H8" s="249" t="s">
        <v>59</v>
      </c>
      <c r="I8" s="249" t="s">
        <v>29</v>
      </c>
      <c r="J8" s="249" t="s">
        <v>7</v>
      </c>
      <c r="K8" s="249" t="s">
        <v>31</v>
      </c>
      <c r="L8" s="249" t="s">
        <v>110</v>
      </c>
    </row>
    <row r="9" spans="2:23" s="286" customFormat="1" ht="62.25" customHeight="1" x14ac:dyDescent="0.3">
      <c r="B9" s="281" t="s">
        <v>6</v>
      </c>
      <c r="C9" s="303"/>
      <c r="D9" s="281" t="s">
        <v>10</v>
      </c>
      <c r="E9" s="281" t="s">
        <v>28</v>
      </c>
      <c r="F9" s="281" t="s">
        <v>287</v>
      </c>
      <c r="G9" s="281" t="s">
        <v>51</v>
      </c>
      <c r="H9" s="281" t="s">
        <v>60</v>
      </c>
      <c r="I9" s="281" t="s">
        <v>30</v>
      </c>
      <c r="J9" s="281" t="s">
        <v>8</v>
      </c>
      <c r="K9" s="281" t="s">
        <v>32</v>
      </c>
      <c r="L9" s="281" t="s">
        <v>63</v>
      </c>
      <c r="N9" s="287"/>
    </row>
    <row r="10" spans="2:23" s="243" customFormat="1" ht="24" customHeight="1" x14ac:dyDescent="0.25">
      <c r="B10" s="422" t="s">
        <v>11</v>
      </c>
      <c r="C10" s="250"/>
      <c r="D10" s="493">
        <v>100</v>
      </c>
      <c r="E10" s="491">
        <v>22.4</v>
      </c>
      <c r="F10" s="495">
        <v>20</v>
      </c>
      <c r="G10" s="491">
        <v>39.6</v>
      </c>
      <c r="H10" s="491">
        <v>0.5</v>
      </c>
      <c r="I10" s="491">
        <v>4.7</v>
      </c>
      <c r="J10" s="491">
        <v>3.6</v>
      </c>
      <c r="K10" s="491">
        <v>4.3</v>
      </c>
      <c r="L10" s="491">
        <v>4.9000000000000004</v>
      </c>
      <c r="N10" s="288"/>
    </row>
    <row r="11" spans="2:23" s="243" customFormat="1" ht="27.75" customHeight="1" thickBot="1" x14ac:dyDescent="0.3">
      <c r="B11" s="432" t="s">
        <v>12</v>
      </c>
      <c r="C11" s="433"/>
      <c r="D11" s="494"/>
      <c r="E11" s="492"/>
      <c r="F11" s="496"/>
      <c r="G11" s="492"/>
      <c r="H11" s="492"/>
      <c r="I11" s="492"/>
      <c r="J11" s="492"/>
      <c r="K11" s="492"/>
      <c r="L11" s="492"/>
    </row>
    <row r="12" spans="2:23" s="243" customFormat="1" ht="12" customHeight="1" x14ac:dyDescent="0.25">
      <c r="B12" s="251"/>
      <c r="C12" s="251"/>
      <c r="D12" s="252"/>
      <c r="E12" s="253"/>
      <c r="F12" s="253"/>
      <c r="G12" s="253"/>
      <c r="H12" s="253"/>
      <c r="I12" s="253"/>
      <c r="J12" s="253"/>
      <c r="K12" s="253"/>
      <c r="L12" s="253"/>
    </row>
    <row r="13" spans="2:23" s="244" customFormat="1" ht="24.95" customHeight="1" x14ac:dyDescent="0.35">
      <c r="B13" s="257">
        <v>2015</v>
      </c>
      <c r="C13" s="258"/>
      <c r="D13" s="259"/>
      <c r="E13" s="259"/>
      <c r="F13" s="259"/>
      <c r="G13" s="259"/>
      <c r="H13" s="259"/>
      <c r="I13" s="259"/>
      <c r="J13" s="259"/>
      <c r="K13" s="259"/>
      <c r="L13" s="259"/>
    </row>
    <row r="14" spans="2:23" ht="24.95" customHeight="1" x14ac:dyDescent="0.35">
      <c r="B14" s="260" t="s">
        <v>1</v>
      </c>
      <c r="C14" s="261"/>
      <c r="D14" s="252">
        <v>0.5</v>
      </c>
      <c r="E14" s="255">
        <v>0.8</v>
      </c>
      <c r="F14" s="255">
        <v>0.7</v>
      </c>
      <c r="G14" s="255">
        <v>-0.1</v>
      </c>
      <c r="H14" s="255">
        <v>1.8</v>
      </c>
      <c r="I14" s="255">
        <v>0</v>
      </c>
      <c r="J14" s="255">
        <v>1.5</v>
      </c>
      <c r="K14" s="255">
        <v>0.1</v>
      </c>
      <c r="L14" s="255">
        <v>0.4</v>
      </c>
      <c r="N14" s="441"/>
      <c r="O14" s="441"/>
      <c r="P14" s="441"/>
      <c r="Q14" s="441"/>
      <c r="R14" s="441"/>
      <c r="S14" s="441"/>
      <c r="T14" s="441"/>
      <c r="U14" s="441"/>
      <c r="V14" s="441"/>
      <c r="W14" s="441"/>
    </row>
    <row r="15" spans="2:23" ht="24.95" customHeight="1" x14ac:dyDescent="0.35">
      <c r="B15" s="260" t="s">
        <v>2</v>
      </c>
      <c r="C15" s="261"/>
      <c r="D15" s="252">
        <v>0.4</v>
      </c>
      <c r="E15" s="255">
        <v>-0.3</v>
      </c>
      <c r="F15" s="255">
        <v>1.4</v>
      </c>
      <c r="G15" s="255">
        <v>0</v>
      </c>
      <c r="H15" s="255">
        <v>0</v>
      </c>
      <c r="I15" s="255">
        <v>0.1</v>
      </c>
      <c r="J15" s="255">
        <v>0.7</v>
      </c>
      <c r="K15" s="255">
        <v>0</v>
      </c>
      <c r="L15" s="255">
        <v>0.7</v>
      </c>
      <c r="N15" s="441"/>
      <c r="O15" s="441"/>
      <c r="P15" s="441"/>
      <c r="Q15" s="441"/>
      <c r="R15" s="441"/>
      <c r="S15" s="441"/>
      <c r="T15" s="441"/>
      <c r="U15" s="441"/>
      <c r="V15" s="441"/>
      <c r="W15" s="441"/>
    </row>
    <row r="16" spans="2:23" ht="24.95" customHeight="1" x14ac:dyDescent="0.35">
      <c r="B16" s="260" t="s">
        <v>3</v>
      </c>
      <c r="C16" s="261"/>
      <c r="D16" s="252">
        <v>0.5</v>
      </c>
      <c r="E16" s="255">
        <v>1</v>
      </c>
      <c r="F16" s="255">
        <v>1</v>
      </c>
      <c r="G16" s="255">
        <v>0</v>
      </c>
      <c r="H16" s="255">
        <v>0.8</v>
      </c>
      <c r="I16" s="255">
        <v>0</v>
      </c>
      <c r="J16" s="255">
        <v>0.1</v>
      </c>
      <c r="K16" s="255">
        <v>0.1</v>
      </c>
      <c r="L16" s="255">
        <v>0.7</v>
      </c>
      <c r="N16" s="441"/>
      <c r="O16" s="441"/>
      <c r="P16" s="441"/>
      <c r="Q16" s="441"/>
      <c r="R16" s="441"/>
      <c r="S16" s="441"/>
      <c r="T16" s="441"/>
      <c r="U16" s="441"/>
      <c r="V16" s="441"/>
      <c r="W16" s="441"/>
    </row>
    <row r="17" spans="2:23" ht="24.95" customHeight="1" x14ac:dyDescent="0.35">
      <c r="B17" s="260" t="s">
        <v>4</v>
      </c>
      <c r="C17" s="261"/>
      <c r="D17" s="252">
        <v>0.6</v>
      </c>
      <c r="E17" s="255">
        <v>1.1000000000000001</v>
      </c>
      <c r="F17" s="255">
        <v>0.7</v>
      </c>
      <c r="G17" s="255">
        <v>0.1</v>
      </c>
      <c r="H17" s="255">
        <v>0.3</v>
      </c>
      <c r="I17" s="255">
        <v>0.8</v>
      </c>
      <c r="J17" s="255">
        <v>0</v>
      </c>
      <c r="K17" s="255">
        <v>0.4</v>
      </c>
      <c r="L17" s="255">
        <v>0.3</v>
      </c>
      <c r="N17" s="441"/>
      <c r="O17" s="441"/>
      <c r="P17" s="441"/>
      <c r="Q17" s="441"/>
      <c r="R17" s="441"/>
      <c r="S17" s="441"/>
      <c r="T17" s="441"/>
      <c r="U17" s="441"/>
      <c r="V17" s="441"/>
      <c r="W17" s="441"/>
    </row>
    <row r="18" spans="2:23" ht="12.75" customHeight="1" x14ac:dyDescent="0.35">
      <c r="B18" s="261"/>
      <c r="C18" s="261"/>
      <c r="D18" s="252"/>
      <c r="E18" s="255"/>
      <c r="F18" s="255"/>
      <c r="G18" s="255"/>
      <c r="H18" s="255"/>
      <c r="I18" s="255"/>
      <c r="J18" s="255"/>
      <c r="K18" s="255"/>
      <c r="L18" s="255"/>
      <c r="N18" s="441"/>
      <c r="O18" s="441"/>
      <c r="P18" s="441"/>
      <c r="Q18" s="441"/>
      <c r="R18" s="441"/>
      <c r="S18" s="441"/>
      <c r="T18" s="441"/>
      <c r="U18" s="441"/>
      <c r="V18" s="441"/>
      <c r="W18" s="441"/>
    </row>
    <row r="19" spans="2:23" s="244" customFormat="1" ht="24.95" customHeight="1" x14ac:dyDescent="0.35">
      <c r="B19" s="257">
        <v>2016</v>
      </c>
      <c r="C19" s="258"/>
      <c r="D19" s="259"/>
      <c r="E19" s="259"/>
      <c r="F19" s="259"/>
      <c r="G19" s="259"/>
      <c r="H19" s="259"/>
      <c r="I19" s="259"/>
      <c r="J19" s="259"/>
      <c r="K19" s="259"/>
      <c r="L19" s="259"/>
      <c r="N19" s="441"/>
      <c r="O19" s="441"/>
      <c r="P19" s="441"/>
      <c r="Q19" s="441"/>
      <c r="R19" s="441"/>
      <c r="S19" s="441"/>
      <c r="T19" s="441"/>
      <c r="U19" s="441"/>
      <c r="V19" s="441"/>
      <c r="W19" s="441"/>
    </row>
    <row r="20" spans="2:23" ht="24.95" customHeight="1" x14ac:dyDescent="0.35">
      <c r="B20" s="260" t="s">
        <v>1</v>
      </c>
      <c r="C20" s="261"/>
      <c r="D20" s="252">
        <v>0.4</v>
      </c>
      <c r="E20" s="255">
        <v>0.4</v>
      </c>
      <c r="F20" s="255">
        <v>0.9</v>
      </c>
      <c r="G20" s="255">
        <v>0</v>
      </c>
      <c r="H20" s="255">
        <v>0.3</v>
      </c>
      <c r="I20" s="255">
        <v>0</v>
      </c>
      <c r="J20" s="255">
        <v>1.1000000000000001</v>
      </c>
      <c r="K20" s="255">
        <v>0.7</v>
      </c>
      <c r="L20" s="255">
        <v>-0.6</v>
      </c>
      <c r="N20" s="441"/>
      <c r="O20" s="441"/>
      <c r="P20" s="441"/>
      <c r="Q20" s="441"/>
      <c r="R20" s="441"/>
      <c r="S20" s="441"/>
      <c r="T20" s="441"/>
      <c r="U20" s="441"/>
      <c r="V20" s="441"/>
      <c r="W20" s="441"/>
    </row>
    <row r="21" spans="2:23" ht="24.95" customHeight="1" x14ac:dyDescent="0.35">
      <c r="B21" s="260" t="s">
        <v>2</v>
      </c>
      <c r="C21" s="261"/>
      <c r="D21" s="252">
        <v>-0.3</v>
      </c>
      <c r="E21" s="255">
        <v>-1.7</v>
      </c>
      <c r="F21" s="255">
        <v>0.5</v>
      </c>
      <c r="G21" s="255">
        <v>0</v>
      </c>
      <c r="H21" s="255">
        <v>0.7</v>
      </c>
      <c r="I21" s="255">
        <v>0.1</v>
      </c>
      <c r="J21" s="255">
        <v>0.2</v>
      </c>
      <c r="K21" s="255">
        <v>0.1</v>
      </c>
      <c r="L21" s="255">
        <v>-0.1</v>
      </c>
      <c r="N21" s="441"/>
      <c r="O21" s="441"/>
      <c r="P21" s="441"/>
      <c r="Q21" s="441"/>
      <c r="R21" s="441"/>
      <c r="S21" s="441"/>
      <c r="T21" s="441"/>
      <c r="U21" s="441"/>
      <c r="V21" s="441"/>
      <c r="W21" s="441"/>
    </row>
    <row r="22" spans="2:23" ht="24.95" customHeight="1" x14ac:dyDescent="0.35">
      <c r="B22" s="260" t="s">
        <v>3</v>
      </c>
      <c r="C22" s="261"/>
      <c r="D22" s="252">
        <v>0.2</v>
      </c>
      <c r="E22" s="255">
        <v>0</v>
      </c>
      <c r="F22" s="255">
        <v>0.7</v>
      </c>
      <c r="G22" s="255">
        <v>0</v>
      </c>
      <c r="H22" s="255">
        <v>0.2</v>
      </c>
      <c r="I22" s="255">
        <v>0</v>
      </c>
      <c r="J22" s="255">
        <v>0.9</v>
      </c>
      <c r="K22" s="255">
        <v>0.5</v>
      </c>
      <c r="L22" s="255">
        <v>-0.8</v>
      </c>
      <c r="N22" s="441"/>
      <c r="O22" s="441"/>
      <c r="P22" s="441"/>
      <c r="Q22" s="441"/>
      <c r="R22" s="441"/>
      <c r="S22" s="441"/>
      <c r="T22" s="441"/>
      <c r="U22" s="441"/>
      <c r="V22" s="441"/>
      <c r="W22" s="441"/>
    </row>
    <row r="23" spans="2:23" ht="24.95" customHeight="1" x14ac:dyDescent="0.35">
      <c r="B23" s="260" t="s">
        <v>4</v>
      </c>
      <c r="C23" s="261"/>
      <c r="D23" s="252">
        <v>0.1</v>
      </c>
      <c r="E23" s="255">
        <v>0.1</v>
      </c>
      <c r="F23" s="255">
        <v>0.7</v>
      </c>
      <c r="G23" s="255">
        <v>0</v>
      </c>
      <c r="H23" s="255">
        <v>0.7</v>
      </c>
      <c r="I23" s="255">
        <v>0.6</v>
      </c>
      <c r="J23" s="255">
        <v>0.1</v>
      </c>
      <c r="K23" s="255">
        <v>0.3</v>
      </c>
      <c r="L23" s="255">
        <v>-1.9</v>
      </c>
      <c r="N23" s="441"/>
      <c r="O23" s="441"/>
      <c r="P23" s="441"/>
      <c r="Q23" s="441"/>
      <c r="R23" s="441"/>
      <c r="S23" s="441"/>
      <c r="T23" s="441"/>
      <c r="U23" s="441"/>
      <c r="V23" s="441"/>
      <c r="W23" s="441"/>
    </row>
    <row r="24" spans="2:23" ht="12.75" customHeight="1" x14ac:dyDescent="0.35">
      <c r="B24" s="267"/>
      <c r="C24" s="267"/>
      <c r="D24" s="267"/>
      <c r="E24" s="268"/>
      <c r="F24" s="268"/>
      <c r="G24" s="268"/>
      <c r="H24" s="268"/>
      <c r="I24" s="268"/>
      <c r="J24" s="268"/>
      <c r="K24" s="268"/>
      <c r="L24" s="268"/>
      <c r="N24" s="441"/>
      <c r="O24" s="441"/>
      <c r="P24" s="441"/>
      <c r="Q24" s="441"/>
      <c r="R24" s="441"/>
      <c r="S24" s="441"/>
      <c r="T24" s="441"/>
      <c r="U24" s="441"/>
      <c r="V24" s="441"/>
      <c r="W24" s="441"/>
    </row>
    <row r="25" spans="2:23" s="244" customFormat="1" ht="24.95" customHeight="1" x14ac:dyDescent="0.35">
      <c r="B25" s="257">
        <v>2017</v>
      </c>
      <c r="C25" s="258"/>
      <c r="D25" s="259"/>
      <c r="E25" s="259"/>
      <c r="F25" s="259"/>
      <c r="G25" s="259"/>
      <c r="H25" s="259"/>
      <c r="I25" s="259"/>
      <c r="J25" s="259"/>
      <c r="K25" s="259"/>
      <c r="L25" s="259"/>
      <c r="N25" s="441"/>
      <c r="O25" s="441"/>
      <c r="P25" s="441"/>
      <c r="Q25" s="441"/>
      <c r="R25" s="441"/>
      <c r="S25" s="441"/>
      <c r="T25" s="441"/>
      <c r="U25" s="441"/>
      <c r="V25" s="441"/>
      <c r="W25" s="441"/>
    </row>
    <row r="26" spans="2:23" ht="24.95" customHeight="1" x14ac:dyDescent="0.35">
      <c r="B26" s="260" t="s">
        <v>1</v>
      </c>
      <c r="C26" s="261"/>
      <c r="D26" s="252">
        <v>0.6</v>
      </c>
      <c r="E26" s="255">
        <v>-0.3</v>
      </c>
      <c r="F26" s="255">
        <v>1.5</v>
      </c>
      <c r="G26" s="255">
        <v>0</v>
      </c>
      <c r="H26" s="255">
        <v>0.1</v>
      </c>
      <c r="I26" s="255">
        <v>0.1</v>
      </c>
      <c r="J26" s="255">
        <v>1.5</v>
      </c>
      <c r="K26" s="255">
        <v>1.7</v>
      </c>
      <c r="L26" s="255">
        <v>-0.1</v>
      </c>
      <c r="N26" s="441"/>
      <c r="O26" s="441"/>
      <c r="P26" s="441"/>
      <c r="Q26" s="441"/>
      <c r="R26" s="441"/>
      <c r="S26" s="441"/>
      <c r="T26" s="441"/>
      <c r="U26" s="441"/>
      <c r="V26" s="441"/>
      <c r="W26" s="441"/>
    </row>
    <row r="27" spans="2:23" ht="24.95" customHeight="1" x14ac:dyDescent="0.35">
      <c r="B27" s="260" t="s">
        <v>2</v>
      </c>
      <c r="C27" s="261"/>
      <c r="D27" s="252">
        <v>0.3</v>
      </c>
      <c r="E27" s="255">
        <v>0</v>
      </c>
      <c r="F27" s="255">
        <v>1.1000000000000001</v>
      </c>
      <c r="G27" s="255">
        <v>0.1</v>
      </c>
      <c r="H27" s="255">
        <v>1.2</v>
      </c>
      <c r="I27" s="255">
        <v>0.2</v>
      </c>
      <c r="J27" s="255">
        <v>0.4</v>
      </c>
      <c r="K27" s="255">
        <v>0.3</v>
      </c>
      <c r="L27" s="255">
        <v>0.5</v>
      </c>
      <c r="N27" s="441"/>
      <c r="O27" s="441"/>
      <c r="P27" s="441"/>
      <c r="Q27" s="441"/>
      <c r="R27" s="441"/>
      <c r="S27" s="441"/>
      <c r="T27" s="441"/>
      <c r="U27" s="441"/>
      <c r="V27" s="441"/>
      <c r="W27" s="441"/>
    </row>
    <row r="28" spans="2:23" ht="24.95" customHeight="1" x14ac:dyDescent="0.35">
      <c r="B28" s="260" t="s">
        <v>3</v>
      </c>
      <c r="C28" s="261"/>
      <c r="D28" s="252">
        <v>0.4</v>
      </c>
      <c r="E28" s="255">
        <v>0.4</v>
      </c>
      <c r="F28" s="255">
        <v>0.7</v>
      </c>
      <c r="G28" s="255">
        <v>0</v>
      </c>
      <c r="H28" s="255">
        <v>0.2</v>
      </c>
      <c r="I28" s="255">
        <v>0</v>
      </c>
      <c r="J28" s="255">
        <v>0.4</v>
      </c>
      <c r="K28" s="255">
        <v>0.1</v>
      </c>
      <c r="L28" s="255">
        <v>-0.5</v>
      </c>
      <c r="N28" s="441"/>
      <c r="O28" s="441"/>
      <c r="P28" s="441"/>
      <c r="Q28" s="441"/>
      <c r="R28" s="441"/>
      <c r="S28" s="441"/>
      <c r="T28" s="441"/>
      <c r="U28" s="441"/>
      <c r="V28" s="441"/>
      <c r="W28" s="441"/>
    </row>
    <row r="29" spans="2:23" ht="24.95" customHeight="1" x14ac:dyDescent="0.35">
      <c r="B29" s="260" t="s">
        <v>4</v>
      </c>
      <c r="C29" s="261"/>
      <c r="D29" s="252">
        <v>0.4</v>
      </c>
      <c r="E29" s="255">
        <v>0.3</v>
      </c>
      <c r="F29" s="255">
        <v>0.8</v>
      </c>
      <c r="G29" s="255">
        <v>0</v>
      </c>
      <c r="H29" s="255">
        <v>0.1</v>
      </c>
      <c r="I29" s="255">
        <v>0.3</v>
      </c>
      <c r="J29" s="255">
        <v>0</v>
      </c>
      <c r="K29" s="255">
        <v>0.1</v>
      </c>
      <c r="L29" s="255">
        <v>1</v>
      </c>
      <c r="N29" s="441"/>
      <c r="O29" s="441"/>
      <c r="P29" s="441"/>
      <c r="Q29" s="441"/>
      <c r="R29" s="441"/>
      <c r="S29" s="441"/>
      <c r="T29" s="441"/>
      <c r="U29" s="441"/>
      <c r="V29" s="441"/>
      <c r="W29" s="441"/>
    </row>
    <row r="30" spans="2:23" ht="12.75" customHeight="1" x14ac:dyDescent="0.35">
      <c r="B30" s="261"/>
      <c r="C30" s="261"/>
      <c r="D30" s="252"/>
      <c r="E30" s="255"/>
      <c r="F30" s="255"/>
      <c r="G30" s="255"/>
      <c r="H30" s="255"/>
      <c r="I30" s="255"/>
      <c r="J30" s="255"/>
      <c r="K30" s="255"/>
      <c r="L30" s="255"/>
      <c r="N30" s="441"/>
      <c r="O30" s="441"/>
      <c r="P30" s="441"/>
      <c r="Q30" s="441"/>
      <c r="R30" s="441"/>
      <c r="S30" s="441"/>
      <c r="T30" s="441"/>
      <c r="U30" s="441"/>
      <c r="V30" s="441"/>
      <c r="W30" s="441"/>
    </row>
    <row r="31" spans="2:23" s="244" customFormat="1" ht="24.95" customHeight="1" x14ac:dyDescent="0.35">
      <c r="B31" s="257">
        <v>2018</v>
      </c>
      <c r="C31" s="258"/>
      <c r="D31" s="259"/>
      <c r="E31" s="259"/>
      <c r="F31" s="259"/>
      <c r="G31" s="259"/>
      <c r="H31" s="259"/>
      <c r="I31" s="259"/>
      <c r="J31" s="259"/>
      <c r="K31" s="259"/>
      <c r="L31" s="259"/>
      <c r="N31" s="441"/>
      <c r="O31" s="441"/>
      <c r="P31" s="441"/>
      <c r="Q31" s="441"/>
      <c r="R31" s="441"/>
      <c r="S31" s="441"/>
      <c r="T31" s="441"/>
      <c r="U31" s="441"/>
      <c r="V31" s="441"/>
      <c r="W31" s="441"/>
    </row>
    <row r="32" spans="2:23" ht="24.95" customHeight="1" x14ac:dyDescent="0.35">
      <c r="B32" s="260" t="s">
        <v>1</v>
      </c>
      <c r="C32" s="261"/>
      <c r="D32" s="252">
        <v>0.2</v>
      </c>
      <c r="E32" s="255">
        <v>-0.1</v>
      </c>
      <c r="F32" s="255">
        <v>0.9</v>
      </c>
      <c r="G32" s="255">
        <v>0.4</v>
      </c>
      <c r="H32" s="255">
        <v>-0.1</v>
      </c>
      <c r="I32" s="255">
        <v>0.4</v>
      </c>
      <c r="J32" s="255">
        <v>0.7</v>
      </c>
      <c r="K32" s="255">
        <v>0.1</v>
      </c>
      <c r="L32" s="255">
        <v>0.3</v>
      </c>
      <c r="N32" s="441"/>
      <c r="O32" s="441"/>
      <c r="P32" s="441"/>
      <c r="Q32" s="441"/>
      <c r="R32" s="441"/>
      <c r="S32" s="441"/>
      <c r="T32" s="441"/>
      <c r="U32" s="441"/>
      <c r="V32" s="441"/>
      <c r="W32" s="441"/>
    </row>
    <row r="33" spans="1:23" ht="24.95" customHeight="1" x14ac:dyDescent="0.35">
      <c r="B33" s="260" t="s">
        <v>2</v>
      </c>
      <c r="C33" s="261"/>
      <c r="D33" s="252">
        <v>0.1</v>
      </c>
      <c r="E33" s="255">
        <v>0.1</v>
      </c>
      <c r="F33" s="255">
        <v>0.5</v>
      </c>
      <c r="G33" s="255">
        <v>0</v>
      </c>
      <c r="H33" s="255">
        <v>0.2</v>
      </c>
      <c r="I33" s="255">
        <v>0</v>
      </c>
      <c r="J33" s="255">
        <v>-0.1</v>
      </c>
      <c r="K33" s="255">
        <v>0.1</v>
      </c>
      <c r="L33" s="255">
        <v>0</v>
      </c>
      <c r="N33" s="441"/>
      <c r="O33" s="441"/>
      <c r="P33" s="441"/>
      <c r="Q33" s="441"/>
      <c r="R33" s="441"/>
      <c r="S33" s="441"/>
      <c r="T33" s="441"/>
      <c r="U33" s="441"/>
      <c r="V33" s="441"/>
      <c r="W33" s="441"/>
    </row>
    <row r="34" spans="1:23" ht="24.95" customHeight="1" x14ac:dyDescent="0.35">
      <c r="B34" s="260" t="s">
        <v>3</v>
      </c>
      <c r="C34" s="261"/>
      <c r="D34" s="252">
        <v>0.1</v>
      </c>
      <c r="E34" s="255">
        <v>0</v>
      </c>
      <c r="F34" s="255">
        <v>0.1</v>
      </c>
      <c r="G34" s="255">
        <v>0</v>
      </c>
      <c r="H34" s="255">
        <v>0.3</v>
      </c>
      <c r="I34" s="255">
        <v>0</v>
      </c>
      <c r="J34" s="255">
        <v>0.4</v>
      </c>
      <c r="K34" s="255">
        <v>0.2</v>
      </c>
      <c r="L34" s="255">
        <v>0.5</v>
      </c>
      <c r="N34" s="441"/>
      <c r="O34" s="441"/>
      <c r="P34" s="441"/>
      <c r="Q34" s="441"/>
      <c r="R34" s="441"/>
      <c r="S34" s="441"/>
      <c r="T34" s="441"/>
      <c r="U34" s="441"/>
      <c r="V34" s="441"/>
      <c r="W34" s="441"/>
    </row>
    <row r="35" spans="1:23" ht="24.95" customHeight="1" x14ac:dyDescent="0.35">
      <c r="B35" s="260" t="s">
        <v>4</v>
      </c>
      <c r="C35" s="261"/>
      <c r="D35" s="252">
        <v>0.3</v>
      </c>
      <c r="E35" s="255">
        <v>0</v>
      </c>
      <c r="F35" s="255">
        <v>1</v>
      </c>
      <c r="G35" s="255">
        <v>0</v>
      </c>
      <c r="H35" s="255">
        <v>0.2</v>
      </c>
      <c r="I35" s="255">
        <v>0</v>
      </c>
      <c r="J35" s="255">
        <v>0.4</v>
      </c>
      <c r="K35" s="255">
        <v>0</v>
      </c>
      <c r="L35" s="255">
        <v>0.3</v>
      </c>
      <c r="N35" s="441"/>
      <c r="O35" s="441"/>
      <c r="P35" s="441"/>
      <c r="Q35" s="441"/>
      <c r="R35" s="441"/>
      <c r="S35" s="441"/>
      <c r="T35" s="441"/>
      <c r="U35" s="441"/>
      <c r="V35" s="441"/>
      <c r="W35" s="441"/>
    </row>
    <row r="36" spans="1:23" ht="12.75" customHeight="1" x14ac:dyDescent="0.35">
      <c r="B36" s="267"/>
      <c r="C36" s="267"/>
      <c r="D36" s="267"/>
      <c r="E36" s="268"/>
      <c r="F36" s="268"/>
      <c r="G36" s="268"/>
      <c r="H36" s="268"/>
      <c r="I36" s="268"/>
      <c r="J36" s="268"/>
      <c r="K36" s="268"/>
      <c r="L36" s="268"/>
      <c r="N36" s="441"/>
      <c r="O36" s="441"/>
      <c r="P36" s="441"/>
      <c r="Q36" s="441"/>
      <c r="R36" s="441"/>
      <c r="S36" s="441"/>
      <c r="T36" s="441"/>
      <c r="U36" s="441"/>
      <c r="V36" s="441"/>
      <c r="W36" s="441"/>
    </row>
    <row r="37" spans="1:23" s="244" customFormat="1" ht="24.95" customHeight="1" x14ac:dyDescent="0.35">
      <c r="B37" s="257">
        <v>2019</v>
      </c>
      <c r="C37" s="258"/>
      <c r="D37" s="259"/>
      <c r="E37" s="259"/>
      <c r="F37" s="259"/>
      <c r="G37" s="259"/>
      <c r="H37" s="259"/>
      <c r="I37" s="259"/>
      <c r="J37" s="259"/>
      <c r="K37" s="259"/>
      <c r="L37" s="259"/>
      <c r="N37" s="441"/>
      <c r="O37" s="441"/>
      <c r="P37" s="441"/>
      <c r="Q37" s="441"/>
      <c r="R37" s="441"/>
      <c r="S37" s="441"/>
      <c r="T37" s="441"/>
      <c r="U37" s="441"/>
      <c r="V37" s="441"/>
      <c r="W37" s="441"/>
    </row>
    <row r="38" spans="1:23" ht="24.95" customHeight="1" x14ac:dyDescent="0.35">
      <c r="B38" s="260" t="s">
        <v>1</v>
      </c>
      <c r="C38" s="261"/>
      <c r="D38" s="252">
        <v>0.2</v>
      </c>
      <c r="E38" s="255">
        <v>0.4</v>
      </c>
      <c r="F38" s="255">
        <v>0.8</v>
      </c>
      <c r="G38" s="255">
        <v>0</v>
      </c>
      <c r="H38" s="255">
        <v>0.2</v>
      </c>
      <c r="I38" s="255">
        <v>0</v>
      </c>
      <c r="J38" s="255">
        <v>0</v>
      </c>
      <c r="K38" s="255">
        <v>0.1</v>
      </c>
      <c r="L38" s="255">
        <v>-0.2</v>
      </c>
      <c r="N38" s="441"/>
      <c r="O38" s="441"/>
      <c r="P38" s="441"/>
      <c r="Q38" s="441"/>
      <c r="R38" s="441"/>
      <c r="S38" s="441"/>
      <c r="T38" s="441"/>
      <c r="U38" s="441"/>
      <c r="V38" s="441"/>
      <c r="W38" s="441"/>
    </row>
    <row r="39" spans="1:23" ht="24.95" customHeight="1" x14ac:dyDescent="0.35">
      <c r="B39" s="260" t="s">
        <v>2</v>
      </c>
      <c r="C39" s="261"/>
      <c r="D39" s="252">
        <v>0.2</v>
      </c>
      <c r="E39" s="255">
        <v>0</v>
      </c>
      <c r="F39" s="255">
        <v>0.3</v>
      </c>
      <c r="G39" s="255">
        <v>0.1</v>
      </c>
      <c r="H39" s="255">
        <v>0.2</v>
      </c>
      <c r="I39" s="255">
        <v>0</v>
      </c>
      <c r="J39" s="255">
        <v>0.1</v>
      </c>
      <c r="K39" s="255">
        <v>0</v>
      </c>
      <c r="L39" s="255">
        <v>0.5</v>
      </c>
      <c r="N39" s="441"/>
      <c r="O39" s="441"/>
      <c r="P39" s="441"/>
      <c r="Q39" s="441"/>
      <c r="R39" s="441"/>
      <c r="S39" s="441"/>
      <c r="T39" s="441"/>
      <c r="U39" s="441"/>
      <c r="V39" s="441"/>
      <c r="W39" s="441"/>
    </row>
    <row r="40" spans="1:23" ht="24.95" customHeight="1" x14ac:dyDescent="0.35">
      <c r="B40" s="260" t="s">
        <v>3</v>
      </c>
      <c r="C40" s="261"/>
      <c r="D40" s="252">
        <v>0</v>
      </c>
      <c r="E40" s="255">
        <v>-0.1</v>
      </c>
      <c r="F40" s="255">
        <v>0.3</v>
      </c>
      <c r="G40" s="255">
        <v>0</v>
      </c>
      <c r="H40" s="255">
        <v>0</v>
      </c>
      <c r="I40" s="255">
        <v>0</v>
      </c>
      <c r="J40" s="255">
        <v>0.2</v>
      </c>
      <c r="K40" s="255">
        <v>0</v>
      </c>
      <c r="L40" s="255">
        <v>-1.1000000000000001</v>
      </c>
      <c r="N40" s="441"/>
      <c r="O40" s="441"/>
      <c r="P40" s="441"/>
      <c r="Q40" s="441"/>
      <c r="R40" s="441"/>
      <c r="S40" s="441"/>
      <c r="T40" s="441"/>
      <c r="U40" s="441"/>
      <c r="V40" s="441"/>
      <c r="W40" s="441"/>
    </row>
    <row r="41" spans="1:23" ht="24.95" customHeight="1" x14ac:dyDescent="0.35">
      <c r="B41" s="260" t="s">
        <v>4</v>
      </c>
      <c r="C41" s="261"/>
      <c r="D41" s="252">
        <v>0</v>
      </c>
      <c r="E41" s="255">
        <v>-0.1</v>
      </c>
      <c r="F41" s="255">
        <v>0.3</v>
      </c>
      <c r="G41" s="255">
        <v>0</v>
      </c>
      <c r="H41" s="255">
        <v>0</v>
      </c>
      <c r="I41" s="255">
        <v>0</v>
      </c>
      <c r="J41" s="255">
        <v>0.1</v>
      </c>
      <c r="K41" s="255">
        <v>0.1</v>
      </c>
      <c r="L41" s="255">
        <v>-0.1</v>
      </c>
      <c r="N41" s="441"/>
      <c r="O41" s="441"/>
      <c r="P41" s="441"/>
      <c r="Q41" s="441"/>
      <c r="R41" s="441"/>
      <c r="S41" s="441"/>
      <c r="T41" s="441"/>
      <c r="U41" s="441"/>
      <c r="V41" s="441"/>
      <c r="W41" s="441"/>
    </row>
    <row r="42" spans="1:23" ht="12.75" customHeight="1" x14ac:dyDescent="0.35">
      <c r="B42" s="267"/>
      <c r="C42" s="267"/>
      <c r="D42" s="267"/>
      <c r="E42" s="268"/>
      <c r="F42" s="268"/>
      <c r="G42" s="268"/>
      <c r="H42" s="268"/>
      <c r="I42" s="268"/>
      <c r="J42" s="268"/>
      <c r="K42" s="268"/>
      <c r="L42" s="268"/>
      <c r="N42" s="441"/>
      <c r="O42" s="441"/>
      <c r="P42" s="441"/>
      <c r="Q42" s="441"/>
      <c r="R42" s="441"/>
      <c r="S42" s="441"/>
      <c r="T42" s="441"/>
      <c r="U42" s="441"/>
      <c r="V42" s="441"/>
      <c r="W42" s="441"/>
    </row>
    <row r="43" spans="1:23" s="244" customFormat="1" x14ac:dyDescent="0.35">
      <c r="B43" s="257">
        <v>2020</v>
      </c>
      <c r="C43" s="258"/>
      <c r="D43" s="259"/>
      <c r="E43" s="259"/>
      <c r="F43" s="259"/>
      <c r="G43" s="259"/>
      <c r="H43" s="259"/>
      <c r="I43" s="259"/>
      <c r="J43" s="259"/>
      <c r="K43" s="259"/>
      <c r="L43" s="259"/>
      <c r="N43" s="441"/>
      <c r="O43" s="441"/>
      <c r="P43" s="441"/>
      <c r="Q43" s="441"/>
      <c r="R43" s="441"/>
      <c r="S43" s="441"/>
      <c r="T43" s="441"/>
      <c r="U43" s="441"/>
      <c r="V43" s="441"/>
      <c r="W43" s="441"/>
    </row>
    <row r="44" spans="1:23" x14ac:dyDescent="0.35">
      <c r="A44" s="464">
        <v>104</v>
      </c>
      <c r="B44" s="260" t="s">
        <v>1</v>
      </c>
      <c r="C44" s="261"/>
      <c r="D44" s="252">
        <f ca="1">OFFSET('SPPI '!$A$2,D$6,$A44)</f>
        <v>0.2</v>
      </c>
      <c r="E44" s="255">
        <f ca="1">OFFSET('SPPI '!$A$2,E$6,$A44)</f>
        <v>0.3</v>
      </c>
      <c r="F44" s="255">
        <f ca="1">OFFSET('SPPI '!$A$2,F$6,$A44)</f>
        <v>0.4</v>
      </c>
      <c r="G44" s="255">
        <f ca="1">OFFSET('SPPI '!$A$2,G$6,$A44)</f>
        <v>0</v>
      </c>
      <c r="H44" s="255">
        <f ca="1">OFFSET('SPPI '!$A$2,H$6,$A44)</f>
        <v>0.5</v>
      </c>
      <c r="I44" s="255">
        <f ca="1">OFFSET('SPPI '!$A$2,I$6,$A44)</f>
        <v>0</v>
      </c>
      <c r="J44" s="255">
        <f ca="1">OFFSET('SPPI '!$A$2,J$6,$A44)</f>
        <v>0.3</v>
      </c>
      <c r="K44" s="255">
        <f ca="1">OFFSET('SPPI '!$A$2,K$6,$A44)</f>
        <v>0.1</v>
      </c>
      <c r="L44" s="255">
        <f ca="1">OFFSET('SPPI '!$A$2,L$6,$A44)</f>
        <v>0</v>
      </c>
      <c r="N44" s="441"/>
      <c r="O44" s="441"/>
      <c r="P44" s="441"/>
      <c r="Q44" s="441"/>
      <c r="R44" s="441"/>
      <c r="S44" s="441"/>
      <c r="T44" s="441"/>
      <c r="U44" s="441"/>
      <c r="V44" s="441"/>
      <c r="W44" s="441"/>
    </row>
    <row r="45" spans="1:23" x14ac:dyDescent="0.35">
      <c r="A45" s="464">
        <v>105</v>
      </c>
      <c r="B45" s="260" t="s">
        <v>2</v>
      </c>
      <c r="C45" s="261"/>
      <c r="D45" s="252">
        <f ca="1">OFFSET('SPPI '!$A$2,D$6,$A45)</f>
        <v>0.2</v>
      </c>
      <c r="E45" s="255">
        <f ca="1">OFFSET('SPPI '!$A$2,E$6,$A45)</f>
        <v>0.4</v>
      </c>
      <c r="F45" s="255">
        <f ca="1">OFFSET('SPPI '!$A$2,F$6,$A45)</f>
        <v>0.2</v>
      </c>
      <c r="G45" s="255">
        <f ca="1">OFFSET('SPPI '!$A$2,G$6,$A45)</f>
        <v>-0.1</v>
      </c>
      <c r="H45" s="255">
        <f ca="1">OFFSET('SPPI '!$A$2,H$6,$A45)</f>
        <v>0.2</v>
      </c>
      <c r="I45" s="255">
        <f ca="1">OFFSET('SPPI '!$A$2,I$6,$A45)</f>
        <v>-0.1</v>
      </c>
      <c r="J45" s="255">
        <f ca="1">OFFSET('SPPI '!$A$2,J$6,$A45)</f>
        <v>0.3</v>
      </c>
      <c r="K45" s="255">
        <f ca="1">OFFSET('SPPI '!$A$2,K$6,$A45)</f>
        <v>1</v>
      </c>
      <c r="L45" s="255">
        <f ca="1">OFFSET('SPPI '!$A$2,L$6,$A45)</f>
        <v>0</v>
      </c>
      <c r="N45" s="441"/>
      <c r="O45" s="441"/>
      <c r="P45" s="441"/>
      <c r="Q45" s="441"/>
      <c r="R45" s="441"/>
      <c r="S45" s="441"/>
      <c r="T45" s="441"/>
      <c r="U45" s="441"/>
      <c r="V45" s="441"/>
      <c r="W45" s="441"/>
    </row>
    <row r="46" spans="1:23" x14ac:dyDescent="0.35">
      <c r="A46" s="464">
        <v>106</v>
      </c>
      <c r="B46" s="260" t="s">
        <v>3</v>
      </c>
      <c r="C46" s="261"/>
      <c r="D46" s="252">
        <f ca="1">OFFSET('SPPI '!$A$2,D$6,$A46)</f>
        <v>0.3</v>
      </c>
      <c r="E46" s="255">
        <f ca="1">OFFSET('SPPI '!$A$2,E$6,$A46)</f>
        <v>1.1000000000000001</v>
      </c>
      <c r="F46" s="255">
        <f ca="1">OFFSET('SPPI '!$A$2,F$6,$A46)</f>
        <v>0.6</v>
      </c>
      <c r="G46" s="255">
        <f ca="1">OFFSET('SPPI '!$A$2,G$6,$A46)</f>
        <v>0</v>
      </c>
      <c r="H46" s="255">
        <f ca="1">OFFSET('SPPI '!$A$2,H$6,$A46)</f>
        <v>1</v>
      </c>
      <c r="I46" s="255">
        <f ca="1">OFFSET('SPPI '!$A$2,I$6,$A46)</f>
        <v>0.1</v>
      </c>
      <c r="J46" s="255">
        <f ca="1">OFFSET('SPPI '!$A$2,J$6,$A46)</f>
        <v>0.2</v>
      </c>
      <c r="K46" s="255">
        <f ca="1">OFFSET('SPPI '!$A$2,K$6,$A46)</f>
        <v>0.1</v>
      </c>
      <c r="L46" s="255">
        <f ca="1">OFFSET('SPPI '!$A$2,L$6,$A46)</f>
        <v>-1.3</v>
      </c>
      <c r="N46" s="441"/>
      <c r="O46" s="441"/>
      <c r="P46" s="441"/>
      <c r="Q46" s="441"/>
      <c r="R46" s="441"/>
      <c r="S46" s="441"/>
      <c r="T46" s="441"/>
      <c r="U46" s="441"/>
      <c r="V46" s="441"/>
      <c r="W46" s="441"/>
    </row>
    <row r="47" spans="1:23" x14ac:dyDescent="0.35">
      <c r="A47" s="464">
        <v>107</v>
      </c>
      <c r="B47" s="260" t="s">
        <v>4</v>
      </c>
      <c r="C47" s="261"/>
      <c r="D47" s="252">
        <f ca="1">OFFSET('SPPI '!$A$2,D$6,$A47)</f>
        <v>-0.2</v>
      </c>
      <c r="E47" s="255">
        <f ca="1">OFFSET('SPPI '!$A$2,E$6,$A47)</f>
        <v>-0.9</v>
      </c>
      <c r="F47" s="255">
        <f ca="1">OFFSET('SPPI '!$A$2,F$6,$A47)</f>
        <v>0.3</v>
      </c>
      <c r="G47" s="255">
        <f ca="1">OFFSET('SPPI '!$A$2,G$6,$A47)</f>
        <v>0</v>
      </c>
      <c r="H47" s="255">
        <f ca="1">OFFSET('SPPI '!$A$2,H$6,$A47)</f>
        <v>-0.2</v>
      </c>
      <c r="I47" s="255">
        <f ca="1">OFFSET('SPPI '!$A$2,I$6,$A47)</f>
        <v>0</v>
      </c>
      <c r="J47" s="255">
        <f ca="1">OFFSET('SPPI '!$A$2,J$6,$A47)</f>
        <v>-0.1</v>
      </c>
      <c r="K47" s="255">
        <f ca="1">OFFSET('SPPI '!$A$2,K$6,$A47)</f>
        <v>0.1</v>
      </c>
      <c r="L47" s="255">
        <f ca="1">OFFSET('SPPI '!$A$2,L$6,$A47)</f>
        <v>-0.9</v>
      </c>
      <c r="N47" s="441"/>
      <c r="O47" s="441"/>
      <c r="P47" s="441"/>
      <c r="Q47" s="441"/>
      <c r="R47" s="441"/>
      <c r="S47" s="441"/>
      <c r="T47" s="441"/>
      <c r="U47" s="441"/>
      <c r="V47" s="441"/>
      <c r="W47" s="441"/>
    </row>
    <row r="48" spans="1:23" ht="12.75" customHeight="1" x14ac:dyDescent="0.35">
      <c r="A48" s="464"/>
      <c r="B48" s="260"/>
      <c r="C48" s="261"/>
      <c r="D48" s="252"/>
      <c r="E48" s="255"/>
      <c r="F48" s="255"/>
      <c r="G48" s="255"/>
      <c r="H48" s="255"/>
      <c r="I48" s="255"/>
      <c r="J48" s="255"/>
      <c r="K48" s="255"/>
      <c r="L48" s="255"/>
      <c r="N48" s="441"/>
      <c r="O48" s="441"/>
      <c r="P48" s="441"/>
      <c r="Q48" s="441"/>
      <c r="R48" s="441"/>
      <c r="S48" s="441"/>
      <c r="T48" s="441"/>
      <c r="U48" s="441"/>
      <c r="V48" s="441"/>
      <c r="W48" s="441"/>
    </row>
    <row r="49" spans="1:23" s="244" customFormat="1" x14ac:dyDescent="0.35">
      <c r="A49" s="465"/>
      <c r="B49" s="257">
        <v>2021</v>
      </c>
      <c r="C49" s="265"/>
      <c r="D49" s="259"/>
      <c r="E49" s="266"/>
      <c r="F49" s="266"/>
      <c r="G49" s="266"/>
      <c r="H49" s="266"/>
      <c r="I49" s="266"/>
      <c r="J49" s="266"/>
      <c r="K49" s="266"/>
      <c r="L49" s="266"/>
      <c r="N49" s="441"/>
      <c r="O49" s="441"/>
      <c r="P49" s="441"/>
      <c r="Q49" s="441"/>
      <c r="R49" s="441"/>
      <c r="S49" s="441"/>
      <c r="T49" s="441"/>
      <c r="U49" s="441"/>
      <c r="V49" s="441"/>
      <c r="W49" s="441"/>
    </row>
    <row r="50" spans="1:23" x14ac:dyDescent="0.35">
      <c r="A50" s="466">
        <v>108</v>
      </c>
      <c r="B50" s="260" t="s">
        <v>1</v>
      </c>
      <c r="C50" s="261"/>
      <c r="D50" s="252">
        <f ca="1">OFFSET('SPPI '!$A$2,D$6,$A50)</f>
        <v>0.1</v>
      </c>
      <c r="E50" s="255">
        <f ca="1">OFFSET('SPPI '!$A$2,E$6,$A50)</f>
        <v>-0.5</v>
      </c>
      <c r="F50" s="255">
        <f ca="1">OFFSET('SPPI '!$A$2,F$6,$A50)</f>
        <v>0.3</v>
      </c>
      <c r="G50" s="255">
        <f ca="1">OFFSET('SPPI '!$A$2,G$6,$A50)</f>
        <v>0</v>
      </c>
      <c r="H50" s="255">
        <f ca="1">OFFSET('SPPI '!$A$2,H$6,$A50)</f>
        <v>0.4</v>
      </c>
      <c r="I50" s="255">
        <f ca="1">OFFSET('SPPI '!$A$2,I$6,$A50)</f>
        <v>0</v>
      </c>
      <c r="J50" s="255">
        <f ca="1">OFFSET('SPPI '!$A$2,J$6,$A50)</f>
        <v>0.4</v>
      </c>
      <c r="K50" s="255">
        <f ca="1">OFFSET('SPPI '!$A$2,K$6,$A50)</f>
        <v>0.1</v>
      </c>
      <c r="L50" s="255">
        <f ca="1">OFFSET('SPPI '!$A$2,L$6,$A50)</f>
        <v>1</v>
      </c>
      <c r="N50" s="441"/>
      <c r="O50" s="441"/>
      <c r="P50" s="441"/>
      <c r="Q50" s="441"/>
      <c r="R50" s="441"/>
      <c r="S50" s="441"/>
      <c r="T50" s="441"/>
      <c r="U50" s="441"/>
      <c r="V50" s="441"/>
      <c r="W50" s="441"/>
    </row>
    <row r="51" spans="1:23" x14ac:dyDescent="0.35">
      <c r="A51" s="467">
        <v>109</v>
      </c>
      <c r="B51" s="260" t="s">
        <v>2</v>
      </c>
      <c r="C51" s="261"/>
      <c r="D51" s="252">
        <f ca="1">OFFSET('SPPI '!$A$2,D$6,$A51)</f>
        <v>0.1</v>
      </c>
      <c r="E51" s="255">
        <f ca="1">OFFSET('SPPI '!$A$2,E$6,$A51)</f>
        <v>0.1</v>
      </c>
      <c r="F51" s="255">
        <f ca="1">OFFSET('SPPI '!$A$2,F$6,$A51)</f>
        <v>0.4</v>
      </c>
      <c r="G51" s="255">
        <f ca="1">OFFSET('SPPI '!$A$2,G$6,$A51)</f>
        <v>0</v>
      </c>
      <c r="H51" s="255">
        <f ca="1">OFFSET('SPPI '!$A$2,H$6,$A51)</f>
        <v>0</v>
      </c>
      <c r="I51" s="255">
        <f ca="1">OFFSET('SPPI '!$A$2,I$6,$A51)</f>
        <v>0</v>
      </c>
      <c r="J51" s="255">
        <f ca="1">OFFSET('SPPI '!$A$2,J$6,$A51)</f>
        <v>0</v>
      </c>
      <c r="K51" s="255">
        <f ca="1">OFFSET('SPPI '!$A$2,K$6,$A51)</f>
        <v>0</v>
      </c>
      <c r="L51" s="255">
        <f ca="1">OFFSET('SPPI '!$A$2,L$6,$A51)</f>
        <v>1.1000000000000001</v>
      </c>
      <c r="N51" s="441"/>
      <c r="O51" s="441"/>
      <c r="P51" s="441"/>
      <c r="Q51" s="441"/>
      <c r="R51" s="441"/>
      <c r="S51" s="441"/>
      <c r="T51" s="441"/>
      <c r="U51" s="441"/>
      <c r="V51" s="441"/>
      <c r="W51" s="441"/>
    </row>
    <row r="52" spans="1:23" x14ac:dyDescent="0.35">
      <c r="A52" s="467">
        <v>110</v>
      </c>
      <c r="B52" s="260" t="s">
        <v>3</v>
      </c>
      <c r="C52" s="261"/>
      <c r="D52" s="252">
        <f ca="1">OFFSET('SPPI '!$A$2,D$6,$A52)</f>
        <v>0.2</v>
      </c>
      <c r="E52" s="255">
        <f ca="1">OFFSET('SPPI '!$A$2,E$6,$A52)</f>
        <v>0.3</v>
      </c>
      <c r="F52" s="255">
        <f ca="1">OFFSET('SPPI '!$A$2,F$6,$A52)</f>
        <v>0.1</v>
      </c>
      <c r="G52" s="255">
        <f ca="1">OFFSET('SPPI '!$A$2,G$6,$A52)</f>
        <v>0</v>
      </c>
      <c r="H52" s="255">
        <f ca="1">OFFSET('SPPI '!$A$2,H$6,$A52)</f>
        <v>0</v>
      </c>
      <c r="I52" s="255">
        <f ca="1">OFFSET('SPPI '!$A$2,I$6,$A52)</f>
        <v>0</v>
      </c>
      <c r="J52" s="255">
        <f ca="1">OFFSET('SPPI '!$A$2,J$6,$A52)</f>
        <v>0</v>
      </c>
      <c r="K52" s="255">
        <f ca="1">OFFSET('SPPI '!$A$2,K$6,$A52)</f>
        <v>0</v>
      </c>
      <c r="L52" s="255">
        <f ca="1">OFFSET('SPPI '!$A$2,L$6,$A52)</f>
        <v>-0.1</v>
      </c>
      <c r="N52" s="441"/>
      <c r="O52" s="441"/>
      <c r="P52" s="441"/>
      <c r="Q52" s="441"/>
      <c r="R52" s="441"/>
      <c r="S52" s="441"/>
      <c r="T52" s="441"/>
      <c r="U52" s="441"/>
      <c r="V52" s="441"/>
      <c r="W52" s="441"/>
    </row>
    <row r="53" spans="1:23" x14ac:dyDescent="0.35">
      <c r="A53" s="466">
        <v>111</v>
      </c>
      <c r="B53" s="260" t="s">
        <v>4</v>
      </c>
      <c r="C53" s="267"/>
      <c r="D53" s="252">
        <f ca="1">OFFSET('SPPI '!$A$2,D$6,$A53)</f>
        <v>0.2</v>
      </c>
      <c r="E53" s="255">
        <f ca="1">OFFSET('SPPI '!$A$2,E$6,$A53)</f>
        <v>0.8</v>
      </c>
      <c r="F53" s="255">
        <f ca="1">OFFSET('SPPI '!$A$2,F$6,$A53)</f>
        <v>0.7</v>
      </c>
      <c r="G53" s="255">
        <f ca="1">OFFSET('SPPI '!$A$2,G$6,$A53)</f>
        <v>0</v>
      </c>
      <c r="H53" s="255">
        <f ca="1">OFFSET('SPPI '!$A$2,H$6,$A53)</f>
        <v>0.2</v>
      </c>
      <c r="I53" s="255">
        <f ca="1">OFFSET('SPPI '!$A$2,I$6,$A53)</f>
        <v>0.1</v>
      </c>
      <c r="J53" s="255">
        <f ca="1">OFFSET('SPPI '!$A$2,J$6,$A53)</f>
        <v>0.1</v>
      </c>
      <c r="K53" s="255">
        <f ca="1">OFFSET('SPPI '!$A$2,K$6,$A53)</f>
        <v>0.1</v>
      </c>
      <c r="L53" s="255">
        <f ca="1">OFFSET('SPPI '!$A$2,L$6,$A53)</f>
        <v>-2.2000000000000002</v>
      </c>
    </row>
    <row r="54" spans="1:23" ht="12.75" customHeight="1" thickBot="1" x14ac:dyDescent="0.4">
      <c r="B54" s="269"/>
      <c r="C54" s="269"/>
      <c r="D54" s="269"/>
      <c r="E54" s="297"/>
      <c r="F54" s="297"/>
      <c r="G54" s="297"/>
      <c r="H54" s="297"/>
      <c r="I54" s="297"/>
      <c r="J54" s="297"/>
      <c r="K54" s="297"/>
      <c r="L54" s="297"/>
    </row>
    <row r="55" spans="1:23" x14ac:dyDescent="0.35">
      <c r="B55" s="267"/>
      <c r="C55" s="267"/>
      <c r="D55" s="267"/>
      <c r="E55" s="268"/>
      <c r="F55" s="268"/>
      <c r="G55" s="268"/>
      <c r="H55" s="268"/>
      <c r="I55" s="268"/>
      <c r="J55" s="268"/>
      <c r="K55" s="268"/>
      <c r="L55" s="268"/>
    </row>
  </sheetData>
  <mergeCells count="10">
    <mergeCell ref="B7:L7"/>
    <mergeCell ref="J10:J11"/>
    <mergeCell ref="K10:K11"/>
    <mergeCell ref="L10:L11"/>
    <mergeCell ref="I10:I11"/>
    <mergeCell ref="D10:D11"/>
    <mergeCell ref="E10:E11"/>
    <mergeCell ref="F10:F11"/>
    <mergeCell ref="G10:G11"/>
    <mergeCell ref="H10:H11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 tint="-0.249977111117893"/>
  </sheetPr>
  <dimension ref="A1:T80"/>
  <sheetViews>
    <sheetView view="pageBreakPreview" zoomScale="75" zoomScaleNormal="60" zoomScaleSheetLayoutView="75" workbookViewId="0">
      <pane xSplit="3" ySplit="13" topLeftCell="D50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8.140625" defaultRowHeight="18" x14ac:dyDescent="0.25"/>
  <cols>
    <col min="1" max="1" width="5.7109375" style="268" hidden="1" customWidth="1"/>
    <col min="2" max="2" width="16.85546875" style="267" customWidth="1"/>
    <col min="3" max="3" width="2.28515625" style="314" customWidth="1"/>
    <col min="4" max="5" width="21.7109375" style="268" customWidth="1"/>
    <col min="6" max="6" width="20.5703125" style="268" customWidth="1"/>
    <col min="7" max="7" width="22.7109375" style="268" customWidth="1"/>
    <col min="8" max="8" width="24.85546875" style="268" customWidth="1"/>
    <col min="9" max="10" width="22.7109375" style="268" customWidth="1"/>
    <col min="11" max="14" width="8.140625" style="368"/>
    <col min="15" max="16384" width="8.140625" style="268"/>
  </cols>
  <sheetData>
    <row r="1" spans="2:20" s="305" customFormat="1" ht="21.75" x14ac:dyDescent="0.3">
      <c r="B1" s="339" t="s">
        <v>139</v>
      </c>
      <c r="C1" s="340" t="s">
        <v>13</v>
      </c>
      <c r="D1" s="359" t="s">
        <v>381</v>
      </c>
      <c r="E1" s="304"/>
      <c r="F1" s="304"/>
      <c r="G1" s="304"/>
      <c r="H1" s="304"/>
      <c r="I1" s="344"/>
      <c r="J1" s="304"/>
      <c r="K1" s="304"/>
      <c r="L1" s="304"/>
    </row>
    <row r="2" spans="2:20" s="305" customFormat="1" ht="21.75" x14ac:dyDescent="0.3">
      <c r="B2" s="339"/>
      <c r="C2" s="340"/>
      <c r="D2" s="340" t="s">
        <v>140</v>
      </c>
      <c r="E2" s="304"/>
      <c r="F2" s="304"/>
      <c r="G2" s="304"/>
      <c r="H2" s="304"/>
      <c r="I2" s="344"/>
      <c r="J2" s="304"/>
      <c r="K2" s="304"/>
      <c r="L2" s="304"/>
    </row>
    <row r="3" spans="2:20" s="295" customFormat="1" ht="22.5" x14ac:dyDescent="0.25">
      <c r="B3" s="362" t="s">
        <v>141</v>
      </c>
      <c r="C3" s="363" t="s">
        <v>13</v>
      </c>
      <c r="D3" s="364" t="s">
        <v>382</v>
      </c>
      <c r="I3" s="365"/>
    </row>
    <row r="4" spans="2:20" s="295" customFormat="1" ht="22.5" x14ac:dyDescent="0.25">
      <c r="B4" s="369"/>
      <c r="C4" s="363"/>
      <c r="D4" s="363" t="s">
        <v>24</v>
      </c>
      <c r="I4" s="365"/>
    </row>
    <row r="5" spans="2:20" ht="16.5" customHeight="1" x14ac:dyDescent="0.25">
      <c r="B5" s="309"/>
      <c r="C5" s="310"/>
      <c r="D5" s="309"/>
      <c r="E5" s="309"/>
      <c r="F5" s="309"/>
      <c r="G5" s="309"/>
      <c r="H5" s="309"/>
      <c r="I5" s="309"/>
      <c r="J5" s="309"/>
    </row>
    <row r="6" spans="2:20" ht="16.5" hidden="1" customHeight="1" x14ac:dyDescent="0.25">
      <c r="B6" s="309"/>
      <c r="C6" s="310"/>
      <c r="D6" s="240">
        <v>7</v>
      </c>
      <c r="E6" s="240">
        <v>11</v>
      </c>
      <c r="F6" s="241">
        <v>15</v>
      </c>
      <c r="G6" s="241">
        <v>18</v>
      </c>
      <c r="H6" s="240">
        <v>22</v>
      </c>
      <c r="I6" s="240">
        <v>28</v>
      </c>
      <c r="J6" s="240">
        <v>29</v>
      </c>
    </row>
    <row r="7" spans="2:20" ht="21" thickBot="1" x14ac:dyDescent="0.3">
      <c r="B7" s="497" t="s">
        <v>0</v>
      </c>
      <c r="C7" s="497"/>
      <c r="D7" s="497"/>
      <c r="E7" s="497"/>
      <c r="F7" s="497"/>
      <c r="G7" s="497"/>
      <c r="H7" s="497"/>
      <c r="I7" s="497"/>
      <c r="J7" s="497"/>
    </row>
    <row r="8" spans="2:20" s="305" customFormat="1" x14ac:dyDescent="0.25">
      <c r="B8" s="311"/>
      <c r="C8" s="312"/>
      <c r="D8" s="498" t="s">
        <v>27</v>
      </c>
      <c r="E8" s="498"/>
      <c r="F8" s="498"/>
      <c r="G8" s="498"/>
      <c r="H8" s="498"/>
      <c r="I8" s="498"/>
      <c r="J8" s="498"/>
    </row>
    <row r="9" spans="2:20" ht="18.75" x14ac:dyDescent="0.25">
      <c r="D9" s="499" t="s">
        <v>78</v>
      </c>
      <c r="E9" s="499"/>
      <c r="F9" s="499"/>
      <c r="G9" s="499"/>
      <c r="H9" s="499"/>
      <c r="I9" s="499"/>
      <c r="J9" s="499"/>
      <c r="K9" s="268"/>
      <c r="L9" s="268"/>
      <c r="M9" s="268"/>
      <c r="N9" s="268"/>
    </row>
    <row r="10" spans="2:20" s="293" customFormat="1" ht="21.75" customHeight="1" x14ac:dyDescent="0.25">
      <c r="C10" s="317"/>
      <c r="D10" s="337">
        <v>492</v>
      </c>
      <c r="E10" s="337">
        <v>501</v>
      </c>
      <c r="F10" s="337">
        <v>511</v>
      </c>
      <c r="G10" s="337">
        <v>512</v>
      </c>
      <c r="H10" s="337">
        <v>522</v>
      </c>
      <c r="I10" s="337">
        <v>531</v>
      </c>
      <c r="J10" s="337">
        <v>532</v>
      </c>
    </row>
    <row r="11" spans="2:20" s="360" customFormat="1" ht="59.25" customHeight="1" x14ac:dyDescent="0.25">
      <c r="B11" s="336" t="s">
        <v>79</v>
      </c>
      <c r="C11" s="356"/>
      <c r="D11" s="336" t="s">
        <v>162</v>
      </c>
      <c r="E11" s="336" t="s">
        <v>311</v>
      </c>
      <c r="F11" s="336" t="s">
        <v>171</v>
      </c>
      <c r="G11" s="336" t="s">
        <v>174</v>
      </c>
      <c r="H11" s="336" t="s">
        <v>315</v>
      </c>
      <c r="I11" s="336" t="s">
        <v>188</v>
      </c>
      <c r="J11" s="336" t="s">
        <v>189</v>
      </c>
    </row>
    <row r="12" spans="2:20" s="361" customFormat="1" ht="41.25" customHeight="1" thickBot="1" x14ac:dyDescent="0.3">
      <c r="B12" s="430" t="s">
        <v>80</v>
      </c>
      <c r="C12" s="431"/>
      <c r="D12" s="430" t="s">
        <v>310</v>
      </c>
      <c r="E12" s="430" t="s">
        <v>312</v>
      </c>
      <c r="F12" s="430" t="s">
        <v>313</v>
      </c>
      <c r="G12" s="430" t="s">
        <v>314</v>
      </c>
      <c r="H12" s="430" t="s">
        <v>316</v>
      </c>
      <c r="I12" s="430" t="s">
        <v>317</v>
      </c>
      <c r="J12" s="430" t="s">
        <v>49</v>
      </c>
    </row>
    <row r="13" spans="2:20" s="296" customFormat="1" ht="12.75" customHeight="1" x14ac:dyDescent="0.25">
      <c r="B13" s="322"/>
      <c r="C13" s="346"/>
      <c r="D13" s="294"/>
      <c r="E13" s="294"/>
      <c r="F13" s="294"/>
      <c r="G13" s="294"/>
      <c r="H13" s="294"/>
      <c r="I13" s="294"/>
      <c r="J13" s="294"/>
    </row>
    <row r="14" spans="2:20" s="293" customFormat="1" ht="24.75" customHeight="1" x14ac:dyDescent="0.25">
      <c r="B14" s="254">
        <v>2015</v>
      </c>
      <c r="C14" s="324"/>
      <c r="D14" s="262">
        <v>1.2</v>
      </c>
      <c r="E14" s="262">
        <v>0.1</v>
      </c>
      <c r="F14" s="262">
        <v>0.6</v>
      </c>
      <c r="G14" s="263">
        <v>3.9</v>
      </c>
      <c r="H14" s="331"/>
      <c r="I14" s="263">
        <v>0</v>
      </c>
      <c r="J14" s="262">
        <v>1.9</v>
      </c>
      <c r="L14" s="326"/>
      <c r="M14" s="326"/>
      <c r="N14" s="326"/>
      <c r="O14" s="326"/>
      <c r="P14" s="326"/>
      <c r="Q14" s="326"/>
      <c r="R14" s="326"/>
      <c r="S14" s="326"/>
      <c r="T14" s="326"/>
    </row>
    <row r="15" spans="2:20" s="293" customFormat="1" ht="24.75" customHeight="1" x14ac:dyDescent="0.25">
      <c r="B15" s="254">
        <v>2016</v>
      </c>
      <c r="C15" s="324"/>
      <c r="D15" s="262">
        <v>0.7</v>
      </c>
      <c r="E15" s="262">
        <v>0.1</v>
      </c>
      <c r="F15" s="262">
        <v>-0.2</v>
      </c>
      <c r="G15" s="263">
        <v>1</v>
      </c>
      <c r="H15" s="331"/>
      <c r="I15" s="263">
        <v>1.7</v>
      </c>
      <c r="J15" s="262">
        <v>1.3</v>
      </c>
      <c r="L15" s="326"/>
      <c r="M15" s="326"/>
      <c r="N15" s="326"/>
      <c r="O15" s="326"/>
      <c r="P15" s="326"/>
      <c r="Q15" s="326"/>
      <c r="R15" s="326"/>
      <c r="S15" s="326"/>
      <c r="T15" s="326"/>
    </row>
    <row r="16" spans="2:20" s="293" customFormat="1" ht="24.75" customHeight="1" x14ac:dyDescent="0.25">
      <c r="B16" s="254">
        <v>2017</v>
      </c>
      <c r="C16" s="324"/>
      <c r="D16" s="262">
        <v>0.3</v>
      </c>
      <c r="E16" s="262">
        <v>-0.4</v>
      </c>
      <c r="F16" s="262">
        <v>-1.4</v>
      </c>
      <c r="G16" s="263">
        <v>0</v>
      </c>
      <c r="H16" s="331"/>
      <c r="I16" s="263">
        <v>5</v>
      </c>
      <c r="J16" s="262">
        <v>0.6</v>
      </c>
      <c r="L16" s="326"/>
      <c r="M16" s="326"/>
      <c r="N16" s="326"/>
      <c r="O16" s="326"/>
      <c r="P16" s="326"/>
      <c r="Q16" s="326"/>
      <c r="R16" s="326"/>
      <c r="S16" s="326"/>
      <c r="T16" s="326"/>
    </row>
    <row r="17" spans="1:20" s="293" customFormat="1" ht="24.75" customHeight="1" x14ac:dyDescent="0.25">
      <c r="B17" s="254">
        <v>2018</v>
      </c>
      <c r="C17" s="324"/>
      <c r="D17" s="262">
        <v>0</v>
      </c>
      <c r="E17" s="262">
        <v>-0.1</v>
      </c>
      <c r="F17" s="262">
        <v>1.1000000000000001</v>
      </c>
      <c r="G17" s="263">
        <v>-0.2</v>
      </c>
      <c r="H17" s="331"/>
      <c r="I17" s="263">
        <v>0.3</v>
      </c>
      <c r="J17" s="262">
        <v>0.1</v>
      </c>
      <c r="L17" s="326"/>
      <c r="M17" s="326"/>
      <c r="N17" s="326"/>
      <c r="O17" s="326"/>
      <c r="P17" s="326"/>
      <c r="Q17" s="326"/>
      <c r="R17" s="326"/>
      <c r="S17" s="326"/>
      <c r="T17" s="326"/>
    </row>
    <row r="18" spans="1:20" s="293" customFormat="1" ht="24.75" customHeight="1" x14ac:dyDescent="0.25">
      <c r="B18" s="254">
        <v>2019</v>
      </c>
      <c r="C18" s="324"/>
      <c r="D18" s="262">
        <v>0.1</v>
      </c>
      <c r="E18" s="262">
        <v>0.3</v>
      </c>
      <c r="F18" s="262">
        <v>0.4</v>
      </c>
      <c r="G18" s="263">
        <v>0</v>
      </c>
      <c r="H18" s="263">
        <v>0</v>
      </c>
      <c r="I18" s="263">
        <v>4.5999999999999996</v>
      </c>
      <c r="J18" s="262">
        <v>0.2</v>
      </c>
      <c r="L18" s="326"/>
      <c r="M18" s="326"/>
      <c r="N18" s="326"/>
      <c r="O18" s="326"/>
      <c r="P18" s="326"/>
      <c r="Q18" s="326"/>
      <c r="R18" s="326"/>
      <c r="S18" s="326"/>
      <c r="T18" s="326"/>
    </row>
    <row r="19" spans="1:20" s="293" customFormat="1" ht="24.75" customHeight="1" x14ac:dyDescent="0.25">
      <c r="A19" s="293">
        <v>166</v>
      </c>
      <c r="B19" s="254">
        <v>2020</v>
      </c>
      <c r="C19" s="324"/>
      <c r="D19" s="262">
        <v>0.1</v>
      </c>
      <c r="E19" s="262">
        <v>0.5</v>
      </c>
      <c r="F19" s="262">
        <v>1.6</v>
      </c>
      <c r="G19" s="262">
        <v>2.6</v>
      </c>
      <c r="H19" s="262">
        <v>0.1</v>
      </c>
      <c r="I19" s="262">
        <v>6.2</v>
      </c>
      <c r="J19" s="262">
        <v>2.1</v>
      </c>
      <c r="L19" s="326"/>
      <c r="M19" s="326"/>
      <c r="N19" s="326"/>
      <c r="O19" s="326"/>
      <c r="P19" s="326"/>
      <c r="Q19" s="326"/>
      <c r="R19" s="326"/>
      <c r="S19" s="326"/>
      <c r="T19" s="326"/>
    </row>
    <row r="20" spans="1:20" s="293" customFormat="1" ht="24.75" customHeight="1" x14ac:dyDescent="0.25">
      <c r="A20" s="293">
        <v>167</v>
      </c>
      <c r="B20" s="254">
        <v>2021</v>
      </c>
      <c r="C20" s="324"/>
      <c r="D20" s="262">
        <f ca="1">OFFSET('SPPI '!$A$2,D$6,$A20)</f>
        <v>1.2</v>
      </c>
      <c r="E20" s="262">
        <f ca="1">OFFSET('SPPI '!$A$2,E$6,$A20)</f>
        <v>1</v>
      </c>
      <c r="F20" s="262">
        <f ca="1">OFFSET('SPPI '!$A$2,F$6,$A20)</f>
        <v>-2.8</v>
      </c>
      <c r="G20" s="262">
        <f ca="1">OFFSET('SPPI '!$A$2,G$6,$A20)</f>
        <v>0.9</v>
      </c>
      <c r="H20" s="262">
        <f ca="1">OFFSET('SPPI '!$A$2,H$6,$A20)</f>
        <v>0</v>
      </c>
      <c r="I20" s="262">
        <f ca="1">OFFSET('SPPI '!$A$2,I$6,$A20)</f>
        <v>0.7</v>
      </c>
      <c r="J20" s="262">
        <f ca="1">OFFSET('SPPI '!$A$2,J$6,$A20)</f>
        <v>1.5</v>
      </c>
      <c r="N20" s="326"/>
      <c r="O20" s="326"/>
      <c r="P20" s="326"/>
      <c r="Q20" s="326"/>
      <c r="R20" s="326"/>
      <c r="S20" s="326"/>
      <c r="T20" s="326"/>
    </row>
    <row r="21" spans="1:20" s="293" customFormat="1" ht="24.75" customHeight="1" x14ac:dyDescent="0.25">
      <c r="B21" s="254"/>
      <c r="C21" s="324"/>
      <c r="D21" s="254"/>
      <c r="E21" s="254"/>
      <c r="F21" s="254"/>
      <c r="H21" s="263"/>
      <c r="J21" s="254"/>
    </row>
    <row r="22" spans="1:20" s="327" customFormat="1" ht="24.75" customHeight="1" x14ac:dyDescent="0.25">
      <c r="B22" s="257">
        <v>2015</v>
      </c>
      <c r="C22" s="328"/>
      <c r="D22" s="329"/>
      <c r="E22" s="329"/>
      <c r="F22" s="329"/>
      <c r="G22" s="329"/>
      <c r="H22" s="329"/>
      <c r="I22" s="329"/>
      <c r="J22" s="329"/>
    </row>
    <row r="23" spans="1:20" ht="24.75" customHeight="1" x14ac:dyDescent="0.25">
      <c r="B23" s="260" t="s">
        <v>1</v>
      </c>
      <c r="C23" s="330"/>
      <c r="D23" s="262">
        <v>1.1000000000000001</v>
      </c>
      <c r="E23" s="262">
        <v>0.1</v>
      </c>
      <c r="F23" s="262">
        <v>-1.3</v>
      </c>
      <c r="G23" s="263">
        <v>3.1</v>
      </c>
      <c r="H23" s="331"/>
      <c r="I23" s="263">
        <v>0</v>
      </c>
      <c r="J23" s="262">
        <v>2</v>
      </c>
      <c r="K23" s="268"/>
      <c r="L23" s="326"/>
      <c r="M23" s="326"/>
      <c r="N23" s="326"/>
      <c r="O23" s="326"/>
      <c r="P23" s="326"/>
      <c r="Q23" s="326"/>
      <c r="R23" s="326"/>
    </row>
    <row r="24" spans="1:20" ht="24.75" customHeight="1" x14ac:dyDescent="0.25">
      <c r="B24" s="260" t="s">
        <v>2</v>
      </c>
      <c r="C24" s="330"/>
      <c r="D24" s="262">
        <v>1.6</v>
      </c>
      <c r="E24" s="262">
        <v>0.1</v>
      </c>
      <c r="F24" s="262">
        <v>-3.2</v>
      </c>
      <c r="G24" s="263">
        <v>3.9</v>
      </c>
      <c r="H24" s="331"/>
      <c r="I24" s="263">
        <v>0</v>
      </c>
      <c r="J24" s="262">
        <v>2.1</v>
      </c>
      <c r="K24" s="268"/>
      <c r="L24" s="326"/>
      <c r="M24" s="326"/>
      <c r="N24" s="326"/>
      <c r="O24" s="326"/>
      <c r="P24" s="326"/>
      <c r="Q24" s="326"/>
      <c r="R24" s="326"/>
    </row>
    <row r="25" spans="1:20" ht="24.75" customHeight="1" x14ac:dyDescent="0.25">
      <c r="B25" s="260" t="s">
        <v>3</v>
      </c>
      <c r="C25" s="330"/>
      <c r="D25" s="262">
        <v>0.9</v>
      </c>
      <c r="E25" s="262">
        <v>0</v>
      </c>
      <c r="F25" s="262">
        <v>1.5</v>
      </c>
      <c r="G25" s="263">
        <v>3.8</v>
      </c>
      <c r="H25" s="331"/>
      <c r="I25" s="263">
        <v>0</v>
      </c>
      <c r="J25" s="262">
        <v>1.8</v>
      </c>
      <c r="K25" s="268"/>
      <c r="L25" s="326"/>
      <c r="M25" s="326"/>
      <c r="N25" s="326"/>
      <c r="O25" s="326"/>
      <c r="P25" s="326"/>
      <c r="Q25" s="326"/>
      <c r="R25" s="326"/>
    </row>
    <row r="26" spans="1:20" ht="24.75" customHeight="1" x14ac:dyDescent="0.25">
      <c r="B26" s="260" t="s">
        <v>4</v>
      </c>
      <c r="C26" s="330"/>
      <c r="D26" s="262">
        <v>1.1000000000000001</v>
      </c>
      <c r="E26" s="262">
        <v>0</v>
      </c>
      <c r="F26" s="262">
        <v>5.4</v>
      </c>
      <c r="G26" s="263">
        <v>4.7</v>
      </c>
      <c r="H26" s="331"/>
      <c r="I26" s="263">
        <v>0</v>
      </c>
      <c r="J26" s="262">
        <v>1.7</v>
      </c>
      <c r="K26" s="268"/>
      <c r="L26" s="326"/>
      <c r="M26" s="326"/>
      <c r="N26" s="326"/>
      <c r="O26" s="326"/>
      <c r="P26" s="326"/>
      <c r="Q26" s="326"/>
      <c r="R26" s="326"/>
    </row>
    <row r="27" spans="1:20" ht="12.75" customHeight="1" x14ac:dyDescent="0.25">
      <c r="B27" s="260"/>
      <c r="C27" s="330"/>
      <c r="D27" s="262"/>
      <c r="E27" s="262"/>
      <c r="F27" s="262"/>
      <c r="G27" s="263"/>
      <c r="H27" s="263"/>
      <c r="I27" s="263"/>
      <c r="J27" s="262"/>
      <c r="K27" s="268"/>
      <c r="L27" s="326"/>
      <c r="M27" s="326"/>
      <c r="N27" s="326"/>
      <c r="O27" s="326"/>
      <c r="P27" s="326"/>
      <c r="Q27" s="326"/>
      <c r="R27" s="326"/>
    </row>
    <row r="28" spans="1:20" s="327" customFormat="1" ht="24.75" customHeight="1" x14ac:dyDescent="0.25">
      <c r="B28" s="257">
        <v>2016</v>
      </c>
      <c r="C28" s="328"/>
      <c r="D28" s="329"/>
      <c r="E28" s="329"/>
      <c r="F28" s="329"/>
      <c r="G28" s="331"/>
      <c r="H28" s="331"/>
      <c r="I28" s="331"/>
      <c r="J28" s="329"/>
      <c r="L28" s="326"/>
      <c r="M28" s="326"/>
      <c r="N28" s="326"/>
      <c r="O28" s="326"/>
      <c r="P28" s="326"/>
      <c r="Q28" s="326"/>
      <c r="R28" s="326"/>
    </row>
    <row r="29" spans="1:20" ht="24.75" customHeight="1" x14ac:dyDescent="0.25">
      <c r="B29" s="260" t="s">
        <v>1</v>
      </c>
      <c r="C29" s="330"/>
      <c r="D29" s="262">
        <v>1</v>
      </c>
      <c r="E29" s="262">
        <v>0.1</v>
      </c>
      <c r="F29" s="262">
        <v>4.4000000000000004</v>
      </c>
      <c r="G29" s="263">
        <v>2</v>
      </c>
      <c r="H29" s="331"/>
      <c r="I29" s="263">
        <v>0</v>
      </c>
      <c r="J29" s="262">
        <v>1.9</v>
      </c>
      <c r="K29" s="268"/>
      <c r="L29" s="326"/>
      <c r="M29" s="326"/>
      <c r="N29" s="326"/>
      <c r="O29" s="326"/>
      <c r="P29" s="326"/>
      <c r="Q29" s="326"/>
      <c r="R29" s="326"/>
    </row>
    <row r="30" spans="1:20" ht="24.75" customHeight="1" x14ac:dyDescent="0.25">
      <c r="B30" s="260" t="s">
        <v>2</v>
      </c>
      <c r="C30" s="330"/>
      <c r="D30" s="262">
        <v>0.6</v>
      </c>
      <c r="E30" s="262">
        <v>0.1</v>
      </c>
      <c r="F30" s="262">
        <v>1</v>
      </c>
      <c r="G30" s="263">
        <v>1.1000000000000001</v>
      </c>
      <c r="H30" s="331"/>
      <c r="I30" s="263">
        <v>0</v>
      </c>
      <c r="J30" s="262">
        <v>1.4</v>
      </c>
      <c r="K30" s="268"/>
      <c r="L30" s="326"/>
      <c r="M30" s="326"/>
      <c r="N30" s="326"/>
      <c r="O30" s="326"/>
      <c r="P30" s="326"/>
      <c r="Q30" s="326"/>
      <c r="R30" s="326"/>
    </row>
    <row r="31" spans="1:20" ht="24.75" customHeight="1" x14ac:dyDescent="0.25">
      <c r="B31" s="260" t="s">
        <v>3</v>
      </c>
      <c r="C31" s="330"/>
      <c r="D31" s="262">
        <v>0.6</v>
      </c>
      <c r="E31" s="262">
        <v>0.1</v>
      </c>
      <c r="F31" s="262">
        <v>-1.7</v>
      </c>
      <c r="G31" s="263">
        <v>0.8</v>
      </c>
      <c r="H31" s="331"/>
      <c r="I31" s="263">
        <v>0</v>
      </c>
      <c r="J31" s="262">
        <v>1</v>
      </c>
      <c r="K31" s="268"/>
      <c r="L31" s="326"/>
      <c r="M31" s="326"/>
      <c r="N31" s="326"/>
      <c r="O31" s="326"/>
      <c r="P31" s="326"/>
      <c r="Q31" s="326"/>
      <c r="R31" s="326"/>
    </row>
    <row r="32" spans="1:20" ht="24.75" customHeight="1" x14ac:dyDescent="0.25">
      <c r="B32" s="260" t="s">
        <v>4</v>
      </c>
      <c r="D32" s="350">
        <v>0.5</v>
      </c>
      <c r="E32" s="350">
        <v>0.1</v>
      </c>
      <c r="F32" s="350">
        <v>-4.5999999999999996</v>
      </c>
      <c r="G32" s="350">
        <v>0</v>
      </c>
      <c r="H32" s="331"/>
      <c r="I32" s="350">
        <v>6.6</v>
      </c>
      <c r="J32" s="350">
        <v>0.8</v>
      </c>
      <c r="K32" s="268"/>
      <c r="L32" s="326"/>
      <c r="M32" s="326"/>
      <c r="N32" s="326"/>
      <c r="O32" s="326"/>
      <c r="P32" s="326"/>
      <c r="Q32" s="326"/>
      <c r="R32" s="326"/>
    </row>
    <row r="33" spans="2:18" ht="12.75" customHeight="1" x14ac:dyDescent="0.25">
      <c r="H33" s="263"/>
      <c r="K33" s="268"/>
      <c r="L33" s="326"/>
      <c r="M33" s="326"/>
      <c r="N33" s="326"/>
      <c r="O33" s="326"/>
      <c r="P33" s="326"/>
      <c r="Q33" s="326"/>
      <c r="R33" s="326"/>
    </row>
    <row r="34" spans="2:18" s="327" customFormat="1" ht="24.75" customHeight="1" x14ac:dyDescent="0.25">
      <c r="B34" s="257">
        <v>2017</v>
      </c>
      <c r="C34" s="328"/>
      <c r="D34" s="329"/>
      <c r="E34" s="329"/>
      <c r="F34" s="329"/>
      <c r="G34" s="331"/>
      <c r="H34" s="331"/>
      <c r="I34" s="331"/>
      <c r="J34" s="329"/>
      <c r="L34" s="326"/>
      <c r="M34" s="326"/>
      <c r="N34" s="326"/>
      <c r="O34" s="326"/>
      <c r="P34" s="326"/>
      <c r="Q34" s="326"/>
      <c r="R34" s="326"/>
    </row>
    <row r="35" spans="2:18" ht="24.75" customHeight="1" x14ac:dyDescent="0.25">
      <c r="B35" s="260" t="s">
        <v>1</v>
      </c>
      <c r="C35" s="330"/>
      <c r="D35" s="262">
        <v>0.3</v>
      </c>
      <c r="E35" s="262">
        <v>-0.4</v>
      </c>
      <c r="F35" s="262">
        <v>-5.6</v>
      </c>
      <c r="G35" s="263">
        <v>0</v>
      </c>
      <c r="H35" s="331"/>
      <c r="I35" s="263">
        <v>6.6</v>
      </c>
      <c r="J35" s="262">
        <v>0.4</v>
      </c>
      <c r="K35" s="268"/>
      <c r="L35" s="326"/>
      <c r="M35" s="326"/>
      <c r="N35" s="326"/>
      <c r="O35" s="326"/>
      <c r="P35" s="326"/>
      <c r="Q35" s="326"/>
      <c r="R35" s="326"/>
    </row>
    <row r="36" spans="2:18" ht="24.75" customHeight="1" x14ac:dyDescent="0.25">
      <c r="B36" s="260" t="s">
        <v>2</v>
      </c>
      <c r="C36" s="330"/>
      <c r="D36" s="262">
        <v>0.2</v>
      </c>
      <c r="E36" s="262">
        <v>-0.4</v>
      </c>
      <c r="F36" s="262">
        <v>-1.1000000000000001</v>
      </c>
      <c r="G36" s="263">
        <v>0</v>
      </c>
      <c r="H36" s="331"/>
      <c r="I36" s="263">
        <v>6.6</v>
      </c>
      <c r="J36" s="262">
        <v>0.7</v>
      </c>
      <c r="K36" s="268"/>
      <c r="L36" s="326"/>
      <c r="M36" s="326"/>
      <c r="N36" s="326"/>
      <c r="O36" s="326"/>
      <c r="P36" s="326"/>
      <c r="Q36" s="326"/>
      <c r="R36" s="326"/>
    </row>
    <row r="37" spans="2:18" ht="24.75" customHeight="1" x14ac:dyDescent="0.25">
      <c r="B37" s="260" t="s">
        <v>3</v>
      </c>
      <c r="C37" s="330"/>
      <c r="D37" s="262">
        <v>0.2</v>
      </c>
      <c r="E37" s="262">
        <v>-0.4</v>
      </c>
      <c r="F37" s="262">
        <v>0.2</v>
      </c>
      <c r="G37" s="263">
        <v>0</v>
      </c>
      <c r="H37" s="331"/>
      <c r="I37" s="263">
        <v>6.6</v>
      </c>
      <c r="J37" s="262">
        <v>0.7</v>
      </c>
      <c r="K37" s="268"/>
      <c r="L37" s="326"/>
      <c r="M37" s="326"/>
      <c r="N37" s="326"/>
      <c r="O37" s="326"/>
      <c r="P37" s="326"/>
      <c r="Q37" s="326"/>
      <c r="R37" s="326"/>
    </row>
    <row r="38" spans="2:18" ht="24.75" customHeight="1" x14ac:dyDescent="0.25">
      <c r="B38" s="260" t="s">
        <v>4</v>
      </c>
      <c r="D38" s="350">
        <v>0.4</v>
      </c>
      <c r="E38" s="350">
        <v>-0.4</v>
      </c>
      <c r="F38" s="350">
        <v>1</v>
      </c>
      <c r="G38" s="350">
        <v>0</v>
      </c>
      <c r="H38" s="331"/>
      <c r="I38" s="350">
        <v>0</v>
      </c>
      <c r="J38" s="350">
        <v>0.7</v>
      </c>
      <c r="K38" s="268"/>
      <c r="L38" s="326"/>
      <c r="M38" s="326"/>
      <c r="N38" s="326"/>
      <c r="O38" s="326"/>
      <c r="P38" s="326"/>
      <c r="Q38" s="326"/>
      <c r="R38" s="326"/>
    </row>
    <row r="39" spans="2:18" ht="12.75" customHeight="1" x14ac:dyDescent="0.25">
      <c r="B39" s="314"/>
      <c r="H39" s="263"/>
      <c r="K39" s="268"/>
      <c r="L39" s="326"/>
      <c r="M39" s="326"/>
      <c r="N39" s="326"/>
      <c r="O39" s="326"/>
      <c r="P39" s="326"/>
      <c r="Q39" s="326"/>
      <c r="R39" s="326"/>
    </row>
    <row r="40" spans="2:18" s="327" customFormat="1" ht="24.75" customHeight="1" x14ac:dyDescent="0.25">
      <c r="B40" s="257">
        <v>2018</v>
      </c>
      <c r="C40" s="328"/>
      <c r="D40" s="329"/>
      <c r="E40" s="329"/>
      <c r="F40" s="329"/>
      <c r="G40" s="331"/>
      <c r="H40" s="331"/>
      <c r="I40" s="331"/>
      <c r="J40" s="329"/>
      <c r="L40" s="326"/>
      <c r="M40" s="326"/>
      <c r="N40" s="326"/>
      <c r="O40" s="326"/>
      <c r="P40" s="326"/>
      <c r="Q40" s="326"/>
      <c r="R40" s="326"/>
    </row>
    <row r="41" spans="2:18" ht="24.75" customHeight="1" x14ac:dyDescent="0.25">
      <c r="B41" s="260" t="s">
        <v>1</v>
      </c>
      <c r="C41" s="330"/>
      <c r="D41" s="262">
        <v>0</v>
      </c>
      <c r="E41" s="262">
        <v>0.1</v>
      </c>
      <c r="F41" s="262">
        <v>1.4</v>
      </c>
      <c r="G41" s="262">
        <v>-0.2</v>
      </c>
      <c r="H41" s="331"/>
      <c r="I41" s="262">
        <v>-0.2</v>
      </c>
      <c r="J41" s="262">
        <v>0.4</v>
      </c>
      <c r="K41" s="268"/>
      <c r="L41" s="326"/>
      <c r="M41" s="326"/>
      <c r="N41" s="326"/>
      <c r="O41" s="326"/>
      <c r="P41" s="326"/>
      <c r="Q41" s="326"/>
      <c r="R41" s="326"/>
    </row>
    <row r="42" spans="2:18" ht="24.75" customHeight="1" x14ac:dyDescent="0.25">
      <c r="B42" s="260" t="s">
        <v>2</v>
      </c>
      <c r="C42" s="330"/>
      <c r="D42" s="262">
        <v>0</v>
      </c>
      <c r="E42" s="262">
        <v>0.1</v>
      </c>
      <c r="F42" s="262">
        <v>2.1</v>
      </c>
      <c r="G42" s="262">
        <v>-0.2</v>
      </c>
      <c r="H42" s="331"/>
      <c r="I42" s="262">
        <v>-0.2</v>
      </c>
      <c r="J42" s="262">
        <v>0</v>
      </c>
      <c r="K42" s="268"/>
      <c r="L42" s="326"/>
      <c r="M42" s="326"/>
      <c r="N42" s="326"/>
      <c r="O42" s="326"/>
      <c r="P42" s="326"/>
      <c r="Q42" s="326"/>
      <c r="R42" s="326"/>
    </row>
    <row r="43" spans="2:18" ht="24.75" customHeight="1" x14ac:dyDescent="0.25">
      <c r="B43" s="260" t="s">
        <v>3</v>
      </c>
      <c r="C43" s="330"/>
      <c r="D43" s="262">
        <v>0</v>
      </c>
      <c r="E43" s="262">
        <v>-0.2</v>
      </c>
      <c r="F43" s="262">
        <v>0.7</v>
      </c>
      <c r="G43" s="263">
        <v>-0.2</v>
      </c>
      <c r="H43" s="331"/>
      <c r="I43" s="263">
        <v>0.8</v>
      </c>
      <c r="J43" s="262">
        <v>0.2</v>
      </c>
      <c r="K43" s="268"/>
      <c r="L43" s="326"/>
      <c r="M43" s="326"/>
      <c r="N43" s="326"/>
      <c r="O43" s="326"/>
      <c r="P43" s="326"/>
      <c r="Q43" s="326"/>
      <c r="R43" s="326"/>
    </row>
    <row r="44" spans="2:18" ht="24.75" customHeight="1" x14ac:dyDescent="0.25">
      <c r="B44" s="260" t="s">
        <v>4</v>
      </c>
      <c r="D44" s="350">
        <v>-0.2</v>
      </c>
      <c r="E44" s="350">
        <v>-0.3</v>
      </c>
      <c r="F44" s="350">
        <v>0.2</v>
      </c>
      <c r="G44" s="350">
        <v>-0.2</v>
      </c>
      <c r="H44" s="331"/>
      <c r="I44" s="350">
        <v>0.8</v>
      </c>
      <c r="J44" s="350">
        <v>-0.1</v>
      </c>
      <c r="K44" s="268"/>
      <c r="L44" s="326"/>
      <c r="M44" s="326"/>
      <c r="N44" s="326"/>
      <c r="O44" s="326"/>
      <c r="P44" s="326"/>
      <c r="Q44" s="326"/>
      <c r="R44" s="326"/>
    </row>
    <row r="45" spans="2:18" ht="12.75" customHeight="1" x14ac:dyDescent="0.25">
      <c r="H45" s="263"/>
      <c r="K45" s="268"/>
      <c r="L45" s="326"/>
      <c r="M45" s="326"/>
      <c r="N45" s="326"/>
      <c r="O45" s="326"/>
      <c r="P45" s="326"/>
      <c r="Q45" s="326"/>
      <c r="R45" s="326"/>
    </row>
    <row r="46" spans="2:18" s="327" customFormat="1" ht="24.75" customHeight="1" x14ac:dyDescent="0.25">
      <c r="B46" s="257">
        <v>2019</v>
      </c>
      <c r="C46" s="328"/>
      <c r="D46" s="329"/>
      <c r="E46" s="329"/>
      <c r="F46" s="329"/>
      <c r="G46" s="331"/>
      <c r="H46" s="331"/>
      <c r="I46" s="331"/>
      <c r="J46" s="329"/>
      <c r="L46" s="326"/>
      <c r="M46" s="326"/>
      <c r="N46" s="326"/>
      <c r="O46" s="326"/>
      <c r="P46" s="326"/>
      <c r="Q46" s="326"/>
      <c r="R46" s="326"/>
    </row>
    <row r="47" spans="2:18" ht="24.75" customHeight="1" x14ac:dyDescent="0.25">
      <c r="B47" s="260" t="s">
        <v>1</v>
      </c>
      <c r="C47" s="330"/>
      <c r="D47" s="262">
        <v>0.2</v>
      </c>
      <c r="E47" s="262">
        <v>0.3</v>
      </c>
      <c r="F47" s="262">
        <v>1.1000000000000001</v>
      </c>
      <c r="G47" s="262">
        <v>0</v>
      </c>
      <c r="H47" s="263">
        <v>0.1</v>
      </c>
      <c r="I47" s="262">
        <v>1.4</v>
      </c>
      <c r="J47" s="262">
        <v>0.2</v>
      </c>
      <c r="K47" s="268"/>
      <c r="L47" s="326"/>
      <c r="M47" s="326"/>
      <c r="N47" s="326"/>
      <c r="O47" s="326"/>
      <c r="P47" s="326"/>
      <c r="Q47" s="326"/>
      <c r="R47" s="326"/>
    </row>
    <row r="48" spans="2:18" ht="24.75" customHeight="1" x14ac:dyDescent="0.25">
      <c r="B48" s="260" t="s">
        <v>2</v>
      </c>
      <c r="C48" s="330"/>
      <c r="D48" s="262">
        <v>0.2</v>
      </c>
      <c r="E48" s="262">
        <v>0</v>
      </c>
      <c r="F48" s="262">
        <v>1.1000000000000001</v>
      </c>
      <c r="G48" s="262">
        <v>0</v>
      </c>
      <c r="H48" s="263">
        <v>0</v>
      </c>
      <c r="I48" s="262">
        <v>1</v>
      </c>
      <c r="J48" s="262">
        <v>0.2</v>
      </c>
      <c r="K48" s="268"/>
      <c r="L48" s="326"/>
      <c r="M48" s="326"/>
      <c r="N48" s="326"/>
      <c r="O48" s="326"/>
      <c r="P48" s="326"/>
      <c r="Q48" s="326"/>
      <c r="R48" s="326"/>
    </row>
    <row r="49" spans="1:18" ht="24.75" customHeight="1" x14ac:dyDescent="0.25">
      <c r="B49" s="260" t="s">
        <v>3</v>
      </c>
      <c r="C49" s="330"/>
      <c r="D49" s="262">
        <v>0.1</v>
      </c>
      <c r="E49" s="262">
        <v>0.3</v>
      </c>
      <c r="F49" s="262">
        <v>0</v>
      </c>
      <c r="G49" s="263">
        <v>0</v>
      </c>
      <c r="H49" s="263">
        <v>0</v>
      </c>
      <c r="I49" s="263">
        <v>8.1</v>
      </c>
      <c r="J49" s="262">
        <v>0.1</v>
      </c>
      <c r="K49" s="268"/>
      <c r="L49" s="326"/>
      <c r="M49" s="326"/>
      <c r="N49" s="326"/>
      <c r="O49" s="326"/>
      <c r="P49" s="326"/>
      <c r="Q49" s="326"/>
      <c r="R49" s="326"/>
    </row>
    <row r="50" spans="1:18" ht="24.75" customHeight="1" x14ac:dyDescent="0.25">
      <c r="B50" s="260" t="s">
        <v>4</v>
      </c>
      <c r="D50" s="350">
        <v>0.1</v>
      </c>
      <c r="E50" s="350">
        <v>0.6</v>
      </c>
      <c r="F50" s="350">
        <v>-0.5</v>
      </c>
      <c r="G50" s="350">
        <v>0</v>
      </c>
      <c r="H50" s="350">
        <v>0</v>
      </c>
      <c r="I50" s="350">
        <v>8.1</v>
      </c>
      <c r="J50" s="350">
        <v>0.4</v>
      </c>
      <c r="K50" s="268"/>
      <c r="L50" s="326"/>
      <c r="M50" s="326"/>
      <c r="N50" s="326"/>
      <c r="O50" s="326"/>
      <c r="P50" s="326"/>
      <c r="Q50" s="326"/>
      <c r="R50" s="326"/>
    </row>
    <row r="51" spans="1:18" ht="12.75" customHeight="1" x14ac:dyDescent="0.25">
      <c r="H51" s="263"/>
      <c r="K51" s="268"/>
      <c r="L51" s="326"/>
      <c r="M51" s="326"/>
      <c r="N51" s="326"/>
      <c r="O51" s="326"/>
      <c r="P51" s="326"/>
      <c r="Q51" s="326"/>
      <c r="R51" s="326"/>
    </row>
    <row r="52" spans="1:18" s="327" customFormat="1" ht="24.75" customHeight="1" x14ac:dyDescent="0.25">
      <c r="B52" s="257">
        <v>2020</v>
      </c>
      <c r="C52" s="328"/>
      <c r="D52" s="329"/>
      <c r="E52" s="329"/>
      <c r="F52" s="329"/>
      <c r="G52" s="331"/>
      <c r="H52" s="331"/>
      <c r="I52" s="331"/>
      <c r="J52" s="329"/>
      <c r="L52" s="326"/>
      <c r="M52" s="326"/>
      <c r="N52" s="326"/>
      <c r="O52" s="326"/>
      <c r="P52" s="326"/>
      <c r="Q52" s="326"/>
      <c r="R52" s="326"/>
    </row>
    <row r="53" spans="1:18" ht="24.75" customHeight="1" x14ac:dyDescent="0.25">
      <c r="A53" s="268">
        <v>149</v>
      </c>
      <c r="B53" s="260" t="s">
        <v>1</v>
      </c>
      <c r="C53" s="330"/>
      <c r="D53" s="255">
        <f ca="1">OFFSET('SPPI '!$A$2,D$6,$A53)</f>
        <v>0</v>
      </c>
      <c r="E53" s="255">
        <f ca="1">OFFSET('SPPI '!$A$2,E$6,$A53)</f>
        <v>0.3</v>
      </c>
      <c r="F53" s="255">
        <f ca="1">OFFSET('SPPI '!$A$2,F$6,$A53)</f>
        <v>-0.7</v>
      </c>
      <c r="G53" s="255">
        <f ca="1">OFFSET('SPPI '!$A$2,G$6,$A53)</f>
        <v>0</v>
      </c>
      <c r="H53" s="255">
        <f ca="1">OFFSET('SPPI '!$A$2,H$6,$A53)</f>
        <v>0</v>
      </c>
      <c r="I53" s="255">
        <f ca="1">OFFSET('SPPI '!$A$2,I$6,$A53)</f>
        <v>7.7</v>
      </c>
      <c r="J53" s="255">
        <f ca="1">OFFSET('SPPI '!$A$2,J$6,$A53)</f>
        <v>0.5</v>
      </c>
      <c r="K53" s="268"/>
      <c r="L53" s="326"/>
      <c r="M53" s="326"/>
      <c r="N53" s="326"/>
      <c r="O53" s="326"/>
      <c r="P53" s="326"/>
      <c r="Q53" s="326"/>
      <c r="R53" s="326"/>
    </row>
    <row r="54" spans="1:18" ht="24.75" customHeight="1" x14ac:dyDescent="0.25">
      <c r="A54" s="268">
        <v>150</v>
      </c>
      <c r="B54" s="260" t="s">
        <v>2</v>
      </c>
      <c r="C54" s="330"/>
      <c r="D54" s="255">
        <f ca="1">OFFSET('SPPI '!$A$2,D$6,$A54)</f>
        <v>0</v>
      </c>
      <c r="E54" s="255">
        <f ca="1">OFFSET('SPPI '!$A$2,E$6,$A54)</f>
        <v>0.6</v>
      </c>
      <c r="F54" s="255">
        <f ca="1">OFFSET('SPPI '!$A$2,F$6,$A54)</f>
        <v>-0.1</v>
      </c>
      <c r="G54" s="255">
        <f ca="1">OFFSET('SPPI '!$A$2,G$6,$A54)</f>
        <v>3.4</v>
      </c>
      <c r="H54" s="255">
        <f ca="1">OFFSET('SPPI '!$A$2,H$6,$A54)</f>
        <v>0.1</v>
      </c>
      <c r="I54" s="255">
        <f ca="1">OFFSET('SPPI '!$A$2,I$6,$A54)</f>
        <v>11.4</v>
      </c>
      <c r="J54" s="255">
        <f ca="1">OFFSET('SPPI '!$A$2,J$6,$A54)</f>
        <v>1.9</v>
      </c>
      <c r="K54" s="268"/>
      <c r="L54" s="326"/>
      <c r="M54" s="326"/>
      <c r="N54" s="326"/>
      <c r="O54" s="326"/>
      <c r="P54" s="326"/>
      <c r="Q54" s="326"/>
      <c r="R54" s="326"/>
    </row>
    <row r="55" spans="1:18" ht="24.75" customHeight="1" x14ac:dyDescent="0.25">
      <c r="A55" s="268">
        <v>151</v>
      </c>
      <c r="B55" s="260" t="s">
        <v>3</v>
      </c>
      <c r="C55" s="330"/>
      <c r="D55" s="255">
        <f ca="1">OFFSET('SPPI '!$A$2,D$6,$A55)</f>
        <v>0.2</v>
      </c>
      <c r="E55" s="255">
        <f ca="1">OFFSET('SPPI '!$A$2,E$6,$A55)</f>
        <v>0.6</v>
      </c>
      <c r="F55" s="255">
        <f ca="1">OFFSET('SPPI '!$A$2,F$6,$A55)</f>
        <v>5.3</v>
      </c>
      <c r="G55" s="255">
        <f ca="1">OFFSET('SPPI '!$A$2,G$6,$A55)</f>
        <v>3.6</v>
      </c>
      <c r="H55" s="255">
        <f ca="1">OFFSET('SPPI '!$A$2,H$6,$A55)</f>
        <v>0.1</v>
      </c>
      <c r="I55" s="255">
        <f ca="1">OFFSET('SPPI '!$A$2,I$6,$A55)</f>
        <v>3.1</v>
      </c>
      <c r="J55" s="255">
        <f ca="1">OFFSET('SPPI '!$A$2,J$6,$A55)</f>
        <v>2.8</v>
      </c>
      <c r="K55" s="268"/>
      <c r="L55" s="326"/>
      <c r="M55" s="326"/>
      <c r="N55" s="326"/>
      <c r="O55" s="326"/>
      <c r="P55" s="326"/>
      <c r="Q55" s="326"/>
      <c r="R55" s="326"/>
    </row>
    <row r="56" spans="1:18" ht="24.75" customHeight="1" x14ac:dyDescent="0.25">
      <c r="A56" s="268">
        <v>152</v>
      </c>
      <c r="B56" s="260" t="s">
        <v>4</v>
      </c>
      <c r="D56" s="255">
        <f ca="1">OFFSET('SPPI '!$A$2,D$6,$A56)</f>
        <v>0.2</v>
      </c>
      <c r="E56" s="255">
        <f ca="1">OFFSET('SPPI '!$A$2,E$6,$A56)</f>
        <v>0.4</v>
      </c>
      <c r="F56" s="255">
        <f ca="1">OFFSET('SPPI '!$A$2,F$6,$A56)</f>
        <v>1.7</v>
      </c>
      <c r="G56" s="255">
        <f ca="1">OFFSET('SPPI '!$A$2,G$6,$A56)</f>
        <v>3.6</v>
      </c>
      <c r="H56" s="255">
        <f ca="1">OFFSET('SPPI '!$A$2,H$6,$A56)</f>
        <v>0.1</v>
      </c>
      <c r="I56" s="255">
        <f ca="1">OFFSET('SPPI '!$A$2,I$6,$A56)</f>
        <v>3.1</v>
      </c>
      <c r="J56" s="255">
        <f ca="1">OFFSET('SPPI '!$A$2,J$6,$A56)</f>
        <v>3.1</v>
      </c>
      <c r="K56" s="268"/>
      <c r="L56" s="326"/>
      <c r="M56" s="326"/>
      <c r="N56" s="326"/>
      <c r="O56" s="326"/>
      <c r="P56" s="326"/>
      <c r="Q56" s="326"/>
      <c r="R56" s="326"/>
    </row>
    <row r="57" spans="1:18" ht="12.75" customHeight="1" x14ac:dyDescent="0.25">
      <c r="B57" s="260"/>
      <c r="C57" s="261"/>
      <c r="D57" s="252"/>
      <c r="E57" s="255"/>
      <c r="F57" s="255"/>
      <c r="G57" s="255"/>
      <c r="H57" s="255"/>
      <c r="I57" s="255"/>
      <c r="J57" s="255"/>
      <c r="K57" s="255"/>
      <c r="L57" s="326"/>
      <c r="M57" s="326"/>
      <c r="N57" s="326"/>
      <c r="O57" s="326"/>
      <c r="P57" s="326"/>
      <c r="Q57" s="326"/>
      <c r="R57" s="326"/>
    </row>
    <row r="58" spans="1:18" s="327" customFormat="1" ht="24.75" customHeight="1" x14ac:dyDescent="0.25">
      <c r="B58" s="257">
        <v>2021</v>
      </c>
      <c r="C58" s="265"/>
      <c r="D58" s="259"/>
      <c r="E58" s="266"/>
      <c r="F58" s="266"/>
      <c r="G58" s="266"/>
      <c r="H58" s="266"/>
      <c r="I58" s="266"/>
      <c r="J58" s="266"/>
      <c r="K58" s="266"/>
      <c r="L58" s="326"/>
      <c r="M58" s="326"/>
      <c r="N58" s="326"/>
      <c r="O58" s="326"/>
      <c r="P58" s="326"/>
      <c r="Q58" s="326"/>
      <c r="R58" s="326"/>
    </row>
    <row r="59" spans="1:18" ht="24.75" customHeight="1" x14ac:dyDescent="0.25">
      <c r="A59" s="268">
        <v>153</v>
      </c>
      <c r="B59" s="260" t="s">
        <v>1</v>
      </c>
      <c r="C59" s="261"/>
      <c r="D59" s="255">
        <f ca="1">OFFSET('SPPI '!$A$2,D$6,$A59)</f>
        <v>1.2</v>
      </c>
      <c r="E59" s="255">
        <f ca="1">OFFSET('SPPI '!$A$2,E$6,$A59)</f>
        <v>1</v>
      </c>
      <c r="F59" s="255">
        <f ca="1">OFFSET('SPPI '!$A$2,F$6,$A59)</f>
        <v>-2.6</v>
      </c>
      <c r="G59" s="255">
        <f ca="1">OFFSET('SPPI '!$A$2,G$6,$A59)</f>
        <v>3.6</v>
      </c>
      <c r="H59" s="255">
        <f ca="1">OFFSET('SPPI '!$A$2,H$6,$A59)</f>
        <v>0</v>
      </c>
      <c r="I59" s="255">
        <f ca="1">OFFSET('SPPI '!$A$2,I$6,$A59)</f>
        <v>3.1</v>
      </c>
      <c r="J59" s="255">
        <f ca="1">OFFSET('SPPI '!$A$2,J$6,$A59)</f>
        <v>3</v>
      </c>
      <c r="K59" s="255"/>
      <c r="L59" s="255"/>
      <c r="M59" s="268"/>
      <c r="N59" s="268"/>
    </row>
    <row r="60" spans="1:18" ht="24.75" customHeight="1" x14ac:dyDescent="0.25">
      <c r="A60" s="268">
        <v>154</v>
      </c>
      <c r="B60" s="260" t="s">
        <v>2</v>
      </c>
      <c r="C60" s="261"/>
      <c r="D60" s="255">
        <f ca="1">OFFSET('SPPI '!$A$2,D$6,$A60)</f>
        <v>1.2</v>
      </c>
      <c r="E60" s="255">
        <f ca="1">OFFSET('SPPI '!$A$2,E$6,$A60)</f>
        <v>1</v>
      </c>
      <c r="F60" s="255">
        <f ca="1">OFFSET('SPPI '!$A$2,F$6,$A60)</f>
        <v>-3.1</v>
      </c>
      <c r="G60" s="255">
        <f ca="1">OFFSET('SPPI '!$A$2,G$6,$A60)</f>
        <v>0.2</v>
      </c>
      <c r="H60" s="255">
        <f ca="1">OFFSET('SPPI '!$A$2,H$6,$A60)</f>
        <v>-0.1</v>
      </c>
      <c r="I60" s="255">
        <f ca="1">OFFSET('SPPI '!$A$2,I$6,$A60)</f>
        <v>0</v>
      </c>
      <c r="J60" s="255">
        <f ca="1">OFFSET('SPPI '!$A$2,J$6,$A60)</f>
        <v>1.6</v>
      </c>
      <c r="K60" s="255"/>
      <c r="L60" s="255"/>
      <c r="M60" s="268"/>
      <c r="N60" s="268"/>
    </row>
    <row r="61" spans="1:18" ht="24.75" customHeight="1" x14ac:dyDescent="0.25">
      <c r="A61" s="268">
        <v>155</v>
      </c>
      <c r="B61" s="260" t="s">
        <v>3</v>
      </c>
      <c r="D61" s="255">
        <f ca="1">OFFSET('SPPI '!$A$2,D$6,$A61)</f>
        <v>1</v>
      </c>
      <c r="E61" s="255">
        <f ca="1">OFFSET('SPPI '!$A$2,E$6,$A61)</f>
        <v>1</v>
      </c>
      <c r="F61" s="255">
        <f ca="1">OFFSET('SPPI '!$A$2,F$6,$A61)</f>
        <v>-5.9</v>
      </c>
      <c r="G61" s="255">
        <f ca="1">OFFSET('SPPI '!$A$2,G$6,$A61)</f>
        <v>0</v>
      </c>
      <c r="H61" s="255">
        <f ca="1">OFFSET('SPPI '!$A$2,H$6,$A61)</f>
        <v>0</v>
      </c>
      <c r="I61" s="255">
        <f ca="1">OFFSET('SPPI '!$A$2,I$6,$A61)</f>
        <v>0</v>
      </c>
      <c r="J61" s="255">
        <f ca="1">OFFSET('SPPI '!$A$2,J$6,$A61)</f>
        <v>0.7</v>
      </c>
      <c r="K61" s="268"/>
      <c r="L61" s="268"/>
      <c r="M61" s="268"/>
      <c r="N61" s="268"/>
    </row>
    <row r="62" spans="1:18" ht="24.75" customHeight="1" x14ac:dyDescent="0.25">
      <c r="A62" s="268">
        <v>156</v>
      </c>
      <c r="B62" s="260" t="s">
        <v>4</v>
      </c>
      <c r="D62" s="255">
        <f ca="1">OFFSET('SPPI '!$A$2,D$6,$A62)</f>
        <v>1.2</v>
      </c>
      <c r="E62" s="255">
        <f ca="1">OFFSET('SPPI '!$A$2,E$6,$A62)</f>
        <v>1.1000000000000001</v>
      </c>
      <c r="F62" s="255">
        <f ca="1">OFFSET('SPPI '!$A$2,F$6,$A62)</f>
        <v>0.8</v>
      </c>
      <c r="G62" s="255">
        <f ca="1">OFFSET('SPPI '!$A$2,G$6,$A62)</f>
        <v>0</v>
      </c>
      <c r="H62" s="255">
        <f ca="1">OFFSET('SPPI '!$A$2,H$6,$A62)</f>
        <v>0</v>
      </c>
      <c r="I62" s="255">
        <f ca="1">OFFSET('SPPI '!$A$2,I$6,$A62)</f>
        <v>0</v>
      </c>
      <c r="J62" s="255">
        <f ca="1">OFFSET('SPPI '!$A$2,J$6,$A62)</f>
        <v>0.5</v>
      </c>
      <c r="K62" s="268"/>
      <c r="L62" s="268"/>
      <c r="M62" s="268"/>
      <c r="N62" s="268"/>
    </row>
    <row r="63" spans="1:18" ht="12.75" customHeight="1" thickBot="1" x14ac:dyDescent="0.3">
      <c r="B63" s="269"/>
      <c r="C63" s="333"/>
      <c r="D63" s="297"/>
      <c r="E63" s="297"/>
      <c r="F63" s="297"/>
      <c r="G63" s="297"/>
      <c r="H63" s="297"/>
      <c r="I63" s="297"/>
      <c r="J63" s="297"/>
      <c r="K63" s="268"/>
      <c r="L63" s="268"/>
      <c r="M63" s="268"/>
      <c r="N63" s="268"/>
    </row>
    <row r="64" spans="1:18" x14ac:dyDescent="0.25">
      <c r="K64" s="268"/>
      <c r="L64" s="268"/>
      <c r="M64" s="268"/>
      <c r="N64" s="268"/>
    </row>
    <row r="65" spans="11:14" x14ac:dyDescent="0.25">
      <c r="K65" s="268"/>
      <c r="L65" s="268"/>
      <c r="M65" s="268"/>
      <c r="N65" s="268"/>
    </row>
    <row r="66" spans="11:14" x14ac:dyDescent="0.25">
      <c r="K66" s="268"/>
      <c r="L66" s="268"/>
      <c r="M66" s="268"/>
      <c r="N66" s="268"/>
    </row>
    <row r="67" spans="11:14" x14ac:dyDescent="0.25">
      <c r="K67" s="268"/>
      <c r="L67" s="268"/>
      <c r="M67" s="268"/>
      <c r="N67" s="268"/>
    </row>
    <row r="68" spans="11:14" x14ac:dyDescent="0.25">
      <c r="K68" s="268"/>
      <c r="L68" s="268"/>
      <c r="M68" s="268"/>
      <c r="N68" s="268"/>
    </row>
    <row r="69" spans="11:14" x14ac:dyDescent="0.25">
      <c r="K69" s="268"/>
      <c r="L69" s="268"/>
      <c r="M69" s="268"/>
      <c r="N69" s="268"/>
    </row>
    <row r="70" spans="11:14" x14ac:dyDescent="0.25">
      <c r="K70" s="268"/>
      <c r="L70" s="268"/>
      <c r="M70" s="268"/>
      <c r="N70" s="268"/>
    </row>
    <row r="71" spans="11:14" x14ac:dyDescent="0.25">
      <c r="K71" s="268"/>
      <c r="L71" s="268"/>
      <c r="M71" s="268"/>
      <c r="N71" s="268"/>
    </row>
    <row r="72" spans="11:14" x14ac:dyDescent="0.25">
      <c r="K72" s="268"/>
      <c r="L72" s="268"/>
      <c r="M72" s="268"/>
      <c r="N72" s="268"/>
    </row>
    <row r="73" spans="11:14" x14ac:dyDescent="0.25">
      <c r="K73" s="268"/>
      <c r="L73" s="268"/>
      <c r="M73" s="268"/>
      <c r="N73" s="268"/>
    </row>
    <row r="74" spans="11:14" x14ac:dyDescent="0.25">
      <c r="K74" s="268"/>
      <c r="L74" s="268"/>
      <c r="M74" s="268"/>
      <c r="N74" s="268"/>
    </row>
    <row r="75" spans="11:14" x14ac:dyDescent="0.25">
      <c r="K75" s="268"/>
      <c r="L75" s="268"/>
      <c r="M75" s="268"/>
      <c r="N75" s="268"/>
    </row>
    <row r="76" spans="11:14" x14ac:dyDescent="0.25">
      <c r="K76" s="268"/>
      <c r="L76" s="268"/>
      <c r="M76" s="268"/>
      <c r="N76" s="268"/>
    </row>
    <row r="77" spans="11:14" x14ac:dyDescent="0.25">
      <c r="K77" s="268"/>
      <c r="L77" s="268"/>
      <c r="M77" s="268"/>
      <c r="N77" s="268"/>
    </row>
    <row r="78" spans="11:14" x14ac:dyDescent="0.25">
      <c r="K78" s="268"/>
      <c r="L78" s="268"/>
      <c r="M78" s="268"/>
      <c r="N78" s="268"/>
    </row>
    <row r="79" spans="11:14" x14ac:dyDescent="0.25">
      <c r="K79" s="268"/>
      <c r="L79" s="268"/>
      <c r="M79" s="268"/>
      <c r="N79" s="268"/>
    </row>
    <row r="80" spans="11:14" x14ac:dyDescent="0.25">
      <c r="K80" s="268"/>
      <c r="L80" s="268"/>
      <c r="M80" s="268"/>
      <c r="N80" s="268"/>
    </row>
  </sheetData>
  <mergeCells count="3">
    <mergeCell ref="B7:J7"/>
    <mergeCell ref="D8:J8"/>
    <mergeCell ref="D9:J9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 tint="-0.249977111117893"/>
  </sheetPr>
  <dimension ref="A1:T63"/>
  <sheetViews>
    <sheetView view="pageBreakPreview" zoomScale="75" zoomScaleNormal="50" zoomScaleSheetLayoutView="75" workbookViewId="0">
      <pane xSplit="3" ySplit="13" topLeftCell="D50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8.140625" defaultRowHeight="18" x14ac:dyDescent="0.25"/>
  <cols>
    <col min="1" max="1" width="7.28515625" style="268" hidden="1" customWidth="1"/>
    <col min="2" max="2" width="16.85546875" style="267" customWidth="1"/>
    <col min="3" max="3" width="2.28515625" style="314" customWidth="1"/>
    <col min="4" max="9" width="28.28515625" style="268" customWidth="1"/>
    <col min="10" max="16384" width="8.140625" style="268"/>
  </cols>
  <sheetData>
    <row r="1" spans="2:20" s="305" customFormat="1" ht="21.75" x14ac:dyDescent="0.3">
      <c r="B1" s="339" t="s">
        <v>139</v>
      </c>
      <c r="C1" s="340" t="s">
        <v>13</v>
      </c>
      <c r="D1" s="359" t="s">
        <v>381</v>
      </c>
      <c r="E1" s="304"/>
      <c r="F1" s="304"/>
      <c r="G1" s="304"/>
      <c r="H1" s="304"/>
    </row>
    <row r="2" spans="2:20" s="305" customFormat="1" ht="21.75" x14ac:dyDescent="0.3">
      <c r="B2" s="339"/>
      <c r="C2" s="340"/>
      <c r="D2" s="340" t="s">
        <v>142</v>
      </c>
      <c r="E2" s="304"/>
      <c r="F2" s="304"/>
      <c r="G2" s="304"/>
      <c r="H2" s="304"/>
    </row>
    <row r="3" spans="2:20" s="295" customFormat="1" ht="22.5" x14ac:dyDescent="0.25">
      <c r="B3" s="362" t="s">
        <v>141</v>
      </c>
      <c r="C3" s="363" t="s">
        <v>13</v>
      </c>
      <c r="D3" s="364" t="s">
        <v>382</v>
      </c>
    </row>
    <row r="4" spans="2:20" s="295" customFormat="1" ht="22.5" x14ac:dyDescent="0.25">
      <c r="B4" s="369"/>
      <c r="C4" s="363"/>
      <c r="D4" s="363" t="s">
        <v>143</v>
      </c>
    </row>
    <row r="5" spans="2:20" ht="15.75" customHeight="1" x14ac:dyDescent="0.25">
      <c r="B5" s="309"/>
      <c r="C5" s="310"/>
      <c r="D5" s="309"/>
      <c r="E5" s="309"/>
      <c r="F5" s="309"/>
      <c r="G5" s="309"/>
      <c r="H5" s="309"/>
      <c r="I5" s="309"/>
    </row>
    <row r="6" spans="2:20" ht="15.75" hidden="1" customHeight="1" x14ac:dyDescent="0.25">
      <c r="B6" s="309"/>
      <c r="C6" s="310"/>
      <c r="D6" s="241">
        <v>36</v>
      </c>
      <c r="E6" s="240">
        <v>40</v>
      </c>
      <c r="F6" s="240">
        <v>46</v>
      </c>
      <c r="G6" s="240">
        <v>49</v>
      </c>
      <c r="H6" s="240">
        <v>55</v>
      </c>
      <c r="I6" s="240">
        <v>59</v>
      </c>
    </row>
    <row r="7" spans="2:20" ht="21" thickBot="1" x14ac:dyDescent="0.3">
      <c r="B7" s="497" t="s">
        <v>0</v>
      </c>
      <c r="C7" s="497"/>
      <c r="D7" s="497"/>
      <c r="E7" s="497"/>
      <c r="F7" s="497"/>
      <c r="G7" s="497"/>
      <c r="H7" s="497"/>
      <c r="I7" s="497"/>
    </row>
    <row r="8" spans="2:20" s="305" customFormat="1" x14ac:dyDescent="0.25">
      <c r="B8" s="311"/>
      <c r="C8" s="312"/>
      <c r="D8" s="498" t="s">
        <v>286</v>
      </c>
      <c r="E8" s="498"/>
      <c r="F8" s="498"/>
      <c r="G8" s="498"/>
      <c r="H8" s="498" t="s">
        <v>50</v>
      </c>
      <c r="I8" s="498"/>
    </row>
    <row r="9" spans="2:20" ht="18.75" x14ac:dyDescent="0.25">
      <c r="D9" s="499" t="s">
        <v>287</v>
      </c>
      <c r="E9" s="499"/>
      <c r="F9" s="499"/>
      <c r="G9" s="499"/>
      <c r="H9" s="499" t="s">
        <v>51</v>
      </c>
      <c r="I9" s="499"/>
    </row>
    <row r="10" spans="2:20" s="293" customFormat="1" ht="21.75" customHeight="1" x14ac:dyDescent="0.25">
      <c r="C10" s="317"/>
      <c r="D10" s="337">
        <v>551</v>
      </c>
      <c r="E10" s="337">
        <v>561</v>
      </c>
      <c r="F10" s="337">
        <v>562</v>
      </c>
      <c r="G10" s="337">
        <v>563</v>
      </c>
      <c r="H10" s="337" t="s">
        <v>85</v>
      </c>
      <c r="I10" s="337" t="s">
        <v>86</v>
      </c>
    </row>
    <row r="11" spans="2:20" s="319" customFormat="1" ht="60" customHeight="1" x14ac:dyDescent="0.25">
      <c r="B11" s="345" t="s">
        <v>79</v>
      </c>
      <c r="C11" s="344"/>
      <c r="D11" s="336" t="s">
        <v>354</v>
      </c>
      <c r="E11" s="336" t="s">
        <v>353</v>
      </c>
      <c r="F11" s="336" t="s">
        <v>352</v>
      </c>
      <c r="G11" s="336" t="s">
        <v>207</v>
      </c>
      <c r="H11" s="336" t="s">
        <v>212</v>
      </c>
      <c r="I11" s="336" t="s">
        <v>215</v>
      </c>
    </row>
    <row r="12" spans="2:20" s="321" customFormat="1" ht="60" customHeight="1" thickBot="1" x14ac:dyDescent="0.3">
      <c r="B12" s="432" t="s">
        <v>80</v>
      </c>
      <c r="C12" s="438"/>
      <c r="D12" s="430" t="s">
        <v>351</v>
      </c>
      <c r="E12" s="430" t="s">
        <v>350</v>
      </c>
      <c r="F12" s="430" t="s">
        <v>349</v>
      </c>
      <c r="G12" s="430" t="s">
        <v>348</v>
      </c>
      <c r="H12" s="430" t="s">
        <v>347</v>
      </c>
      <c r="I12" s="430" t="s">
        <v>346</v>
      </c>
    </row>
    <row r="13" spans="2:20" s="321" customFormat="1" ht="12.75" customHeight="1" x14ac:dyDescent="0.25">
      <c r="B13" s="322"/>
      <c r="C13" s="320"/>
      <c r="D13" s="295"/>
      <c r="E13" s="294"/>
      <c r="F13" s="295"/>
      <c r="G13" s="295"/>
      <c r="H13" s="294"/>
      <c r="I13" s="294"/>
    </row>
    <row r="14" spans="2:20" s="293" customFormat="1" ht="24.75" customHeight="1" x14ac:dyDescent="0.25">
      <c r="B14" s="254">
        <v>2015</v>
      </c>
      <c r="C14" s="324"/>
      <c r="D14" s="262">
        <v>0.9</v>
      </c>
      <c r="E14" s="263">
        <v>4</v>
      </c>
      <c r="F14" s="263">
        <v>3</v>
      </c>
      <c r="G14" s="263">
        <v>4.4000000000000004</v>
      </c>
      <c r="H14" s="263">
        <v>0</v>
      </c>
      <c r="I14" s="263">
        <v>0</v>
      </c>
      <c r="K14" s="326"/>
      <c r="L14" s="326"/>
      <c r="M14" s="326"/>
      <c r="N14" s="326"/>
      <c r="O14" s="326"/>
      <c r="P14" s="326"/>
      <c r="Q14" s="326"/>
      <c r="R14" s="326"/>
      <c r="S14" s="326"/>
      <c r="T14" s="326"/>
    </row>
    <row r="15" spans="2:20" s="293" customFormat="1" ht="24.75" customHeight="1" x14ac:dyDescent="0.25">
      <c r="B15" s="254">
        <v>2016</v>
      </c>
      <c r="C15" s="324"/>
      <c r="D15" s="262">
        <v>0.1</v>
      </c>
      <c r="E15" s="263">
        <v>3.9</v>
      </c>
      <c r="F15" s="263">
        <v>2.9</v>
      </c>
      <c r="G15" s="263">
        <v>3.2</v>
      </c>
      <c r="H15" s="263">
        <v>0</v>
      </c>
      <c r="I15" s="263">
        <v>0</v>
      </c>
      <c r="K15" s="326"/>
      <c r="L15" s="326"/>
      <c r="M15" s="326"/>
      <c r="N15" s="326"/>
      <c r="O15" s="326"/>
      <c r="P15" s="326"/>
      <c r="Q15" s="326"/>
      <c r="R15" s="326"/>
      <c r="S15" s="326"/>
      <c r="T15" s="326"/>
    </row>
    <row r="16" spans="2:20" s="293" customFormat="1" ht="24.75" customHeight="1" x14ac:dyDescent="0.25">
      <c r="B16" s="254">
        <v>2017</v>
      </c>
      <c r="C16" s="324"/>
      <c r="D16" s="262">
        <v>1.1000000000000001</v>
      </c>
      <c r="E16" s="263">
        <v>4.5999999999999996</v>
      </c>
      <c r="F16" s="263">
        <v>1.5</v>
      </c>
      <c r="G16" s="263">
        <v>2.9</v>
      </c>
      <c r="H16" s="262">
        <v>0</v>
      </c>
      <c r="I16" s="262">
        <v>0.1</v>
      </c>
      <c r="K16" s="326"/>
      <c r="L16" s="326"/>
      <c r="M16" s="326"/>
      <c r="N16" s="326"/>
      <c r="O16" s="326"/>
      <c r="P16" s="326"/>
      <c r="Q16" s="326"/>
      <c r="R16" s="326"/>
      <c r="S16" s="326"/>
      <c r="T16" s="326"/>
    </row>
    <row r="17" spans="1:20" s="293" customFormat="1" ht="24.75" customHeight="1" x14ac:dyDescent="0.25">
      <c r="B17" s="254">
        <v>2018</v>
      </c>
      <c r="C17" s="324"/>
      <c r="D17" s="262">
        <v>-0.2</v>
      </c>
      <c r="E17" s="263">
        <v>3.3</v>
      </c>
      <c r="F17" s="263">
        <v>0.5</v>
      </c>
      <c r="G17" s="263">
        <v>2.5</v>
      </c>
      <c r="H17" s="263">
        <v>-0.2</v>
      </c>
      <c r="I17" s="263">
        <v>-0.1</v>
      </c>
      <c r="K17" s="326"/>
      <c r="L17" s="326"/>
      <c r="M17" s="326"/>
      <c r="N17" s="326"/>
      <c r="O17" s="326"/>
      <c r="P17" s="326"/>
      <c r="Q17" s="326"/>
      <c r="R17" s="326"/>
      <c r="S17" s="326"/>
      <c r="T17" s="326"/>
    </row>
    <row r="18" spans="1:20" s="293" customFormat="1" ht="24.75" customHeight="1" x14ac:dyDescent="0.25">
      <c r="B18" s="254">
        <v>2019</v>
      </c>
      <c r="C18" s="324"/>
      <c r="D18" s="262">
        <v>0.3</v>
      </c>
      <c r="E18" s="263">
        <v>2.8</v>
      </c>
      <c r="F18" s="263">
        <v>0.2</v>
      </c>
      <c r="G18" s="263">
        <v>1.3</v>
      </c>
      <c r="H18" s="263">
        <v>0</v>
      </c>
      <c r="I18" s="263">
        <v>0</v>
      </c>
      <c r="K18" s="326"/>
      <c r="L18" s="326"/>
      <c r="M18" s="326"/>
      <c r="N18" s="326"/>
      <c r="O18" s="326"/>
      <c r="P18" s="326"/>
      <c r="Q18" s="326"/>
      <c r="R18" s="326"/>
      <c r="S18" s="326"/>
      <c r="T18" s="326"/>
    </row>
    <row r="19" spans="1:20" s="293" customFormat="1" ht="24.75" customHeight="1" x14ac:dyDescent="0.25">
      <c r="A19" s="293">
        <v>166</v>
      </c>
      <c r="B19" s="254">
        <v>2020</v>
      </c>
      <c r="C19" s="324"/>
      <c r="D19" s="262">
        <v>-0.3</v>
      </c>
      <c r="E19" s="262">
        <v>1.7</v>
      </c>
      <c r="F19" s="262">
        <v>0.3</v>
      </c>
      <c r="G19" s="262">
        <v>1.1000000000000001</v>
      </c>
      <c r="H19" s="262">
        <v>0</v>
      </c>
      <c r="I19" s="262">
        <v>-0.1</v>
      </c>
      <c r="J19" s="262"/>
      <c r="K19" s="326"/>
      <c r="L19" s="326"/>
      <c r="M19" s="326"/>
      <c r="N19" s="326"/>
      <c r="O19" s="326"/>
      <c r="P19" s="326"/>
      <c r="Q19" s="326"/>
      <c r="R19" s="326"/>
      <c r="S19" s="326"/>
      <c r="T19" s="326"/>
    </row>
    <row r="20" spans="1:20" s="293" customFormat="1" ht="24.75" customHeight="1" x14ac:dyDescent="0.25">
      <c r="A20" s="293">
        <v>167</v>
      </c>
      <c r="B20" s="254">
        <v>2021</v>
      </c>
      <c r="C20" s="324"/>
      <c r="D20" s="262">
        <f ca="1">OFFSET('SPPI '!$A$2,D$6,$A20)</f>
        <v>0.4</v>
      </c>
      <c r="E20" s="262">
        <f ca="1">OFFSET('SPPI '!$A$2,E$6,$A20)</f>
        <v>1.7</v>
      </c>
      <c r="F20" s="262">
        <f ca="1">OFFSET('SPPI '!$A$2,F$6,$A20)</f>
        <v>0</v>
      </c>
      <c r="G20" s="262">
        <f ca="1">OFFSET('SPPI '!$A$2,G$6,$A20)</f>
        <v>0.7</v>
      </c>
      <c r="H20" s="262">
        <f ca="1">OFFSET('SPPI '!$A$2,H$6,$A20)</f>
        <v>0</v>
      </c>
      <c r="I20" s="262">
        <f ca="1">OFFSET('SPPI '!$A$2,I$6,$A20)</f>
        <v>-0.1</v>
      </c>
      <c r="J20" s="255"/>
      <c r="K20" s="326"/>
      <c r="L20" s="326"/>
      <c r="M20" s="326"/>
      <c r="N20" s="326"/>
      <c r="O20" s="326"/>
      <c r="P20" s="326"/>
      <c r="Q20" s="326"/>
    </row>
    <row r="21" spans="1:20" s="293" customFormat="1" ht="12.75" customHeight="1" x14ac:dyDescent="0.25">
      <c r="B21" s="254"/>
      <c r="C21" s="324"/>
      <c r="D21" s="254"/>
      <c r="E21" s="254"/>
      <c r="F21" s="254"/>
      <c r="G21" s="254"/>
      <c r="H21" s="256"/>
      <c r="I21" s="256"/>
      <c r="K21" s="326"/>
    </row>
    <row r="22" spans="1:20" s="327" customFormat="1" ht="24.75" customHeight="1" x14ac:dyDescent="0.25">
      <c r="B22" s="257">
        <v>2015</v>
      </c>
      <c r="C22" s="328"/>
      <c r="D22" s="329"/>
      <c r="E22" s="329"/>
      <c r="F22" s="329"/>
      <c r="G22" s="329"/>
      <c r="H22" s="329"/>
      <c r="I22" s="329"/>
      <c r="K22" s="326"/>
    </row>
    <row r="23" spans="1:20" ht="24.75" customHeight="1" x14ac:dyDescent="0.25">
      <c r="B23" s="260" t="s">
        <v>1</v>
      </c>
      <c r="C23" s="330"/>
      <c r="D23" s="263">
        <v>0.9</v>
      </c>
      <c r="E23" s="263">
        <v>3.4</v>
      </c>
      <c r="F23" s="263">
        <v>2.8</v>
      </c>
      <c r="G23" s="263">
        <v>3.3</v>
      </c>
      <c r="H23" s="263">
        <v>0</v>
      </c>
      <c r="I23" s="263">
        <v>0</v>
      </c>
      <c r="K23" s="326"/>
      <c r="L23" s="326"/>
      <c r="M23" s="326"/>
      <c r="N23" s="326"/>
      <c r="O23" s="326"/>
      <c r="P23" s="326"/>
      <c r="Q23" s="326"/>
    </row>
    <row r="24" spans="1:20" ht="24.75" customHeight="1" x14ac:dyDescent="0.25">
      <c r="B24" s="260" t="s">
        <v>2</v>
      </c>
      <c r="C24" s="330"/>
      <c r="D24" s="263">
        <v>1</v>
      </c>
      <c r="E24" s="263">
        <v>3.6</v>
      </c>
      <c r="F24" s="263">
        <v>2.6</v>
      </c>
      <c r="G24" s="263">
        <v>4.5999999999999996</v>
      </c>
      <c r="H24" s="263">
        <v>0</v>
      </c>
      <c r="I24" s="263">
        <v>0</v>
      </c>
      <c r="K24" s="326"/>
      <c r="L24" s="326"/>
      <c r="M24" s="326"/>
      <c r="N24" s="326"/>
      <c r="O24" s="326"/>
      <c r="P24" s="326"/>
      <c r="Q24" s="326"/>
    </row>
    <row r="25" spans="1:20" ht="24.75" customHeight="1" x14ac:dyDescent="0.25">
      <c r="B25" s="260" t="s">
        <v>3</v>
      </c>
      <c r="C25" s="330"/>
      <c r="D25" s="263">
        <v>0.9</v>
      </c>
      <c r="E25" s="263">
        <v>4.4000000000000004</v>
      </c>
      <c r="F25" s="263">
        <v>3.1</v>
      </c>
      <c r="G25" s="263">
        <v>4.7</v>
      </c>
      <c r="H25" s="263">
        <v>0</v>
      </c>
      <c r="I25" s="263">
        <v>0</v>
      </c>
      <c r="K25" s="326"/>
      <c r="L25" s="326"/>
      <c r="M25" s="326"/>
      <c r="N25" s="326"/>
      <c r="O25" s="326"/>
      <c r="P25" s="326"/>
      <c r="Q25" s="326"/>
    </row>
    <row r="26" spans="1:20" ht="24.75" customHeight="1" x14ac:dyDescent="0.25">
      <c r="B26" s="260" t="s">
        <v>4</v>
      </c>
      <c r="C26" s="330"/>
      <c r="D26" s="263">
        <v>0.8</v>
      </c>
      <c r="E26" s="263">
        <v>4.5</v>
      </c>
      <c r="F26" s="263">
        <v>3.5</v>
      </c>
      <c r="G26" s="263">
        <v>5.0999999999999996</v>
      </c>
      <c r="H26" s="263">
        <v>0</v>
      </c>
      <c r="I26" s="263">
        <v>0</v>
      </c>
      <c r="K26" s="326"/>
      <c r="L26" s="326"/>
      <c r="M26" s="326"/>
      <c r="N26" s="326"/>
      <c r="O26" s="326"/>
      <c r="P26" s="326"/>
      <c r="Q26" s="326"/>
    </row>
    <row r="27" spans="1:20" ht="12.75" customHeight="1" x14ac:dyDescent="0.25">
      <c r="B27" s="260"/>
      <c r="C27" s="330"/>
      <c r="D27" s="263"/>
      <c r="E27" s="263"/>
      <c r="F27" s="263"/>
      <c r="G27" s="263"/>
      <c r="H27" s="263"/>
      <c r="I27" s="263"/>
    </row>
    <row r="28" spans="1:20" s="327" customFormat="1" ht="24.75" customHeight="1" x14ac:dyDescent="0.25">
      <c r="B28" s="257">
        <v>2016</v>
      </c>
      <c r="C28" s="328"/>
      <c r="D28" s="331"/>
      <c r="E28" s="331"/>
      <c r="F28" s="331"/>
      <c r="G28" s="331"/>
      <c r="H28" s="331"/>
      <c r="I28" s="329"/>
    </row>
    <row r="29" spans="1:20" ht="24.75" customHeight="1" x14ac:dyDescent="0.25">
      <c r="B29" s="260" t="s">
        <v>1</v>
      </c>
      <c r="C29" s="330"/>
      <c r="D29" s="263">
        <v>0.2</v>
      </c>
      <c r="E29" s="263">
        <v>4.8</v>
      </c>
      <c r="F29" s="263">
        <v>4</v>
      </c>
      <c r="G29" s="263">
        <v>5</v>
      </c>
      <c r="H29" s="263">
        <v>0</v>
      </c>
      <c r="I29" s="262">
        <v>0</v>
      </c>
      <c r="K29" s="326"/>
      <c r="L29" s="326"/>
      <c r="M29" s="326"/>
      <c r="N29" s="326"/>
      <c r="O29" s="326"/>
      <c r="P29" s="326"/>
      <c r="Q29" s="326"/>
    </row>
    <row r="30" spans="1:20" ht="24.75" customHeight="1" x14ac:dyDescent="0.25">
      <c r="B30" s="260" t="s">
        <v>2</v>
      </c>
      <c r="C30" s="330"/>
      <c r="D30" s="263">
        <v>0</v>
      </c>
      <c r="E30" s="263">
        <v>3.9</v>
      </c>
      <c r="F30" s="263">
        <v>3.3</v>
      </c>
      <c r="G30" s="263">
        <v>3</v>
      </c>
      <c r="H30" s="263">
        <v>0</v>
      </c>
      <c r="I30" s="262">
        <v>0</v>
      </c>
      <c r="K30" s="326"/>
      <c r="L30" s="326"/>
      <c r="M30" s="326"/>
      <c r="N30" s="326"/>
      <c r="O30" s="326"/>
      <c r="P30" s="326"/>
      <c r="Q30" s="326"/>
    </row>
    <row r="31" spans="1:20" ht="24.75" customHeight="1" x14ac:dyDescent="0.25">
      <c r="B31" s="260" t="s">
        <v>3</v>
      </c>
      <c r="C31" s="330"/>
      <c r="D31" s="263">
        <v>0</v>
      </c>
      <c r="E31" s="263">
        <v>3.4</v>
      </c>
      <c r="F31" s="263">
        <v>2.5</v>
      </c>
      <c r="G31" s="263">
        <v>2.6</v>
      </c>
      <c r="H31" s="263">
        <v>0</v>
      </c>
      <c r="I31" s="262">
        <v>0</v>
      </c>
      <c r="K31" s="326"/>
      <c r="L31" s="326"/>
      <c r="M31" s="326"/>
      <c r="N31" s="326"/>
      <c r="O31" s="326"/>
      <c r="P31" s="326"/>
      <c r="Q31" s="326"/>
    </row>
    <row r="32" spans="1:20" ht="24.75" customHeight="1" x14ac:dyDescent="0.25">
      <c r="B32" s="260" t="s">
        <v>4</v>
      </c>
      <c r="D32" s="350">
        <v>0.1</v>
      </c>
      <c r="E32" s="350">
        <v>3.4</v>
      </c>
      <c r="F32" s="350">
        <v>1.8</v>
      </c>
      <c r="G32" s="350">
        <v>2.2000000000000002</v>
      </c>
      <c r="H32" s="350">
        <v>0</v>
      </c>
      <c r="I32" s="262">
        <v>0</v>
      </c>
      <c r="K32" s="326"/>
      <c r="L32" s="326"/>
      <c r="M32" s="326"/>
      <c r="N32" s="326"/>
      <c r="O32" s="326"/>
      <c r="P32" s="326"/>
      <c r="Q32" s="326"/>
    </row>
    <row r="33" spans="2:17" ht="12.75" customHeight="1" x14ac:dyDescent="0.25">
      <c r="D33" s="338"/>
      <c r="E33" s="338"/>
      <c r="F33" s="338"/>
      <c r="G33" s="338"/>
      <c r="H33" s="338"/>
    </row>
    <row r="34" spans="2:17" s="327" customFormat="1" ht="24.75" customHeight="1" x14ac:dyDescent="0.25">
      <c r="B34" s="257">
        <v>2017</v>
      </c>
      <c r="C34" s="328"/>
      <c r="D34" s="331"/>
      <c r="E34" s="331"/>
      <c r="F34" s="331"/>
      <c r="G34" s="331"/>
      <c r="H34" s="329"/>
      <c r="I34" s="329"/>
    </row>
    <row r="35" spans="2:17" ht="24.75" customHeight="1" x14ac:dyDescent="0.25">
      <c r="B35" s="260" t="s">
        <v>1</v>
      </c>
      <c r="C35" s="330"/>
      <c r="D35" s="263">
        <v>0.9</v>
      </c>
      <c r="E35" s="263">
        <v>4</v>
      </c>
      <c r="F35" s="263">
        <v>1.4</v>
      </c>
      <c r="G35" s="263">
        <v>2.5</v>
      </c>
      <c r="H35" s="263">
        <v>0</v>
      </c>
      <c r="I35" s="263">
        <v>0.1</v>
      </c>
      <c r="K35" s="326"/>
      <c r="L35" s="326"/>
      <c r="M35" s="326"/>
      <c r="N35" s="326"/>
      <c r="O35" s="326"/>
      <c r="P35" s="326"/>
      <c r="Q35" s="326"/>
    </row>
    <row r="36" spans="2:17" ht="24.75" customHeight="1" x14ac:dyDescent="0.25">
      <c r="B36" s="260" t="s">
        <v>2</v>
      </c>
      <c r="C36" s="330"/>
      <c r="D36" s="263">
        <v>1.2</v>
      </c>
      <c r="E36" s="263">
        <v>4.8</v>
      </c>
      <c r="F36" s="263">
        <v>1.5</v>
      </c>
      <c r="G36" s="263">
        <v>2.7</v>
      </c>
      <c r="H36" s="263">
        <v>0</v>
      </c>
      <c r="I36" s="263">
        <v>0.1</v>
      </c>
      <c r="K36" s="326"/>
      <c r="L36" s="326"/>
      <c r="M36" s="326"/>
      <c r="N36" s="326"/>
      <c r="O36" s="326"/>
      <c r="P36" s="326"/>
      <c r="Q36" s="326"/>
    </row>
    <row r="37" spans="2:17" ht="24.75" customHeight="1" x14ac:dyDescent="0.25">
      <c r="B37" s="260" t="s">
        <v>3</v>
      </c>
      <c r="C37" s="330"/>
      <c r="D37" s="263">
        <v>1.2</v>
      </c>
      <c r="E37" s="263">
        <v>4.8</v>
      </c>
      <c r="F37" s="263">
        <v>1.7</v>
      </c>
      <c r="G37" s="263">
        <v>3</v>
      </c>
      <c r="H37" s="263">
        <v>0</v>
      </c>
      <c r="I37" s="262">
        <v>0.1</v>
      </c>
      <c r="K37" s="326"/>
      <c r="L37" s="326"/>
      <c r="M37" s="326"/>
      <c r="N37" s="326"/>
      <c r="O37" s="326"/>
      <c r="P37" s="326"/>
      <c r="Q37" s="326"/>
    </row>
    <row r="38" spans="2:17" ht="24.75" customHeight="1" x14ac:dyDescent="0.25">
      <c r="B38" s="260" t="s">
        <v>4</v>
      </c>
      <c r="D38" s="350">
        <v>1.3</v>
      </c>
      <c r="E38" s="350">
        <v>5</v>
      </c>
      <c r="F38" s="350">
        <v>1.4</v>
      </c>
      <c r="G38" s="350">
        <v>3.3</v>
      </c>
      <c r="H38" s="350">
        <v>0</v>
      </c>
      <c r="I38" s="262">
        <v>0.1</v>
      </c>
      <c r="K38" s="326"/>
      <c r="L38" s="326"/>
      <c r="M38" s="326"/>
      <c r="N38" s="326"/>
      <c r="O38" s="326"/>
      <c r="P38" s="326"/>
      <c r="Q38" s="326"/>
    </row>
    <row r="39" spans="2:17" ht="12.75" customHeight="1" x14ac:dyDescent="0.25">
      <c r="D39" s="338"/>
      <c r="E39" s="338"/>
      <c r="F39" s="338"/>
      <c r="G39" s="338"/>
      <c r="H39" s="338"/>
    </row>
    <row r="40" spans="2:17" s="327" customFormat="1" ht="24.75" customHeight="1" x14ac:dyDescent="0.25">
      <c r="B40" s="257">
        <v>2018</v>
      </c>
      <c r="C40" s="328"/>
      <c r="D40" s="331"/>
      <c r="E40" s="331"/>
      <c r="F40" s="331"/>
      <c r="G40" s="331"/>
      <c r="H40" s="329"/>
      <c r="I40" s="329"/>
    </row>
    <row r="41" spans="2:17" ht="24.75" customHeight="1" x14ac:dyDescent="0.25">
      <c r="B41" s="260" t="s">
        <v>1</v>
      </c>
      <c r="C41" s="330"/>
      <c r="D41" s="263">
        <v>0</v>
      </c>
      <c r="E41" s="263">
        <v>4.3</v>
      </c>
      <c r="F41" s="263">
        <v>1</v>
      </c>
      <c r="G41" s="263">
        <v>3.3</v>
      </c>
      <c r="H41" s="263">
        <v>-0.2</v>
      </c>
      <c r="I41" s="263">
        <v>-0.1</v>
      </c>
      <c r="K41" s="326"/>
      <c r="L41" s="326"/>
      <c r="M41" s="326"/>
      <c r="N41" s="326"/>
      <c r="O41" s="326"/>
      <c r="P41" s="326"/>
      <c r="Q41" s="326"/>
    </row>
    <row r="42" spans="2:17" ht="24.75" customHeight="1" x14ac:dyDescent="0.25">
      <c r="B42" s="260" t="s">
        <v>2</v>
      </c>
      <c r="C42" s="330"/>
      <c r="D42" s="263">
        <v>-0.4</v>
      </c>
      <c r="E42" s="263">
        <v>3.4</v>
      </c>
      <c r="F42" s="263">
        <v>0.6</v>
      </c>
      <c r="G42" s="263">
        <v>2.9</v>
      </c>
      <c r="H42" s="263">
        <v>-0.2</v>
      </c>
      <c r="I42" s="263">
        <v>-0.1</v>
      </c>
      <c r="K42" s="326"/>
      <c r="L42" s="326"/>
      <c r="M42" s="326"/>
      <c r="N42" s="326"/>
      <c r="O42" s="326"/>
      <c r="P42" s="326"/>
      <c r="Q42" s="326"/>
    </row>
    <row r="43" spans="2:17" ht="24.75" customHeight="1" x14ac:dyDescent="0.25">
      <c r="B43" s="260" t="s">
        <v>3</v>
      </c>
      <c r="C43" s="330"/>
      <c r="D43" s="263">
        <v>-0.3</v>
      </c>
      <c r="E43" s="263">
        <v>2.6</v>
      </c>
      <c r="F43" s="263">
        <v>0.2</v>
      </c>
      <c r="G43" s="263">
        <v>2.1</v>
      </c>
      <c r="H43" s="263">
        <v>-0.2</v>
      </c>
      <c r="I43" s="262">
        <v>-0.1</v>
      </c>
      <c r="K43" s="326"/>
      <c r="L43" s="326"/>
      <c r="M43" s="326"/>
      <c r="N43" s="326"/>
      <c r="O43" s="326"/>
      <c r="P43" s="326"/>
      <c r="Q43" s="326"/>
    </row>
    <row r="44" spans="2:17" ht="24.75" customHeight="1" x14ac:dyDescent="0.25">
      <c r="B44" s="260" t="s">
        <v>4</v>
      </c>
      <c r="D44" s="350">
        <v>-0.3</v>
      </c>
      <c r="E44" s="350">
        <v>3</v>
      </c>
      <c r="F44" s="350">
        <v>0.2</v>
      </c>
      <c r="G44" s="350">
        <v>1.8</v>
      </c>
      <c r="H44" s="350">
        <v>-0.2</v>
      </c>
      <c r="I44" s="262">
        <v>-0.1</v>
      </c>
      <c r="K44" s="326"/>
      <c r="L44" s="326"/>
      <c r="M44" s="326"/>
      <c r="N44" s="326"/>
      <c r="O44" s="326"/>
      <c r="P44" s="326"/>
      <c r="Q44" s="326"/>
    </row>
    <row r="45" spans="2:17" ht="12.75" customHeight="1" x14ac:dyDescent="0.25">
      <c r="D45" s="338"/>
      <c r="E45" s="338"/>
      <c r="F45" s="338"/>
      <c r="G45" s="338"/>
      <c r="H45" s="338"/>
    </row>
    <row r="46" spans="2:17" s="327" customFormat="1" ht="24.75" customHeight="1" x14ac:dyDescent="0.25">
      <c r="B46" s="257">
        <v>2019</v>
      </c>
      <c r="C46" s="328"/>
      <c r="D46" s="331"/>
      <c r="E46" s="331"/>
      <c r="F46" s="331"/>
      <c r="G46" s="331"/>
      <c r="H46" s="329"/>
      <c r="I46" s="329"/>
    </row>
    <row r="47" spans="2:17" ht="24.75" customHeight="1" x14ac:dyDescent="0.25">
      <c r="B47" s="260" t="s">
        <v>1</v>
      </c>
      <c r="C47" s="330"/>
      <c r="D47" s="263">
        <v>0.4</v>
      </c>
      <c r="E47" s="263">
        <v>3</v>
      </c>
      <c r="F47" s="263">
        <v>0.2</v>
      </c>
      <c r="G47" s="263">
        <v>1.2</v>
      </c>
      <c r="H47" s="263">
        <v>0</v>
      </c>
      <c r="I47" s="263">
        <v>-0.1</v>
      </c>
      <c r="K47" s="326"/>
      <c r="L47" s="326"/>
      <c r="M47" s="326"/>
      <c r="N47" s="326"/>
      <c r="O47" s="326"/>
      <c r="P47" s="326"/>
      <c r="Q47" s="326"/>
    </row>
    <row r="48" spans="2:17" ht="24.75" customHeight="1" x14ac:dyDescent="0.25">
      <c r="B48" s="260" t="s">
        <v>2</v>
      </c>
      <c r="C48" s="330"/>
      <c r="D48" s="263">
        <v>0.5</v>
      </c>
      <c r="E48" s="263">
        <v>2.9</v>
      </c>
      <c r="F48" s="263">
        <v>0.2</v>
      </c>
      <c r="G48" s="263">
        <v>1</v>
      </c>
      <c r="H48" s="263">
        <v>0</v>
      </c>
      <c r="I48" s="263">
        <v>0.1</v>
      </c>
      <c r="K48" s="326"/>
      <c r="L48" s="326"/>
      <c r="M48" s="326"/>
      <c r="N48" s="326"/>
      <c r="O48" s="326"/>
      <c r="P48" s="326"/>
      <c r="Q48" s="326"/>
    </row>
    <row r="49" spans="1:17" ht="24.75" customHeight="1" x14ac:dyDescent="0.25">
      <c r="B49" s="260" t="s">
        <v>3</v>
      </c>
      <c r="C49" s="330"/>
      <c r="D49" s="263">
        <v>0.3</v>
      </c>
      <c r="E49" s="263">
        <v>3.1</v>
      </c>
      <c r="F49" s="263">
        <v>0.2</v>
      </c>
      <c r="G49" s="263">
        <v>1.4</v>
      </c>
      <c r="H49" s="263">
        <v>0</v>
      </c>
      <c r="I49" s="262">
        <v>0.1</v>
      </c>
      <c r="K49" s="326"/>
      <c r="L49" s="326"/>
      <c r="M49" s="326"/>
      <c r="N49" s="326"/>
      <c r="O49" s="326"/>
      <c r="P49" s="326"/>
      <c r="Q49" s="326"/>
    </row>
    <row r="50" spans="1:17" ht="24.75" customHeight="1" x14ac:dyDescent="0.25">
      <c r="B50" s="260" t="s">
        <v>4</v>
      </c>
      <c r="D50" s="350">
        <v>0</v>
      </c>
      <c r="E50" s="350">
        <v>2.2999999999999998</v>
      </c>
      <c r="F50" s="350">
        <v>0.2</v>
      </c>
      <c r="G50" s="350">
        <v>1.3</v>
      </c>
      <c r="H50" s="350">
        <v>0</v>
      </c>
      <c r="I50" s="350">
        <v>0.1</v>
      </c>
      <c r="K50" s="326"/>
      <c r="L50" s="326"/>
      <c r="M50" s="326"/>
      <c r="N50" s="326"/>
      <c r="O50" s="326"/>
      <c r="P50" s="326"/>
      <c r="Q50" s="326"/>
    </row>
    <row r="51" spans="1:17" ht="12.75" customHeight="1" x14ac:dyDescent="0.25">
      <c r="D51" s="338"/>
      <c r="E51" s="338"/>
      <c r="F51" s="338"/>
      <c r="G51" s="338"/>
      <c r="H51" s="338"/>
    </row>
    <row r="52" spans="1:17" s="327" customFormat="1" ht="24.75" customHeight="1" x14ac:dyDescent="0.25">
      <c r="B52" s="257">
        <v>2020</v>
      </c>
      <c r="C52" s="328"/>
      <c r="D52" s="331"/>
      <c r="E52" s="331"/>
      <c r="F52" s="331"/>
      <c r="G52" s="331"/>
      <c r="H52" s="329"/>
      <c r="I52" s="329"/>
    </row>
    <row r="53" spans="1:17" ht="24.75" customHeight="1" x14ac:dyDescent="0.25">
      <c r="A53" s="268">
        <v>149</v>
      </c>
      <c r="B53" s="260" t="s">
        <v>1</v>
      </c>
      <c r="C53" s="330"/>
      <c r="D53" s="255">
        <f ca="1">OFFSET('SPPI '!$A$2,D$6,$A53)</f>
        <v>-0.2</v>
      </c>
      <c r="E53" s="255">
        <f ca="1">OFFSET('SPPI '!$A$2,E$6,$A53)</f>
        <v>1.7</v>
      </c>
      <c r="F53" s="255">
        <f ca="1">OFFSET('SPPI '!$A$2,F$6,$A53)</f>
        <v>0.3</v>
      </c>
      <c r="G53" s="255">
        <f ca="1">OFFSET('SPPI '!$A$2,G$6,$A53)</f>
        <v>1.3</v>
      </c>
      <c r="H53" s="255">
        <f ca="1">OFFSET('SPPI '!$A$2,H$6,$A53)</f>
        <v>0</v>
      </c>
      <c r="I53" s="255">
        <f ca="1">OFFSET('SPPI '!$A$2,I$6,$A53)</f>
        <v>0.2</v>
      </c>
      <c r="K53" s="326"/>
      <c r="L53" s="326"/>
      <c r="M53" s="326"/>
      <c r="N53" s="326"/>
      <c r="O53" s="326"/>
      <c r="P53" s="326"/>
      <c r="Q53" s="326"/>
    </row>
    <row r="54" spans="1:17" ht="24.75" customHeight="1" x14ac:dyDescent="0.25">
      <c r="A54" s="268">
        <v>150</v>
      </c>
      <c r="B54" s="260" t="s">
        <v>2</v>
      </c>
      <c r="C54" s="330"/>
      <c r="D54" s="255">
        <f ca="1">OFFSET('SPPI '!$A$2,D$6,$A54)</f>
        <v>-0.4</v>
      </c>
      <c r="E54" s="255">
        <f ca="1">OFFSET('SPPI '!$A$2,E$6,$A54)</f>
        <v>1.5</v>
      </c>
      <c r="F54" s="255">
        <f ca="1">OFFSET('SPPI '!$A$2,F$6,$A54)</f>
        <v>0.3</v>
      </c>
      <c r="G54" s="255">
        <f ca="1">OFFSET('SPPI '!$A$2,G$6,$A54)</f>
        <v>1.2</v>
      </c>
      <c r="H54" s="255">
        <f ca="1">OFFSET('SPPI '!$A$2,H$6,$A54)</f>
        <v>0</v>
      </c>
      <c r="I54" s="255">
        <f ca="1">OFFSET('SPPI '!$A$2,I$6,$A54)</f>
        <v>-0.1</v>
      </c>
      <c r="K54" s="326"/>
      <c r="L54" s="326"/>
      <c r="M54" s="326"/>
      <c r="N54" s="326"/>
      <c r="O54" s="326"/>
      <c r="P54" s="326"/>
      <c r="Q54" s="326"/>
    </row>
    <row r="55" spans="1:17" ht="24.75" customHeight="1" x14ac:dyDescent="0.25">
      <c r="A55" s="268">
        <v>151</v>
      </c>
      <c r="B55" s="260" t="s">
        <v>3</v>
      </c>
      <c r="C55" s="330"/>
      <c r="D55" s="255">
        <f ca="1">OFFSET('SPPI '!$A$2,D$6,$A55)</f>
        <v>-0.3</v>
      </c>
      <c r="E55" s="255">
        <f ca="1">OFFSET('SPPI '!$A$2,E$6,$A55)</f>
        <v>1.9</v>
      </c>
      <c r="F55" s="255">
        <f ca="1">OFFSET('SPPI '!$A$2,F$6,$A55)</f>
        <v>0.4</v>
      </c>
      <c r="G55" s="255">
        <f ca="1">OFFSET('SPPI '!$A$2,G$6,$A55)</f>
        <v>1</v>
      </c>
      <c r="H55" s="255">
        <f ca="1">OFFSET('SPPI '!$A$2,H$6,$A55)</f>
        <v>0</v>
      </c>
      <c r="I55" s="255">
        <f ca="1">OFFSET('SPPI '!$A$2,I$6,$A55)</f>
        <v>-0.2</v>
      </c>
      <c r="K55" s="326"/>
      <c r="L55" s="326"/>
      <c r="M55" s="326"/>
      <c r="N55" s="326"/>
      <c r="O55" s="326"/>
      <c r="P55" s="326"/>
      <c r="Q55" s="326"/>
    </row>
    <row r="56" spans="1:17" ht="24.75" customHeight="1" x14ac:dyDescent="0.25">
      <c r="A56" s="268">
        <v>152</v>
      </c>
      <c r="B56" s="260" t="s">
        <v>4</v>
      </c>
      <c r="D56" s="255">
        <f ca="1">OFFSET('SPPI '!$A$2,D$6,$A56)</f>
        <v>-0.3</v>
      </c>
      <c r="E56" s="255">
        <f ca="1">OFFSET('SPPI '!$A$2,E$6,$A56)</f>
        <v>1.8</v>
      </c>
      <c r="F56" s="255">
        <f ca="1">OFFSET('SPPI '!$A$2,F$6,$A56)</f>
        <v>0.2</v>
      </c>
      <c r="G56" s="255">
        <f ca="1">OFFSET('SPPI '!$A$2,G$6,$A56)</f>
        <v>1</v>
      </c>
      <c r="H56" s="255">
        <f ca="1">OFFSET('SPPI '!$A$2,H$6,$A56)</f>
        <v>0</v>
      </c>
      <c r="I56" s="255">
        <f ca="1">OFFSET('SPPI '!$A$2,I$6,$A56)</f>
        <v>-0.2</v>
      </c>
      <c r="J56" s="262"/>
      <c r="K56" s="326"/>
      <c r="L56" s="326"/>
      <c r="M56" s="326"/>
      <c r="N56" s="326"/>
      <c r="O56" s="326"/>
      <c r="P56" s="326"/>
      <c r="Q56" s="326"/>
    </row>
    <row r="57" spans="1:17" ht="12.75" customHeight="1" x14ac:dyDescent="0.25">
      <c r="B57" s="260"/>
      <c r="C57" s="261"/>
      <c r="D57" s="252"/>
      <c r="E57" s="255"/>
      <c r="F57" s="255"/>
      <c r="G57" s="255"/>
      <c r="H57" s="255"/>
      <c r="I57" s="255"/>
      <c r="J57" s="255"/>
      <c r="K57" s="255"/>
      <c r="L57" s="255"/>
    </row>
    <row r="58" spans="1:17" s="327" customFormat="1" ht="24.75" customHeight="1" x14ac:dyDescent="0.25">
      <c r="B58" s="257">
        <v>2021</v>
      </c>
      <c r="C58" s="265"/>
      <c r="D58" s="259"/>
      <c r="E58" s="266"/>
      <c r="F58" s="266"/>
      <c r="G58" s="266"/>
      <c r="H58" s="266"/>
      <c r="I58" s="266"/>
      <c r="J58" s="266"/>
      <c r="K58" s="266"/>
      <c r="L58" s="266"/>
    </row>
    <row r="59" spans="1:17" ht="24.75" customHeight="1" x14ac:dyDescent="0.25">
      <c r="A59" s="268">
        <v>153</v>
      </c>
      <c r="B59" s="260" t="s">
        <v>1</v>
      </c>
      <c r="C59" s="261"/>
      <c r="D59" s="255">
        <f ca="1">OFFSET('SPPI '!$A$2,D$6,$A59)</f>
        <v>0.2</v>
      </c>
      <c r="E59" s="255">
        <f ca="1">OFFSET('SPPI '!$A$2,E$6,$A59)</f>
        <v>1.8</v>
      </c>
      <c r="F59" s="255">
        <f ca="1">OFFSET('SPPI '!$A$2,F$6,$A59)</f>
        <v>0.1</v>
      </c>
      <c r="G59" s="255">
        <f ca="1">OFFSET('SPPI '!$A$2,G$6,$A59)</f>
        <v>0.7</v>
      </c>
      <c r="H59" s="255">
        <f ca="1">OFFSET('SPPI '!$A$2,H$6,$A59)</f>
        <v>0</v>
      </c>
      <c r="I59" s="255">
        <f ca="1">OFFSET('SPPI '!$A$2,I$6,$A59)</f>
        <v>-0.1</v>
      </c>
      <c r="J59" s="255"/>
      <c r="K59" s="255"/>
      <c r="L59" s="255"/>
    </row>
    <row r="60" spans="1:17" ht="24.75" customHeight="1" x14ac:dyDescent="0.25">
      <c r="A60" s="268">
        <v>154</v>
      </c>
      <c r="B60" s="260" t="s">
        <v>2</v>
      </c>
      <c r="C60" s="261"/>
      <c r="D60" s="255">
        <f ca="1">OFFSET('SPPI '!$A$2,D$6,$A60)</f>
        <v>0.4</v>
      </c>
      <c r="E60" s="255">
        <f ca="1">OFFSET('SPPI '!$A$2,E$6,$A60)</f>
        <v>1.9</v>
      </c>
      <c r="F60" s="255">
        <f ca="1">OFFSET('SPPI '!$A$2,F$6,$A60)</f>
        <v>0</v>
      </c>
      <c r="G60" s="255">
        <f ca="1">OFFSET('SPPI '!$A$2,G$6,$A60)</f>
        <v>0.7</v>
      </c>
      <c r="H60" s="255">
        <f ca="1">OFFSET('SPPI '!$A$2,H$6,$A60)</f>
        <v>0</v>
      </c>
      <c r="I60" s="255">
        <f ca="1">OFFSET('SPPI '!$A$2,I$6,$A60)</f>
        <v>-0.1</v>
      </c>
      <c r="J60" s="255"/>
      <c r="K60" s="255"/>
      <c r="L60" s="255"/>
    </row>
    <row r="61" spans="1:17" ht="24.75" customHeight="1" x14ac:dyDescent="0.25">
      <c r="A61" s="268">
        <v>155</v>
      </c>
      <c r="B61" s="260" t="s">
        <v>3</v>
      </c>
      <c r="D61" s="255">
        <f ca="1">OFFSET('SPPI '!$A$2,D$6,$A61)</f>
        <v>0.5</v>
      </c>
      <c r="E61" s="255">
        <f ca="1">OFFSET('SPPI '!$A$2,E$6,$A61)</f>
        <v>1.4</v>
      </c>
      <c r="F61" s="255">
        <f ca="1">OFFSET('SPPI '!$A$2,F$6,$A61)</f>
        <v>0</v>
      </c>
      <c r="G61" s="255">
        <f ca="1">OFFSET('SPPI '!$A$2,G$6,$A61)</f>
        <v>0.6</v>
      </c>
      <c r="H61" s="255">
        <f ca="1">OFFSET('SPPI '!$A$2,H$6,$A61)</f>
        <v>0</v>
      </c>
      <c r="I61" s="255">
        <f ca="1">OFFSET('SPPI '!$A$2,I$6,$A61)</f>
        <v>0</v>
      </c>
    </row>
    <row r="62" spans="1:17" ht="24.75" customHeight="1" x14ac:dyDescent="0.25">
      <c r="A62" s="268">
        <v>156</v>
      </c>
      <c r="B62" s="260" t="s">
        <v>4</v>
      </c>
      <c r="D62" s="255">
        <f ca="1">OFFSET('SPPI '!$A$2,D$6,$A62)</f>
        <v>0.5</v>
      </c>
      <c r="E62" s="255">
        <f ca="1">OFFSET('SPPI '!$A$2,E$6,$A62)</f>
        <v>1.8</v>
      </c>
      <c r="F62" s="255">
        <f ca="1">OFFSET('SPPI '!$A$2,F$6,$A62)</f>
        <v>0.1</v>
      </c>
      <c r="G62" s="255">
        <f ca="1">OFFSET('SPPI '!$A$2,G$6,$A62)</f>
        <v>0.8</v>
      </c>
      <c r="H62" s="255">
        <f ca="1">OFFSET('SPPI '!$A$2,H$6,$A62)</f>
        <v>0</v>
      </c>
      <c r="I62" s="255">
        <f ca="1">OFFSET('SPPI '!$A$2,I$6,$A62)</f>
        <v>0</v>
      </c>
    </row>
    <row r="63" spans="1:17" ht="12.75" customHeight="1" thickBot="1" x14ac:dyDescent="0.3">
      <c r="B63" s="269"/>
      <c r="C63" s="333"/>
      <c r="D63" s="297"/>
      <c r="E63" s="297"/>
      <c r="F63" s="297"/>
      <c r="G63" s="297"/>
      <c r="H63" s="297"/>
      <c r="I63" s="297"/>
    </row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9" tint="-0.249977111117893"/>
  </sheetPr>
  <dimension ref="A1:Q69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40625" defaultRowHeight="23.25" x14ac:dyDescent="0.35"/>
  <cols>
    <col min="1" max="1" width="8.140625" style="8" hidden="1" customWidth="1"/>
    <col min="2" max="2" width="16.85546875" style="31" customWidth="1"/>
    <col min="3" max="3" width="2.28515625" style="19" customWidth="1"/>
    <col min="4" max="9" width="28.28515625" style="8" customWidth="1"/>
    <col min="10" max="16384" width="8.140625" style="8"/>
  </cols>
  <sheetData>
    <row r="1" spans="2:10" s="95" customFormat="1" ht="25.5" x14ac:dyDescent="0.35">
      <c r="B1" s="123" t="s">
        <v>139</v>
      </c>
      <c r="C1" s="93" t="s">
        <v>13</v>
      </c>
      <c r="D1" s="94" t="s">
        <v>75</v>
      </c>
      <c r="E1" s="92"/>
      <c r="F1" s="92"/>
      <c r="G1" s="92"/>
      <c r="H1" s="92"/>
    </row>
    <row r="2" spans="2:10" s="95" customFormat="1" ht="25.5" x14ac:dyDescent="0.35">
      <c r="B2" s="123"/>
      <c r="C2" s="93"/>
      <c r="D2" s="93" t="s">
        <v>142</v>
      </c>
      <c r="E2" s="92"/>
      <c r="F2" s="92"/>
      <c r="G2" s="92"/>
      <c r="H2" s="92"/>
    </row>
    <row r="3" spans="2:10" s="22" customFormat="1" ht="25.5" x14ac:dyDescent="0.25">
      <c r="B3" s="124" t="s">
        <v>141</v>
      </c>
      <c r="C3" s="75" t="s">
        <v>13</v>
      </c>
      <c r="D3" s="76" t="s">
        <v>77</v>
      </c>
    </row>
    <row r="4" spans="2:10" s="22" customFormat="1" ht="25.5" x14ac:dyDescent="0.25">
      <c r="B4" s="74"/>
      <c r="C4" s="75"/>
      <c r="D4" s="75" t="s">
        <v>143</v>
      </c>
    </row>
    <row r="5" spans="2:10" ht="15.75" customHeight="1" x14ac:dyDescent="0.35">
      <c r="B5" s="43"/>
      <c r="C5" s="44"/>
      <c r="D5" s="43"/>
      <c r="E5" s="43"/>
      <c r="F5" s="43"/>
      <c r="G5" s="43"/>
      <c r="H5" s="43"/>
      <c r="I5" s="43"/>
    </row>
    <row r="6" spans="2:10" ht="15.75" hidden="1" customHeight="1" x14ac:dyDescent="0.35">
      <c r="B6" s="43"/>
      <c r="C6" s="44"/>
      <c r="D6" s="89">
        <v>36</v>
      </c>
      <c r="E6" s="88">
        <v>40</v>
      </c>
      <c r="F6" s="88">
        <v>46</v>
      </c>
      <c r="G6" s="88">
        <v>49</v>
      </c>
      <c r="H6" s="88">
        <v>55</v>
      </c>
      <c r="I6" s="88">
        <v>59</v>
      </c>
    </row>
    <row r="7" spans="2:10" ht="24" thickBot="1" x14ac:dyDescent="0.4">
      <c r="B7" s="512" t="s">
        <v>0</v>
      </c>
      <c r="C7" s="512"/>
      <c r="D7" s="512"/>
      <c r="E7" s="512"/>
      <c r="F7" s="512"/>
      <c r="G7" s="512"/>
      <c r="H7" s="512"/>
      <c r="I7" s="512"/>
    </row>
    <row r="8" spans="2:10" s="98" customFormat="1" ht="20.25" x14ac:dyDescent="0.3">
      <c r="B8" s="96"/>
      <c r="C8" s="97"/>
      <c r="D8" s="510" t="s">
        <v>286</v>
      </c>
      <c r="E8" s="510"/>
      <c r="F8" s="510"/>
      <c r="G8" s="510"/>
      <c r="H8" s="510" t="s">
        <v>50</v>
      </c>
      <c r="I8" s="510"/>
    </row>
    <row r="9" spans="2:10" s="20" customFormat="1" ht="20.25" x14ac:dyDescent="0.3">
      <c r="B9" s="32"/>
      <c r="C9" s="52"/>
      <c r="D9" s="511" t="s">
        <v>287</v>
      </c>
      <c r="E9" s="511"/>
      <c r="F9" s="511"/>
      <c r="G9" s="511"/>
      <c r="H9" s="511" t="s">
        <v>51</v>
      </c>
      <c r="I9" s="511"/>
    </row>
    <row r="10" spans="2:10" s="20" customFormat="1" ht="20.25" x14ac:dyDescent="0.3">
      <c r="B10" s="32"/>
      <c r="C10" s="52"/>
      <c r="D10" s="82"/>
      <c r="E10" s="82"/>
      <c r="F10" s="82"/>
      <c r="G10" s="82"/>
      <c r="H10" s="82"/>
      <c r="I10" s="82"/>
    </row>
    <row r="11" spans="2:10" s="2" customFormat="1" ht="20.25" x14ac:dyDescent="0.3">
      <c r="C11" s="53"/>
      <c r="D11" s="83">
        <v>551</v>
      </c>
      <c r="E11" s="83">
        <v>561</v>
      </c>
      <c r="F11" s="83">
        <v>562</v>
      </c>
      <c r="G11" s="83">
        <v>563</v>
      </c>
      <c r="H11" s="83" t="s">
        <v>85</v>
      </c>
      <c r="I11" s="83" t="s">
        <v>86</v>
      </c>
    </row>
    <row r="12" spans="2:10" s="118" customFormat="1" ht="19.5" x14ac:dyDescent="0.25">
      <c r="B12" s="117" t="s">
        <v>79</v>
      </c>
      <c r="C12" s="99"/>
      <c r="D12" s="100" t="s">
        <v>87</v>
      </c>
      <c r="E12" s="100" t="s">
        <v>88</v>
      </c>
      <c r="F12" s="100" t="s">
        <v>89</v>
      </c>
      <c r="G12" s="100" t="s">
        <v>33</v>
      </c>
      <c r="H12" s="100" t="s">
        <v>33</v>
      </c>
      <c r="I12" s="100" t="s">
        <v>33</v>
      </c>
    </row>
    <row r="13" spans="2:10" s="28" customFormat="1" ht="19.5" x14ac:dyDescent="0.25">
      <c r="B13" s="81" t="s">
        <v>80</v>
      </c>
      <c r="C13" s="67"/>
      <c r="D13" s="100" t="s">
        <v>90</v>
      </c>
      <c r="E13" s="100" t="s">
        <v>25</v>
      </c>
      <c r="F13" s="100" t="s">
        <v>25</v>
      </c>
      <c r="G13" s="100" t="s">
        <v>47</v>
      </c>
      <c r="H13" s="100" t="s">
        <v>56</v>
      </c>
      <c r="I13" s="100" t="s">
        <v>56</v>
      </c>
    </row>
    <row r="14" spans="2:10" s="28" customFormat="1" ht="19.5" x14ac:dyDescent="0.25">
      <c r="B14" s="29"/>
      <c r="C14" s="67"/>
      <c r="D14" s="100" t="s">
        <v>91</v>
      </c>
      <c r="E14" s="100" t="s">
        <v>92</v>
      </c>
      <c r="F14" s="100" t="s">
        <v>93</v>
      </c>
      <c r="G14" s="100" t="s">
        <v>26</v>
      </c>
      <c r="H14" s="100" t="s">
        <v>94</v>
      </c>
      <c r="I14" s="100" t="s">
        <v>95</v>
      </c>
    </row>
    <row r="15" spans="2:10" s="28" customFormat="1" ht="19.5" x14ac:dyDescent="0.25">
      <c r="B15" s="29"/>
      <c r="C15" s="67"/>
      <c r="D15" s="77" t="s">
        <v>96</v>
      </c>
      <c r="E15" s="78" t="s">
        <v>97</v>
      </c>
      <c r="F15" s="77" t="s">
        <v>98</v>
      </c>
      <c r="G15" s="77" t="s">
        <v>99</v>
      </c>
      <c r="H15" s="77" t="s">
        <v>100</v>
      </c>
      <c r="I15" s="77" t="s">
        <v>101</v>
      </c>
    </row>
    <row r="16" spans="2:10" s="27" customFormat="1" ht="19.5" x14ac:dyDescent="0.25">
      <c r="B16" s="29"/>
      <c r="C16" s="62"/>
      <c r="D16" s="77" t="s">
        <v>57</v>
      </c>
      <c r="E16" s="78" t="s">
        <v>102</v>
      </c>
      <c r="F16" s="77" t="s">
        <v>103</v>
      </c>
      <c r="G16" s="77" t="s">
        <v>104</v>
      </c>
      <c r="H16" s="77" t="s">
        <v>105</v>
      </c>
      <c r="I16" s="77" t="s">
        <v>105</v>
      </c>
      <c r="J16" s="29"/>
    </row>
    <row r="17" spans="1:17" s="28" customFormat="1" ht="19.5" x14ac:dyDescent="0.25">
      <c r="B17" s="29"/>
      <c r="C17" s="67"/>
      <c r="D17" s="77" t="s">
        <v>16</v>
      </c>
      <c r="E17" s="78" t="s">
        <v>34</v>
      </c>
      <c r="F17" s="77" t="s">
        <v>34</v>
      </c>
      <c r="G17" s="77" t="s">
        <v>16</v>
      </c>
      <c r="H17" s="77" t="s">
        <v>16</v>
      </c>
      <c r="I17" s="77" t="s">
        <v>16</v>
      </c>
    </row>
    <row r="18" spans="1:17" s="28" customFormat="1" ht="19.5" x14ac:dyDescent="0.25">
      <c r="B18" s="63"/>
      <c r="C18" s="64"/>
      <c r="D18" s="59"/>
      <c r="E18" s="60"/>
      <c r="F18" s="59"/>
      <c r="G18" s="59"/>
      <c r="H18" s="60"/>
      <c r="I18" s="60"/>
    </row>
    <row r="19" spans="1:17" s="28" customFormat="1" ht="19.5" x14ac:dyDescent="0.25">
      <c r="B19" s="29"/>
      <c r="C19" s="67"/>
      <c r="D19" s="61"/>
      <c r="E19" s="57"/>
      <c r="F19" s="61"/>
      <c r="G19" s="61"/>
      <c r="H19" s="57"/>
      <c r="I19" s="57"/>
    </row>
    <row r="20" spans="1:17" s="6" customFormat="1" x14ac:dyDescent="0.35">
      <c r="B20" s="3">
        <v>2015</v>
      </c>
      <c r="C20" s="13"/>
      <c r="D20" s="17">
        <v>0.89999999999999991</v>
      </c>
      <c r="E20" s="18">
        <v>3.9750000000000001</v>
      </c>
      <c r="F20" s="18">
        <v>3</v>
      </c>
      <c r="G20" s="18">
        <v>4.4249999999999998</v>
      </c>
      <c r="H20" s="18">
        <v>0</v>
      </c>
      <c r="I20" s="18">
        <v>0</v>
      </c>
      <c r="L20" s="14"/>
      <c r="M20" s="14"/>
      <c r="N20" s="14"/>
      <c r="O20" s="14"/>
      <c r="P20" s="14"/>
      <c r="Q20" s="14"/>
    </row>
    <row r="21" spans="1:17" s="6" customFormat="1" x14ac:dyDescent="0.35">
      <c r="B21" s="3">
        <v>2016</v>
      </c>
      <c r="C21" s="13"/>
      <c r="D21" s="17">
        <v>7.3746455147472897E-2</v>
      </c>
      <c r="E21" s="18">
        <v>3.8687435864909334</v>
      </c>
      <c r="F21" s="18">
        <v>2.9005506092302897</v>
      </c>
      <c r="G21" s="18">
        <v>3.199314904629377</v>
      </c>
      <c r="H21" s="18">
        <v>0</v>
      </c>
      <c r="I21" s="18">
        <v>0</v>
      </c>
      <c r="L21" s="14"/>
      <c r="M21" s="14"/>
      <c r="N21" s="14"/>
      <c r="O21" s="14"/>
      <c r="P21" s="14"/>
      <c r="Q21" s="14"/>
    </row>
    <row r="22" spans="1:17" s="6" customFormat="1" x14ac:dyDescent="0.35">
      <c r="B22" s="3">
        <v>2017</v>
      </c>
      <c r="C22" s="13"/>
      <c r="D22" s="17">
        <v>1.1290400246542645</v>
      </c>
      <c r="E22" s="18">
        <v>4.6495131314734417</v>
      </c>
      <c r="F22" s="18">
        <v>1.5212321715203432</v>
      </c>
      <c r="G22" s="18">
        <v>2.8650985620053717</v>
      </c>
      <c r="H22" s="17">
        <v>0</v>
      </c>
      <c r="I22" s="17">
        <v>9.900990099009338E-2</v>
      </c>
      <c r="L22" s="14"/>
      <c r="M22" s="14"/>
      <c r="N22" s="14"/>
      <c r="O22" s="14"/>
      <c r="P22" s="14"/>
      <c r="Q22" s="14"/>
    </row>
    <row r="23" spans="1:17" s="6" customFormat="1" x14ac:dyDescent="0.35">
      <c r="B23" s="3">
        <v>2018</v>
      </c>
      <c r="C23" s="13"/>
      <c r="D23" s="17">
        <v>-0.24250697844904559</v>
      </c>
      <c r="E23" s="18">
        <v>3.3114505656248703</v>
      </c>
      <c r="F23" s="18">
        <v>0.47986696745817475</v>
      </c>
      <c r="G23" s="18">
        <v>2.5417714299734868</v>
      </c>
      <c r="H23" s="18">
        <v>-0.2016129032258093</v>
      </c>
      <c r="I23" s="18">
        <v>-9.8911968348164514E-2</v>
      </c>
      <c r="L23" s="14"/>
      <c r="M23" s="14"/>
      <c r="N23" s="14"/>
      <c r="O23" s="14"/>
      <c r="P23" s="14"/>
      <c r="Q23" s="14"/>
    </row>
    <row r="24" spans="1:17" s="6" customFormat="1" x14ac:dyDescent="0.35">
      <c r="B24" s="3">
        <v>2019</v>
      </c>
      <c r="C24" s="13"/>
      <c r="D24" s="17">
        <v>0.29223157970659364</v>
      </c>
      <c r="E24" s="18">
        <v>2.7971486329267203</v>
      </c>
      <c r="F24" s="18">
        <v>0.22783769922287761</v>
      </c>
      <c r="G24" s="18">
        <v>1.2557172941822974</v>
      </c>
      <c r="H24" s="18">
        <v>0</v>
      </c>
      <c r="I24" s="18">
        <v>4.950495049504669E-2</v>
      </c>
      <c r="L24" s="14"/>
      <c r="M24" s="14"/>
      <c r="N24" s="14"/>
      <c r="O24" s="14"/>
      <c r="P24" s="14"/>
      <c r="Q24" s="14"/>
    </row>
    <row r="25" spans="1:17" s="6" customFormat="1" x14ac:dyDescent="0.35">
      <c r="A25" s="6">
        <v>166</v>
      </c>
      <c r="B25" s="3">
        <v>2020</v>
      </c>
      <c r="C25" s="13"/>
      <c r="D25" s="17">
        <v>-0.29112081513827937</v>
      </c>
      <c r="E25" s="17">
        <v>1.7173524150268182</v>
      </c>
      <c r="F25" s="17">
        <v>0.30998140111595518</v>
      </c>
      <c r="G25" s="17">
        <v>1.1292114031839828</v>
      </c>
      <c r="H25" s="17">
        <v>0</v>
      </c>
      <c r="I25" s="17">
        <v>-7.4220682830294926E-2</v>
      </c>
      <c r="J25" s="17"/>
      <c r="L25" s="14"/>
      <c r="M25" s="14"/>
      <c r="N25" s="14"/>
      <c r="O25" s="14"/>
      <c r="P25" s="14"/>
      <c r="Q25" s="14"/>
    </row>
    <row r="26" spans="1:17" s="6" customFormat="1" hidden="1" x14ac:dyDescent="0.35">
      <c r="A26" s="6">
        <v>167</v>
      </c>
      <c r="B26" s="3">
        <v>2021</v>
      </c>
      <c r="C26" s="13"/>
      <c r="D26" s="35">
        <f ca="1">OFFSET('SPPI '!$A$2,D$6,$A26)</f>
        <v>0.4</v>
      </c>
      <c r="E26" s="35">
        <f ca="1">OFFSET('SPPI '!$A$2,E$6,$A26)</f>
        <v>1.7</v>
      </c>
      <c r="F26" s="35">
        <f ca="1">OFFSET('SPPI '!$A$2,F$6,$A26)</f>
        <v>0</v>
      </c>
      <c r="G26" s="35">
        <f ca="1">OFFSET('SPPI '!$A$2,G$6,$A26)</f>
        <v>0.7</v>
      </c>
      <c r="H26" s="35">
        <f ca="1">OFFSET('SPPI '!$A$2,H$6,$A26)</f>
        <v>0</v>
      </c>
      <c r="I26" s="35">
        <f ca="1">OFFSET('SPPI '!$A$2,I$6,$A26)</f>
        <v>-0.1</v>
      </c>
      <c r="J26" s="35"/>
      <c r="L26" s="14"/>
      <c r="M26" s="14"/>
      <c r="N26" s="14"/>
      <c r="O26" s="14"/>
      <c r="P26" s="14"/>
      <c r="Q26" s="14"/>
    </row>
    <row r="27" spans="1:17" s="6" customFormat="1" x14ac:dyDescent="0.35">
      <c r="B27" s="3"/>
      <c r="C27" s="13"/>
      <c r="D27" s="3"/>
      <c r="E27" s="3"/>
      <c r="F27" s="3"/>
      <c r="G27" s="3"/>
      <c r="H27" s="36"/>
      <c r="I27" s="36"/>
    </row>
    <row r="28" spans="1:17" s="102" customFormat="1" x14ac:dyDescent="0.35">
      <c r="B28" s="113">
        <v>2015</v>
      </c>
      <c r="C28" s="103"/>
      <c r="D28" s="104"/>
      <c r="E28" s="104"/>
      <c r="F28" s="104"/>
      <c r="G28" s="104"/>
      <c r="H28" s="104"/>
      <c r="I28" s="104"/>
    </row>
    <row r="29" spans="1:17" x14ac:dyDescent="0.35">
      <c r="B29" s="15" t="s">
        <v>1</v>
      </c>
      <c r="C29" s="16"/>
      <c r="D29" s="18">
        <v>0.9</v>
      </c>
      <c r="E29" s="18">
        <v>3.4</v>
      </c>
      <c r="F29" s="18">
        <v>2.8</v>
      </c>
      <c r="G29" s="18">
        <v>3.3</v>
      </c>
      <c r="H29" s="18">
        <v>0</v>
      </c>
      <c r="I29" s="18">
        <v>0</v>
      </c>
      <c r="L29" s="10"/>
      <c r="M29" s="10"/>
      <c r="N29" s="10"/>
      <c r="O29" s="10"/>
      <c r="P29" s="10"/>
      <c r="Q29" s="10"/>
    </row>
    <row r="30" spans="1:17" x14ac:dyDescent="0.35">
      <c r="B30" s="15" t="s">
        <v>2</v>
      </c>
      <c r="C30" s="16"/>
      <c r="D30" s="18">
        <v>1</v>
      </c>
      <c r="E30" s="18">
        <v>3.6</v>
      </c>
      <c r="F30" s="18">
        <v>2.6</v>
      </c>
      <c r="G30" s="18">
        <v>4.5999999999999996</v>
      </c>
      <c r="H30" s="18">
        <v>0</v>
      </c>
      <c r="I30" s="18">
        <v>0</v>
      </c>
      <c r="L30" s="10"/>
      <c r="M30" s="10"/>
      <c r="N30" s="10"/>
      <c r="O30" s="10"/>
      <c r="P30" s="10"/>
      <c r="Q30" s="10"/>
    </row>
    <row r="31" spans="1:17" x14ac:dyDescent="0.35">
      <c r="B31" s="15" t="s">
        <v>3</v>
      </c>
      <c r="C31" s="16"/>
      <c r="D31" s="18">
        <v>0.9</v>
      </c>
      <c r="E31" s="18">
        <v>4.4000000000000004</v>
      </c>
      <c r="F31" s="18">
        <v>3.1</v>
      </c>
      <c r="G31" s="18">
        <v>4.7</v>
      </c>
      <c r="H31" s="18">
        <v>0</v>
      </c>
      <c r="I31" s="18">
        <v>0</v>
      </c>
      <c r="L31" s="10"/>
      <c r="M31" s="10"/>
      <c r="N31" s="10"/>
      <c r="O31" s="10"/>
      <c r="P31" s="10"/>
      <c r="Q31" s="10"/>
    </row>
    <row r="32" spans="1:17" x14ac:dyDescent="0.35">
      <c r="B32" s="15" t="s">
        <v>4</v>
      </c>
      <c r="C32" s="16"/>
      <c r="D32" s="18">
        <v>0.8</v>
      </c>
      <c r="E32" s="18">
        <v>4.5</v>
      </c>
      <c r="F32" s="18">
        <v>3.5</v>
      </c>
      <c r="G32" s="18">
        <v>5.0999999999999996</v>
      </c>
      <c r="H32" s="18">
        <v>0</v>
      </c>
      <c r="I32" s="18">
        <v>0</v>
      </c>
      <c r="L32" s="10"/>
      <c r="M32" s="10"/>
      <c r="N32" s="10"/>
      <c r="O32" s="10"/>
      <c r="P32" s="10"/>
      <c r="Q32" s="10"/>
    </row>
    <row r="33" spans="2:9" x14ac:dyDescent="0.35">
      <c r="B33" s="15"/>
      <c r="C33" s="16"/>
      <c r="D33" s="18"/>
      <c r="E33" s="18"/>
      <c r="F33" s="18"/>
      <c r="G33" s="18"/>
      <c r="H33" s="18"/>
      <c r="I33" s="18"/>
    </row>
    <row r="34" spans="2:9" s="102" customFormat="1" x14ac:dyDescent="0.35">
      <c r="B34" s="113">
        <v>2016</v>
      </c>
      <c r="C34" s="103"/>
      <c r="D34" s="105"/>
      <c r="E34" s="105"/>
      <c r="F34" s="105"/>
      <c r="G34" s="105"/>
      <c r="H34" s="105"/>
      <c r="I34" s="104"/>
    </row>
    <row r="35" spans="2:9" x14ac:dyDescent="0.35">
      <c r="B35" s="15" t="s">
        <v>1</v>
      </c>
      <c r="C35" s="16"/>
      <c r="D35" s="18">
        <v>0.19685039370079022</v>
      </c>
      <c r="E35" s="18">
        <v>4.802021903959564</v>
      </c>
      <c r="F35" s="18">
        <v>3.9717563989408649</v>
      </c>
      <c r="G35" s="18">
        <v>5.02092050209205</v>
      </c>
      <c r="H35" s="18">
        <v>0</v>
      </c>
      <c r="I35" s="17">
        <v>0</v>
      </c>
    </row>
    <row r="36" spans="2:9" x14ac:dyDescent="0.35">
      <c r="B36" s="15" t="s">
        <v>2</v>
      </c>
      <c r="C36" s="16"/>
      <c r="D36" s="18">
        <v>0</v>
      </c>
      <c r="E36" s="18">
        <v>3.9004149377593382</v>
      </c>
      <c r="F36" s="18">
        <v>3.321678321678319</v>
      </c>
      <c r="G36" s="18">
        <v>3.0204081632653081</v>
      </c>
      <c r="H36" s="18">
        <v>0</v>
      </c>
      <c r="I36" s="17">
        <v>0</v>
      </c>
    </row>
    <row r="37" spans="2:9" x14ac:dyDescent="0.35">
      <c r="B37" s="15" t="s">
        <v>3</v>
      </c>
      <c r="C37" s="16"/>
      <c r="D37" s="18">
        <v>0</v>
      </c>
      <c r="E37" s="18">
        <v>3.357903357903365</v>
      </c>
      <c r="F37" s="18">
        <v>2.5108225108225155</v>
      </c>
      <c r="G37" s="18">
        <v>2.5889967637540479</v>
      </c>
      <c r="H37" s="18">
        <v>0</v>
      </c>
      <c r="I37" s="17">
        <v>0</v>
      </c>
    </row>
    <row r="38" spans="2:9" x14ac:dyDescent="0.35">
      <c r="B38" s="15" t="s">
        <v>4</v>
      </c>
      <c r="D38" s="5">
        <v>9.8135426889101388E-2</v>
      </c>
      <c r="E38" s="5">
        <v>3.4146341463414656</v>
      </c>
      <c r="F38" s="5">
        <v>1.7979452054794591</v>
      </c>
      <c r="G38" s="5">
        <v>2.1669341894061018</v>
      </c>
      <c r="H38" s="5">
        <v>0</v>
      </c>
      <c r="I38" s="17">
        <v>0</v>
      </c>
    </row>
    <row r="39" spans="2:9" x14ac:dyDescent="0.35">
      <c r="D39" s="10"/>
      <c r="E39" s="10"/>
      <c r="F39" s="10"/>
      <c r="G39" s="10"/>
      <c r="H39" s="10"/>
    </row>
    <row r="40" spans="2:9" s="102" customFormat="1" x14ac:dyDescent="0.35">
      <c r="B40" s="113">
        <v>2017</v>
      </c>
      <c r="C40" s="103"/>
      <c r="D40" s="105"/>
      <c r="E40" s="105"/>
      <c r="F40" s="105"/>
      <c r="G40" s="105"/>
      <c r="H40" s="104"/>
      <c r="I40" s="104"/>
    </row>
    <row r="41" spans="2:9" x14ac:dyDescent="0.35">
      <c r="B41" s="15" t="s">
        <v>1</v>
      </c>
      <c r="C41" s="16"/>
      <c r="D41" s="18">
        <v>0.88408644400786418</v>
      </c>
      <c r="E41" s="18">
        <v>4.019292604501608</v>
      </c>
      <c r="F41" s="18">
        <v>1.4431239388794592</v>
      </c>
      <c r="G41" s="18">
        <v>2.4701195219123462</v>
      </c>
      <c r="H41" s="18">
        <v>0</v>
      </c>
      <c r="I41" s="18">
        <v>9.900990099009338E-2</v>
      </c>
    </row>
    <row r="42" spans="2:9" x14ac:dyDescent="0.35">
      <c r="B42" s="15" t="s">
        <v>2</v>
      </c>
      <c r="C42" s="16"/>
      <c r="D42" s="18">
        <v>1.1787819253438141</v>
      </c>
      <c r="E42" s="18">
        <v>4.792332268370596</v>
      </c>
      <c r="F42" s="18">
        <v>1.5228426395939063</v>
      </c>
      <c r="G42" s="18">
        <v>2.6941362916006271</v>
      </c>
      <c r="H42" s="18">
        <v>0</v>
      </c>
      <c r="I42" s="18">
        <v>9.900990099009338E-2</v>
      </c>
    </row>
    <row r="43" spans="2:9" x14ac:dyDescent="0.35">
      <c r="B43" s="15" t="s">
        <v>3</v>
      </c>
      <c r="C43" s="16"/>
      <c r="D43" s="18">
        <v>1.1787819253438141</v>
      </c>
      <c r="E43" s="18">
        <v>4.8335974643423203</v>
      </c>
      <c r="F43" s="18">
        <v>1.689189189189189</v>
      </c>
      <c r="G43" s="18">
        <v>2.9968454258675057</v>
      </c>
      <c r="H43" s="18">
        <v>0</v>
      </c>
      <c r="I43" s="17">
        <v>9.900990099009338E-2</v>
      </c>
    </row>
    <row r="44" spans="2:9" x14ac:dyDescent="0.35">
      <c r="B44" s="15" t="s">
        <v>4</v>
      </c>
      <c r="D44" s="5">
        <v>1.2745098039215659</v>
      </c>
      <c r="E44" s="5">
        <v>4.9528301886792425</v>
      </c>
      <c r="F44" s="5">
        <v>1.4297729184188177</v>
      </c>
      <c r="G44" s="5">
        <v>3.2992930086410075</v>
      </c>
      <c r="H44" s="5">
        <v>0</v>
      </c>
      <c r="I44" s="17">
        <v>9.900990099009338E-2</v>
      </c>
    </row>
    <row r="45" spans="2:9" x14ac:dyDescent="0.35">
      <c r="D45" s="10"/>
      <c r="E45" s="10"/>
      <c r="F45" s="10"/>
      <c r="G45" s="10"/>
      <c r="H45" s="10"/>
    </row>
    <row r="46" spans="2:9" s="102" customFormat="1" x14ac:dyDescent="0.35">
      <c r="B46" s="113">
        <v>2018</v>
      </c>
      <c r="C46" s="103"/>
      <c r="D46" s="105"/>
      <c r="E46" s="105"/>
      <c r="F46" s="105"/>
      <c r="G46" s="105"/>
      <c r="H46" s="104"/>
      <c r="I46" s="104"/>
    </row>
    <row r="47" spans="2:9" x14ac:dyDescent="0.35">
      <c r="B47" s="15" t="s">
        <v>1</v>
      </c>
      <c r="C47" s="16"/>
      <c r="D47" s="18">
        <v>0</v>
      </c>
      <c r="E47" s="18">
        <v>4.2503863987635242</v>
      </c>
      <c r="F47" s="18">
        <v>1.0041841004184124</v>
      </c>
      <c r="G47" s="18">
        <v>3.2659409020217862</v>
      </c>
      <c r="H47" s="18">
        <v>-0.2016129032258093</v>
      </c>
      <c r="I47" s="18">
        <v>-9.8911968348164514E-2</v>
      </c>
    </row>
    <row r="48" spans="2:9" x14ac:dyDescent="0.35">
      <c r="B48" s="15" t="s">
        <v>2</v>
      </c>
      <c r="C48" s="16"/>
      <c r="D48" s="18">
        <v>-0.38834951456311234</v>
      </c>
      <c r="E48" s="18">
        <v>3.3536585365853702</v>
      </c>
      <c r="F48" s="18">
        <v>0.5833333333333357</v>
      </c>
      <c r="G48" s="18">
        <v>2.9320987654321078</v>
      </c>
      <c r="H48" s="18">
        <v>-0.2016129032258093</v>
      </c>
      <c r="I48" s="18">
        <v>-9.8911968348164514E-2</v>
      </c>
    </row>
    <row r="49" spans="1:12" x14ac:dyDescent="0.35">
      <c r="B49" s="15" t="s">
        <v>3</v>
      </c>
      <c r="C49" s="16"/>
      <c r="D49" s="18">
        <v>-0.2912621359223273</v>
      </c>
      <c r="E49" s="18">
        <v>2.6455026455026456</v>
      </c>
      <c r="F49" s="18">
        <v>0.16611295681062177</v>
      </c>
      <c r="G49" s="18">
        <v>2.1439509954058278</v>
      </c>
      <c r="H49" s="18">
        <v>-0.2016129032258093</v>
      </c>
      <c r="I49" s="17">
        <v>-9.8911968348164514E-2</v>
      </c>
    </row>
    <row r="50" spans="1:12" x14ac:dyDescent="0.35">
      <c r="B50" s="15" t="s">
        <v>4</v>
      </c>
      <c r="D50" s="5">
        <v>-0.29041626331074266</v>
      </c>
      <c r="E50" s="5">
        <v>2.9962546816479403</v>
      </c>
      <c r="F50" s="5">
        <v>0.16583747927032927</v>
      </c>
      <c r="G50" s="5">
        <v>1.8250950570342248</v>
      </c>
      <c r="H50" s="5">
        <v>-0.2016129032258093</v>
      </c>
      <c r="I50" s="17">
        <v>-9.8911968348164514E-2</v>
      </c>
    </row>
    <row r="51" spans="1:12" x14ac:dyDescent="0.35">
      <c r="D51" s="10"/>
      <c r="E51" s="10"/>
      <c r="F51" s="10"/>
      <c r="G51" s="10"/>
      <c r="H51" s="10"/>
    </row>
    <row r="52" spans="1:12" s="102" customFormat="1" x14ac:dyDescent="0.35">
      <c r="B52" s="113">
        <v>2019</v>
      </c>
      <c r="C52" s="103"/>
      <c r="D52" s="105"/>
      <c r="E52" s="105"/>
      <c r="F52" s="105"/>
      <c r="G52" s="105"/>
      <c r="H52" s="104"/>
      <c r="I52" s="104"/>
    </row>
    <row r="53" spans="1:12" x14ac:dyDescent="0.35">
      <c r="B53" s="15" t="s">
        <v>1</v>
      </c>
      <c r="C53" s="16"/>
      <c r="D53" s="18">
        <v>0.38948393378772295</v>
      </c>
      <c r="E53" s="18">
        <v>2.9651593773165308</v>
      </c>
      <c r="F53" s="18">
        <v>0.16570008285004378</v>
      </c>
      <c r="G53" s="18">
        <v>1.2048192771084292</v>
      </c>
      <c r="H53" s="18">
        <v>0</v>
      </c>
      <c r="I53" s="18">
        <v>-9.900990099009338E-2</v>
      </c>
    </row>
    <row r="54" spans="1:12" x14ac:dyDescent="0.35">
      <c r="B54" s="15" t="s">
        <v>2</v>
      </c>
      <c r="C54" s="16"/>
      <c r="D54" s="18">
        <v>0.48732943469785583</v>
      </c>
      <c r="E54" s="18">
        <v>2.8761061946902702</v>
      </c>
      <c r="F54" s="18">
        <v>0.24855012427505976</v>
      </c>
      <c r="G54" s="18">
        <v>1.0494752623688197</v>
      </c>
      <c r="H54" s="18">
        <v>0</v>
      </c>
      <c r="I54" s="18">
        <v>9.900990099009338E-2</v>
      </c>
    </row>
    <row r="55" spans="1:12" x14ac:dyDescent="0.35">
      <c r="B55" s="15" t="s">
        <v>3</v>
      </c>
      <c r="C55" s="16"/>
      <c r="D55" s="18">
        <v>0.29211295034079565</v>
      </c>
      <c r="E55" s="18">
        <v>3.0927835051546304</v>
      </c>
      <c r="F55" s="18">
        <v>0.24875621890548208</v>
      </c>
      <c r="G55" s="18">
        <v>1.4242878560719683</v>
      </c>
      <c r="H55" s="18">
        <v>0</v>
      </c>
      <c r="I55" s="17">
        <v>9.900990099009338E-2</v>
      </c>
    </row>
    <row r="56" spans="1:12" x14ac:dyDescent="0.35">
      <c r="B56" s="15" t="s">
        <v>4</v>
      </c>
      <c r="D56" s="5">
        <v>0</v>
      </c>
      <c r="E56" s="5">
        <v>2.2545454545454504</v>
      </c>
      <c r="F56" s="5">
        <v>0.24834437086092481</v>
      </c>
      <c r="G56" s="5">
        <v>1.3442867811799721</v>
      </c>
      <c r="H56" s="5">
        <v>0</v>
      </c>
      <c r="I56" s="5">
        <v>9.900990099009338E-2</v>
      </c>
    </row>
    <row r="57" spans="1:12" x14ac:dyDescent="0.35">
      <c r="D57" s="10"/>
      <c r="E57" s="10"/>
      <c r="F57" s="10"/>
      <c r="G57" s="10"/>
      <c r="H57" s="10"/>
    </row>
    <row r="58" spans="1:12" s="102" customFormat="1" x14ac:dyDescent="0.35">
      <c r="B58" s="113">
        <v>2020</v>
      </c>
      <c r="C58" s="103"/>
      <c r="D58" s="105"/>
      <c r="E58" s="105"/>
      <c r="F58" s="105"/>
      <c r="G58" s="105"/>
      <c r="H58" s="104"/>
      <c r="I58" s="104"/>
    </row>
    <row r="59" spans="1:12" x14ac:dyDescent="0.35">
      <c r="B59" s="15" t="s">
        <v>1</v>
      </c>
      <c r="C59" s="16"/>
      <c r="D59" s="18">
        <v>-0.2</v>
      </c>
      <c r="E59" s="18">
        <v>1.7</v>
      </c>
      <c r="F59" s="18">
        <v>0.3</v>
      </c>
      <c r="G59" s="18">
        <v>1.3</v>
      </c>
      <c r="H59" s="18">
        <v>0</v>
      </c>
      <c r="I59" s="18">
        <v>0.2</v>
      </c>
    </row>
    <row r="60" spans="1:12" x14ac:dyDescent="0.35">
      <c r="B60" s="15" t="s">
        <v>2</v>
      </c>
      <c r="C60" s="16"/>
      <c r="D60" s="18">
        <v>-0.4</v>
      </c>
      <c r="E60" s="18">
        <v>1.5</v>
      </c>
      <c r="F60" s="18">
        <v>0.3</v>
      </c>
      <c r="G60" s="18">
        <v>1.2</v>
      </c>
      <c r="H60" s="18">
        <v>0</v>
      </c>
      <c r="I60" s="18">
        <v>-0.1</v>
      </c>
    </row>
    <row r="61" spans="1:12" x14ac:dyDescent="0.35">
      <c r="B61" s="15" t="s">
        <v>3</v>
      </c>
      <c r="C61" s="16"/>
      <c r="D61" s="18">
        <v>-0.3</v>
      </c>
      <c r="E61" s="18">
        <v>1.9</v>
      </c>
      <c r="F61" s="18">
        <v>0.4</v>
      </c>
      <c r="G61" s="18">
        <v>1</v>
      </c>
      <c r="H61" s="18">
        <v>0</v>
      </c>
      <c r="I61" s="17">
        <v>-0.2</v>
      </c>
    </row>
    <row r="62" spans="1:12" x14ac:dyDescent="0.35">
      <c r="A62" s="8">
        <v>152</v>
      </c>
      <c r="B62" s="15" t="s">
        <v>4</v>
      </c>
      <c r="D62" s="17">
        <v>-0.29126213592233219</v>
      </c>
      <c r="E62" s="17">
        <v>1.849217638691325</v>
      </c>
      <c r="F62" s="17">
        <v>0.16515276630884035</v>
      </c>
      <c r="G62" s="17">
        <v>0.9579955784819516</v>
      </c>
      <c r="H62" s="17">
        <v>0</v>
      </c>
      <c r="I62" s="17">
        <v>-0.19782393669632858</v>
      </c>
      <c r="J62" s="17"/>
    </row>
    <row r="63" spans="1:12" x14ac:dyDescent="0.35">
      <c r="B63" s="15"/>
      <c r="C63" s="4"/>
      <c r="D63" s="34"/>
      <c r="E63" s="35"/>
      <c r="F63" s="35"/>
      <c r="G63" s="35"/>
      <c r="H63" s="35"/>
      <c r="I63" s="35"/>
      <c r="J63" s="35"/>
      <c r="K63" s="35"/>
      <c r="L63" s="35"/>
    </row>
    <row r="64" spans="1:12" s="102" customFormat="1" x14ac:dyDescent="0.35">
      <c r="B64" s="113">
        <v>2021</v>
      </c>
      <c r="C64" s="106"/>
      <c r="D64" s="107"/>
      <c r="E64" s="108"/>
      <c r="F64" s="108"/>
      <c r="G64" s="108"/>
      <c r="H64" s="108"/>
      <c r="I64" s="108"/>
      <c r="J64" s="108"/>
      <c r="K64" s="108"/>
      <c r="L64" s="108"/>
    </row>
    <row r="65" spans="1:12" x14ac:dyDescent="0.35">
      <c r="A65" s="8">
        <v>153</v>
      </c>
      <c r="B65" s="15" t="s">
        <v>1</v>
      </c>
      <c r="C65" s="4"/>
      <c r="D65" s="35">
        <f ca="1">OFFSET('SPPI '!$A$2,D$6,$A65)</f>
        <v>0.2</v>
      </c>
      <c r="E65" s="35">
        <f ca="1">OFFSET('SPPI '!$A$2,E$6,$A65)</f>
        <v>1.8</v>
      </c>
      <c r="F65" s="35">
        <f ca="1">OFFSET('SPPI '!$A$2,F$6,$A65)</f>
        <v>0.1</v>
      </c>
      <c r="G65" s="35">
        <f ca="1">OFFSET('SPPI '!$A$2,G$6,$A65)</f>
        <v>0.7</v>
      </c>
      <c r="H65" s="35">
        <f ca="1">OFFSET('SPPI '!$A$2,H$6,$A65)</f>
        <v>0</v>
      </c>
      <c r="I65" s="35">
        <f ca="1">OFFSET('SPPI '!$A$2,I$6,$A65)</f>
        <v>-0.1</v>
      </c>
      <c r="J65" s="35"/>
      <c r="K65" s="35"/>
      <c r="L65" s="35"/>
    </row>
    <row r="66" spans="1:12" x14ac:dyDescent="0.35">
      <c r="A66" s="8">
        <v>154</v>
      </c>
      <c r="B66" s="15" t="s">
        <v>2</v>
      </c>
      <c r="C66" s="4"/>
      <c r="D66" s="35">
        <f ca="1">OFFSET('SPPI '!$A$2,D$6,$A66)</f>
        <v>0.4</v>
      </c>
      <c r="E66" s="35">
        <f ca="1">OFFSET('SPPI '!$A$2,E$6,$A66)</f>
        <v>1.9</v>
      </c>
      <c r="F66" s="35">
        <f ca="1">OFFSET('SPPI '!$A$2,F$6,$A66)</f>
        <v>0</v>
      </c>
      <c r="G66" s="35">
        <f ca="1">OFFSET('SPPI '!$A$2,G$6,$A66)</f>
        <v>0.7</v>
      </c>
      <c r="H66" s="35">
        <f ca="1">OFFSET('SPPI '!$A$2,H$6,$A66)</f>
        <v>0</v>
      </c>
      <c r="I66" s="35">
        <f ca="1">OFFSET('SPPI '!$A$2,I$6,$A66)</f>
        <v>-0.1</v>
      </c>
      <c r="J66" s="35"/>
      <c r="K66" s="35"/>
      <c r="L66" s="35"/>
    </row>
    <row r="67" spans="1:12" x14ac:dyDescent="0.35">
      <c r="A67" s="8">
        <v>155</v>
      </c>
      <c r="B67" s="15" t="s">
        <v>3</v>
      </c>
      <c r="D67" s="35">
        <f ca="1">OFFSET('SPPI '!$A$2,D$6,$A67)</f>
        <v>0.5</v>
      </c>
      <c r="E67" s="35">
        <f ca="1">OFFSET('SPPI '!$A$2,E$6,$A67)</f>
        <v>1.4</v>
      </c>
      <c r="F67" s="35">
        <f ca="1">OFFSET('SPPI '!$A$2,F$6,$A67)</f>
        <v>0</v>
      </c>
      <c r="G67" s="35">
        <f ca="1">OFFSET('SPPI '!$A$2,G$6,$A67)</f>
        <v>0.6</v>
      </c>
      <c r="H67" s="35">
        <f ca="1">OFFSET('SPPI '!$A$2,H$6,$A67)</f>
        <v>0</v>
      </c>
      <c r="I67" s="35">
        <f ca="1">OFFSET('SPPI '!$A$2,I$6,$A67)</f>
        <v>0</v>
      </c>
    </row>
    <row r="68" spans="1:12" x14ac:dyDescent="0.35">
      <c r="A68" s="8">
        <v>156</v>
      </c>
      <c r="B68" s="15" t="s">
        <v>4</v>
      </c>
    </row>
    <row r="69" spans="1:12" ht="24" thickBot="1" x14ac:dyDescent="0.4">
      <c r="B69" s="41"/>
      <c r="C69" s="45"/>
      <c r="D69" s="42"/>
      <c r="E69" s="42"/>
      <c r="F69" s="42"/>
      <c r="G69" s="42"/>
      <c r="H69" s="42"/>
      <c r="I69" s="42"/>
    </row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-0.249977111117893"/>
  </sheetPr>
  <dimension ref="A1:T63"/>
  <sheetViews>
    <sheetView view="pageBreakPreview" zoomScale="75" zoomScaleNormal="50" zoomScaleSheetLayoutView="75" workbookViewId="0">
      <pane xSplit="3" ySplit="13" topLeftCell="D53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8.140625" defaultRowHeight="18" x14ac:dyDescent="0.25"/>
  <cols>
    <col min="1" max="1" width="8" style="268" hidden="1" customWidth="1"/>
    <col min="2" max="2" width="16.85546875" style="267" customWidth="1"/>
    <col min="3" max="3" width="2.28515625" style="314" customWidth="1"/>
    <col min="4" max="5" width="31" style="268" customWidth="1"/>
    <col min="6" max="6" width="26.7109375" style="268" customWidth="1"/>
    <col min="7" max="7" width="25.85546875" style="268" customWidth="1"/>
    <col min="8" max="9" width="31" style="268" customWidth="1"/>
    <col min="10" max="16384" width="8.140625" style="268"/>
  </cols>
  <sheetData>
    <row r="1" spans="2:20" s="305" customFormat="1" ht="21.75" x14ac:dyDescent="0.3">
      <c r="B1" s="339" t="s">
        <v>139</v>
      </c>
      <c r="C1" s="340" t="s">
        <v>13</v>
      </c>
      <c r="D1" s="359" t="s">
        <v>381</v>
      </c>
      <c r="E1" s="304"/>
      <c r="F1" s="304"/>
      <c r="G1" s="304"/>
      <c r="H1" s="304"/>
    </row>
    <row r="2" spans="2:20" s="305" customFormat="1" ht="21.75" x14ac:dyDescent="0.3">
      <c r="B2" s="339"/>
      <c r="C2" s="340"/>
      <c r="D2" s="340" t="s">
        <v>142</v>
      </c>
      <c r="E2" s="304"/>
      <c r="F2" s="304"/>
      <c r="G2" s="304"/>
      <c r="H2" s="304"/>
    </row>
    <row r="3" spans="2:20" s="295" customFormat="1" ht="22.5" x14ac:dyDescent="0.25">
      <c r="B3" s="362" t="s">
        <v>141</v>
      </c>
      <c r="C3" s="363" t="s">
        <v>13</v>
      </c>
      <c r="D3" s="364" t="s">
        <v>382</v>
      </c>
    </row>
    <row r="4" spans="2:20" s="295" customFormat="1" ht="22.5" x14ac:dyDescent="0.25">
      <c r="B4" s="369"/>
      <c r="C4" s="363"/>
      <c r="D4" s="363" t="s">
        <v>143</v>
      </c>
    </row>
    <row r="5" spans="2:20" ht="15.75" customHeight="1" x14ac:dyDescent="0.25">
      <c r="B5" s="309"/>
      <c r="C5" s="310"/>
      <c r="D5" s="309"/>
      <c r="E5" s="309"/>
      <c r="F5" s="309"/>
      <c r="G5" s="309"/>
      <c r="H5" s="309"/>
      <c r="I5" s="309"/>
    </row>
    <row r="6" spans="2:20" ht="15.75" hidden="1" customHeight="1" x14ac:dyDescent="0.25">
      <c r="B6" s="309"/>
      <c r="C6" s="310"/>
      <c r="D6" s="240">
        <v>64</v>
      </c>
      <c r="E6" s="240">
        <v>70</v>
      </c>
      <c r="F6" s="240">
        <v>77</v>
      </c>
      <c r="G6" s="240">
        <v>83</v>
      </c>
      <c r="H6" s="240">
        <v>86</v>
      </c>
      <c r="I6" s="241">
        <v>90</v>
      </c>
    </row>
    <row r="7" spans="2:20" ht="21" thickBot="1" x14ac:dyDescent="0.3">
      <c r="B7" s="497" t="s">
        <v>0</v>
      </c>
      <c r="C7" s="497"/>
      <c r="D7" s="497"/>
      <c r="E7" s="497"/>
      <c r="F7" s="497"/>
      <c r="G7" s="497"/>
      <c r="H7" s="497"/>
      <c r="I7" s="497"/>
    </row>
    <row r="8" spans="2:20" s="425" customFormat="1" ht="21.75" customHeight="1" x14ac:dyDescent="0.25">
      <c r="B8" s="311"/>
      <c r="C8" s="312"/>
      <c r="D8" s="519" t="s">
        <v>50</v>
      </c>
      <c r="E8" s="519"/>
      <c r="F8" s="421" t="s">
        <v>59</v>
      </c>
      <c r="G8" s="519" t="s">
        <v>29</v>
      </c>
      <c r="H8" s="519"/>
      <c r="I8" s="519"/>
    </row>
    <row r="9" spans="2:20" s="295" customFormat="1" ht="21.75" customHeight="1" x14ac:dyDescent="0.25">
      <c r="B9" s="292"/>
      <c r="C9" s="365"/>
      <c r="D9" s="499" t="s">
        <v>51</v>
      </c>
      <c r="E9" s="499"/>
      <c r="F9" s="282" t="s">
        <v>60</v>
      </c>
      <c r="G9" s="499" t="s">
        <v>30</v>
      </c>
      <c r="H9" s="499"/>
      <c r="I9" s="499"/>
    </row>
    <row r="10" spans="2:20" s="347" customFormat="1" ht="24" customHeight="1" x14ac:dyDescent="0.25">
      <c r="C10" s="348"/>
      <c r="D10" s="337">
        <v>620</v>
      </c>
      <c r="E10" s="337" t="s">
        <v>106</v>
      </c>
      <c r="F10" s="337">
        <v>682</v>
      </c>
      <c r="G10" s="337" t="s">
        <v>107</v>
      </c>
      <c r="H10" s="337" t="s">
        <v>108</v>
      </c>
      <c r="I10" s="337" t="s">
        <v>109</v>
      </c>
    </row>
    <row r="11" spans="2:20" s="360" customFormat="1" ht="86.25" customHeight="1" x14ac:dyDescent="0.25">
      <c r="B11" s="336" t="s">
        <v>79</v>
      </c>
      <c r="C11" s="356"/>
      <c r="D11" s="336" t="s">
        <v>318</v>
      </c>
      <c r="E11" s="336" t="s">
        <v>320</v>
      </c>
      <c r="F11" s="336" t="s">
        <v>232</v>
      </c>
      <c r="G11" s="336" t="s">
        <v>61</v>
      </c>
      <c r="H11" s="336" t="s">
        <v>238</v>
      </c>
      <c r="I11" s="336" t="s">
        <v>325</v>
      </c>
    </row>
    <row r="12" spans="2:20" s="361" customFormat="1" ht="89.25" customHeight="1" thickBot="1" x14ac:dyDescent="0.3">
      <c r="B12" s="430" t="s">
        <v>80</v>
      </c>
      <c r="C12" s="431"/>
      <c r="D12" s="430" t="s">
        <v>319</v>
      </c>
      <c r="E12" s="430" t="s">
        <v>327</v>
      </c>
      <c r="F12" s="430" t="s">
        <v>322</v>
      </c>
      <c r="G12" s="430" t="s">
        <v>328</v>
      </c>
      <c r="H12" s="430" t="s">
        <v>324</v>
      </c>
      <c r="I12" s="430" t="s">
        <v>326</v>
      </c>
    </row>
    <row r="13" spans="2:20" s="321" customFormat="1" ht="12.75" customHeight="1" x14ac:dyDescent="0.25">
      <c r="B13" s="322"/>
      <c r="C13" s="320"/>
      <c r="D13" s="295"/>
      <c r="E13" s="295"/>
      <c r="F13" s="294"/>
      <c r="G13" s="294"/>
      <c r="H13" s="295"/>
      <c r="I13" s="295"/>
    </row>
    <row r="14" spans="2:20" s="293" customFormat="1" ht="24.75" customHeight="1" x14ac:dyDescent="0.25">
      <c r="B14" s="254">
        <v>2015</v>
      </c>
      <c r="C14" s="324"/>
      <c r="D14" s="263">
        <v>0.2</v>
      </c>
      <c r="E14" s="263">
        <v>0.4</v>
      </c>
      <c r="F14" s="263">
        <v>2.4</v>
      </c>
      <c r="G14" s="262">
        <v>0.8</v>
      </c>
      <c r="H14" s="262">
        <v>0.8</v>
      </c>
      <c r="I14" s="263">
        <v>0.2</v>
      </c>
      <c r="K14" s="326"/>
      <c r="L14" s="326"/>
      <c r="M14" s="326"/>
      <c r="N14" s="326"/>
      <c r="O14" s="326"/>
      <c r="P14" s="326"/>
      <c r="Q14" s="326"/>
      <c r="R14" s="326"/>
      <c r="S14" s="326"/>
      <c r="T14" s="326"/>
    </row>
    <row r="15" spans="2:20" s="293" customFormat="1" ht="24.75" customHeight="1" x14ac:dyDescent="0.25">
      <c r="B15" s="254">
        <v>2016</v>
      </c>
      <c r="C15" s="324"/>
      <c r="D15" s="263">
        <v>0.5</v>
      </c>
      <c r="E15" s="263">
        <v>0.8</v>
      </c>
      <c r="F15" s="263">
        <v>1.6</v>
      </c>
      <c r="G15" s="262">
        <v>1.8</v>
      </c>
      <c r="H15" s="262">
        <v>0.6</v>
      </c>
      <c r="I15" s="263">
        <v>0.2</v>
      </c>
      <c r="K15" s="326"/>
      <c r="L15" s="326"/>
      <c r="M15" s="326"/>
      <c r="N15" s="326"/>
      <c r="O15" s="326"/>
      <c r="P15" s="326"/>
      <c r="Q15" s="326"/>
      <c r="R15" s="326"/>
      <c r="S15" s="326"/>
      <c r="T15" s="326"/>
    </row>
    <row r="16" spans="2:20" s="293" customFormat="1" ht="24.75" customHeight="1" x14ac:dyDescent="0.25">
      <c r="B16" s="254">
        <v>2017</v>
      </c>
      <c r="C16" s="324"/>
      <c r="D16" s="262">
        <v>0.3</v>
      </c>
      <c r="E16" s="263">
        <v>0</v>
      </c>
      <c r="F16" s="263">
        <v>1.9</v>
      </c>
      <c r="G16" s="262">
        <v>0.6</v>
      </c>
      <c r="H16" s="262">
        <v>0.6</v>
      </c>
      <c r="I16" s="262">
        <v>1</v>
      </c>
      <c r="K16" s="326"/>
      <c r="L16" s="326"/>
      <c r="M16" s="326"/>
      <c r="N16" s="326"/>
      <c r="O16" s="326"/>
      <c r="P16" s="326"/>
      <c r="Q16" s="326"/>
      <c r="R16" s="326"/>
      <c r="S16" s="326"/>
      <c r="T16" s="326"/>
    </row>
    <row r="17" spans="1:20" s="293" customFormat="1" ht="24.75" customHeight="1" x14ac:dyDescent="0.25">
      <c r="B17" s="254">
        <v>2018</v>
      </c>
      <c r="C17" s="324"/>
      <c r="D17" s="263">
        <v>0.7</v>
      </c>
      <c r="E17" s="263">
        <v>-0.4</v>
      </c>
      <c r="F17" s="263">
        <v>0.8</v>
      </c>
      <c r="G17" s="262">
        <v>0.9</v>
      </c>
      <c r="H17" s="262">
        <v>0.4</v>
      </c>
      <c r="I17" s="263">
        <v>0.8</v>
      </c>
      <c r="K17" s="326"/>
      <c r="L17" s="326"/>
      <c r="M17" s="326"/>
      <c r="N17" s="326"/>
      <c r="O17" s="326"/>
      <c r="P17" s="326"/>
      <c r="Q17" s="326"/>
      <c r="R17" s="326"/>
      <c r="S17" s="326"/>
      <c r="T17" s="326"/>
    </row>
    <row r="18" spans="1:20" s="293" customFormat="1" ht="24.75" customHeight="1" x14ac:dyDescent="0.25">
      <c r="B18" s="254">
        <v>2019</v>
      </c>
      <c r="C18" s="324"/>
      <c r="D18" s="263">
        <v>0.1</v>
      </c>
      <c r="E18" s="263">
        <v>0</v>
      </c>
      <c r="F18" s="263">
        <v>0.6</v>
      </c>
      <c r="G18" s="262">
        <v>0</v>
      </c>
      <c r="H18" s="262">
        <v>0.1</v>
      </c>
      <c r="I18" s="263">
        <v>0.1</v>
      </c>
      <c r="K18" s="326"/>
      <c r="L18" s="326"/>
      <c r="M18" s="326"/>
      <c r="N18" s="326"/>
      <c r="O18" s="326"/>
      <c r="P18" s="326"/>
      <c r="Q18" s="326"/>
      <c r="R18" s="326"/>
      <c r="S18" s="326"/>
      <c r="T18" s="326"/>
    </row>
    <row r="19" spans="1:20" s="293" customFormat="1" ht="24.75" customHeight="1" x14ac:dyDescent="0.25">
      <c r="A19" s="293">
        <v>166</v>
      </c>
      <c r="B19" s="254">
        <v>2020</v>
      </c>
      <c r="C19" s="324"/>
      <c r="D19" s="262">
        <v>0.1</v>
      </c>
      <c r="E19" s="262">
        <v>0</v>
      </c>
      <c r="F19" s="262">
        <v>1</v>
      </c>
      <c r="G19" s="262">
        <v>-0.1</v>
      </c>
      <c r="H19" s="262">
        <v>0</v>
      </c>
      <c r="I19" s="262">
        <v>0</v>
      </c>
      <c r="J19" s="262"/>
      <c r="K19" s="326"/>
      <c r="L19" s="326"/>
      <c r="M19" s="326"/>
      <c r="N19" s="326"/>
      <c r="O19" s="326"/>
      <c r="P19" s="326"/>
      <c r="Q19" s="326"/>
      <c r="R19" s="326"/>
      <c r="S19" s="326"/>
      <c r="T19" s="326"/>
    </row>
    <row r="20" spans="1:20" s="293" customFormat="1" ht="24.75" customHeight="1" x14ac:dyDescent="0.25">
      <c r="A20" s="293">
        <v>167</v>
      </c>
      <c r="B20" s="254">
        <v>2021</v>
      </c>
      <c r="C20" s="324"/>
      <c r="D20" s="262">
        <f ca="1">OFFSET('SPPI '!$A$2,D$6,$A20)</f>
        <v>0.1</v>
      </c>
      <c r="E20" s="262">
        <f ca="1">OFFSET('SPPI '!$A$2,E$6,$A20)</f>
        <v>0</v>
      </c>
      <c r="F20" s="262">
        <f ca="1">OFFSET('SPPI '!$A$2,F$6,$A20)</f>
        <v>0.9</v>
      </c>
      <c r="G20" s="262">
        <f ca="1">OFFSET('SPPI '!$A$2,G$6,$A20)</f>
        <v>0.1</v>
      </c>
      <c r="H20" s="262">
        <f ca="1">OFFSET('SPPI '!$A$2,H$6,$A20)</f>
        <v>0</v>
      </c>
      <c r="I20" s="262">
        <f ca="1">OFFSET('SPPI '!$A$2,I$6,$A20)</f>
        <v>0.1</v>
      </c>
      <c r="J20" s="255"/>
      <c r="K20" s="326"/>
      <c r="L20" s="326"/>
      <c r="M20" s="326"/>
      <c r="N20" s="326"/>
      <c r="O20" s="326"/>
      <c r="P20" s="326"/>
    </row>
    <row r="21" spans="1:20" ht="12.75" customHeight="1" x14ac:dyDescent="0.25">
      <c r="B21" s="260"/>
      <c r="C21" s="330"/>
      <c r="D21" s="263"/>
      <c r="E21" s="263"/>
      <c r="F21" s="263"/>
      <c r="G21" s="262"/>
      <c r="H21" s="264"/>
      <c r="I21" s="264"/>
      <c r="K21" s="326"/>
    </row>
    <row r="22" spans="1:20" s="327" customFormat="1" ht="24.75" customHeight="1" x14ac:dyDescent="0.25">
      <c r="B22" s="257">
        <v>2015</v>
      </c>
      <c r="C22" s="328"/>
      <c r="D22" s="329"/>
      <c r="E22" s="329"/>
      <c r="F22" s="329"/>
      <c r="G22" s="329"/>
      <c r="H22" s="329"/>
      <c r="I22" s="329"/>
      <c r="K22" s="326"/>
    </row>
    <row r="23" spans="1:20" ht="24.75" customHeight="1" x14ac:dyDescent="0.25">
      <c r="B23" s="260" t="s">
        <v>1</v>
      </c>
      <c r="C23" s="330"/>
      <c r="D23" s="263">
        <v>0.4</v>
      </c>
      <c r="E23" s="263">
        <v>0.3</v>
      </c>
      <c r="F23" s="263">
        <v>2</v>
      </c>
      <c r="G23" s="262">
        <v>0.3</v>
      </c>
      <c r="H23" s="262">
        <v>1.1000000000000001</v>
      </c>
      <c r="I23" s="263">
        <v>0.1</v>
      </c>
      <c r="K23" s="326"/>
      <c r="L23" s="326"/>
      <c r="M23" s="326"/>
      <c r="N23" s="326"/>
      <c r="O23" s="326"/>
      <c r="P23" s="326"/>
    </row>
    <row r="24" spans="1:20" ht="24.75" customHeight="1" x14ac:dyDescent="0.25">
      <c r="B24" s="260" t="s">
        <v>2</v>
      </c>
      <c r="C24" s="330"/>
      <c r="D24" s="263">
        <v>0.3</v>
      </c>
      <c r="E24" s="263">
        <v>0</v>
      </c>
      <c r="F24" s="263">
        <v>2</v>
      </c>
      <c r="G24" s="262">
        <v>0.3</v>
      </c>
      <c r="H24" s="262">
        <v>0.9</v>
      </c>
      <c r="I24" s="263">
        <v>0.2</v>
      </c>
      <c r="K24" s="326"/>
      <c r="L24" s="326"/>
      <c r="M24" s="326"/>
      <c r="N24" s="326"/>
      <c r="O24" s="326"/>
      <c r="P24" s="326"/>
    </row>
    <row r="25" spans="1:20" ht="24.75" customHeight="1" x14ac:dyDescent="0.25">
      <c r="B25" s="260" t="s">
        <v>3</v>
      </c>
      <c r="C25" s="330"/>
      <c r="D25" s="263">
        <v>0.1</v>
      </c>
      <c r="E25" s="263">
        <v>0</v>
      </c>
      <c r="F25" s="263">
        <v>2.8</v>
      </c>
      <c r="G25" s="262">
        <v>0.3</v>
      </c>
      <c r="H25" s="262">
        <v>0.3</v>
      </c>
      <c r="I25" s="263">
        <v>0.2</v>
      </c>
      <c r="K25" s="326"/>
      <c r="L25" s="326"/>
      <c r="M25" s="326"/>
      <c r="N25" s="326"/>
      <c r="O25" s="326"/>
      <c r="P25" s="326"/>
    </row>
    <row r="26" spans="1:20" ht="24.75" customHeight="1" x14ac:dyDescent="0.25">
      <c r="B26" s="260" t="s">
        <v>4</v>
      </c>
      <c r="C26" s="330"/>
      <c r="D26" s="263">
        <v>0.1</v>
      </c>
      <c r="E26" s="263">
        <v>1.1000000000000001</v>
      </c>
      <c r="F26" s="263">
        <v>2.9</v>
      </c>
      <c r="G26" s="262">
        <v>2.2000000000000002</v>
      </c>
      <c r="H26" s="262">
        <v>0.7</v>
      </c>
      <c r="I26" s="263">
        <v>0.2</v>
      </c>
      <c r="K26" s="326"/>
      <c r="L26" s="326"/>
      <c r="M26" s="326"/>
      <c r="N26" s="326"/>
      <c r="O26" s="326"/>
      <c r="P26" s="326"/>
    </row>
    <row r="27" spans="1:20" ht="12.75" customHeight="1" x14ac:dyDescent="0.25">
      <c r="B27" s="260"/>
      <c r="C27" s="330"/>
      <c r="D27" s="263"/>
      <c r="E27" s="263"/>
      <c r="F27" s="263"/>
      <c r="G27" s="262"/>
      <c r="H27" s="262"/>
      <c r="I27" s="263"/>
    </row>
    <row r="28" spans="1:20" s="327" customFormat="1" ht="24.75" customHeight="1" x14ac:dyDescent="0.25">
      <c r="B28" s="257">
        <v>2016</v>
      </c>
      <c r="C28" s="328"/>
      <c r="D28" s="329"/>
      <c r="E28" s="329"/>
      <c r="F28" s="331"/>
      <c r="G28" s="329"/>
      <c r="H28" s="329"/>
      <c r="I28" s="331"/>
    </row>
    <row r="29" spans="1:20" ht="24.75" customHeight="1" x14ac:dyDescent="0.25">
      <c r="B29" s="260" t="s">
        <v>1</v>
      </c>
      <c r="C29" s="330"/>
      <c r="D29" s="262">
        <v>0.4</v>
      </c>
      <c r="E29" s="262">
        <v>1.1000000000000001</v>
      </c>
      <c r="F29" s="262">
        <v>1.4</v>
      </c>
      <c r="G29" s="262">
        <v>2.2000000000000002</v>
      </c>
      <c r="H29" s="262">
        <v>0.6</v>
      </c>
      <c r="I29" s="263">
        <v>0.1</v>
      </c>
      <c r="K29" s="326"/>
      <c r="L29" s="326"/>
      <c r="M29" s="326"/>
      <c r="N29" s="326"/>
      <c r="O29" s="326"/>
      <c r="P29" s="326"/>
    </row>
    <row r="30" spans="1:20" ht="24.75" customHeight="1" x14ac:dyDescent="0.25">
      <c r="B30" s="260" t="s">
        <v>2</v>
      </c>
      <c r="C30" s="330"/>
      <c r="D30" s="262">
        <v>0.5</v>
      </c>
      <c r="E30" s="262">
        <v>1.1000000000000001</v>
      </c>
      <c r="F30" s="262">
        <v>2</v>
      </c>
      <c r="G30" s="262">
        <v>2.2000000000000002</v>
      </c>
      <c r="H30" s="262">
        <v>0.8</v>
      </c>
      <c r="I30" s="263">
        <v>0</v>
      </c>
      <c r="K30" s="326"/>
      <c r="L30" s="326"/>
      <c r="M30" s="326"/>
      <c r="N30" s="326"/>
      <c r="O30" s="326"/>
      <c r="P30" s="326"/>
    </row>
    <row r="31" spans="1:20" ht="24.75" customHeight="1" x14ac:dyDescent="0.25">
      <c r="B31" s="260" t="s">
        <v>3</v>
      </c>
      <c r="C31" s="330"/>
      <c r="D31" s="262">
        <v>0.6</v>
      </c>
      <c r="E31" s="262">
        <v>1.1000000000000001</v>
      </c>
      <c r="F31" s="262">
        <v>1.3</v>
      </c>
      <c r="G31" s="262">
        <v>2.2000000000000002</v>
      </c>
      <c r="H31" s="262">
        <v>0.8</v>
      </c>
      <c r="I31" s="263">
        <v>0</v>
      </c>
      <c r="K31" s="326"/>
      <c r="L31" s="326"/>
      <c r="M31" s="326"/>
      <c r="N31" s="326"/>
      <c r="O31" s="326"/>
      <c r="P31" s="326"/>
    </row>
    <row r="32" spans="1:20" ht="24.75" customHeight="1" x14ac:dyDescent="0.25">
      <c r="B32" s="260" t="s">
        <v>4</v>
      </c>
      <c r="D32" s="350">
        <v>0.6</v>
      </c>
      <c r="E32" s="350">
        <v>0</v>
      </c>
      <c r="F32" s="350">
        <v>1.8</v>
      </c>
      <c r="G32" s="262">
        <v>0.5</v>
      </c>
      <c r="H32" s="350">
        <v>0.4</v>
      </c>
      <c r="I32" s="350">
        <v>0.8</v>
      </c>
      <c r="K32" s="326"/>
      <c r="L32" s="326"/>
      <c r="M32" s="326"/>
      <c r="N32" s="326"/>
      <c r="O32" s="326"/>
      <c r="P32" s="326"/>
    </row>
    <row r="33" spans="2:16" ht="12.75" customHeight="1" x14ac:dyDescent="0.25">
      <c r="D33" s="338"/>
      <c r="E33" s="338"/>
      <c r="F33" s="338"/>
      <c r="G33" s="338"/>
      <c r="H33" s="338"/>
      <c r="I33" s="338"/>
    </row>
    <row r="34" spans="2:16" s="327" customFormat="1" ht="24.75" customHeight="1" x14ac:dyDescent="0.25">
      <c r="B34" s="257">
        <v>2017</v>
      </c>
      <c r="C34" s="328"/>
      <c r="D34" s="329"/>
      <c r="E34" s="329"/>
      <c r="F34" s="329"/>
      <c r="G34" s="329"/>
      <c r="H34" s="329"/>
      <c r="I34" s="331"/>
    </row>
    <row r="35" spans="2:16" ht="24.75" customHeight="1" x14ac:dyDescent="0.25">
      <c r="B35" s="260" t="s">
        <v>1</v>
      </c>
      <c r="C35" s="330"/>
      <c r="D35" s="263">
        <v>0.2</v>
      </c>
      <c r="E35" s="263">
        <v>0</v>
      </c>
      <c r="F35" s="263">
        <v>1.6</v>
      </c>
      <c r="G35" s="262">
        <v>0.5</v>
      </c>
      <c r="H35" s="262">
        <v>0.9</v>
      </c>
      <c r="I35" s="263">
        <v>0.8</v>
      </c>
      <c r="K35" s="326"/>
      <c r="L35" s="326"/>
      <c r="M35" s="326"/>
      <c r="N35" s="326"/>
      <c r="O35" s="326"/>
      <c r="P35" s="326"/>
    </row>
    <row r="36" spans="2:16" ht="24.75" customHeight="1" x14ac:dyDescent="0.25">
      <c r="B36" s="260" t="s">
        <v>2</v>
      </c>
      <c r="C36" s="330"/>
      <c r="D36" s="263">
        <v>0.2</v>
      </c>
      <c r="E36" s="263">
        <v>0</v>
      </c>
      <c r="F36" s="263">
        <v>2.2000000000000002</v>
      </c>
      <c r="G36" s="262">
        <v>0.5</v>
      </c>
      <c r="H36" s="262">
        <v>0.7</v>
      </c>
      <c r="I36" s="263">
        <v>1.3</v>
      </c>
      <c r="K36" s="326"/>
      <c r="L36" s="326"/>
      <c r="M36" s="326"/>
      <c r="N36" s="326"/>
      <c r="O36" s="326"/>
      <c r="P36" s="326"/>
    </row>
    <row r="37" spans="2:16" ht="24.75" customHeight="1" x14ac:dyDescent="0.25">
      <c r="B37" s="260" t="s">
        <v>3</v>
      </c>
      <c r="C37" s="330"/>
      <c r="D37" s="262">
        <v>0.3</v>
      </c>
      <c r="E37" s="262">
        <v>0</v>
      </c>
      <c r="F37" s="262">
        <v>2.2000000000000002</v>
      </c>
      <c r="G37" s="262">
        <v>0.5</v>
      </c>
      <c r="H37" s="262">
        <v>0.5</v>
      </c>
      <c r="I37" s="263">
        <v>1.3</v>
      </c>
      <c r="K37" s="326"/>
      <c r="L37" s="326"/>
      <c r="M37" s="326"/>
      <c r="N37" s="326"/>
      <c r="O37" s="326"/>
      <c r="P37" s="326"/>
    </row>
    <row r="38" spans="2:16" ht="24.75" customHeight="1" x14ac:dyDescent="0.25">
      <c r="B38" s="260" t="s">
        <v>4</v>
      </c>
      <c r="D38" s="350">
        <v>0.4</v>
      </c>
      <c r="E38" s="350">
        <v>0</v>
      </c>
      <c r="F38" s="350">
        <v>1.6</v>
      </c>
      <c r="G38" s="262">
        <v>0.8</v>
      </c>
      <c r="H38" s="350">
        <v>0.6</v>
      </c>
      <c r="I38" s="350">
        <v>0.6</v>
      </c>
      <c r="K38" s="326"/>
      <c r="L38" s="326"/>
      <c r="M38" s="326"/>
      <c r="N38" s="326"/>
      <c r="O38" s="326"/>
      <c r="P38" s="326"/>
    </row>
    <row r="39" spans="2:16" ht="12.75" customHeight="1" x14ac:dyDescent="0.25">
      <c r="D39" s="338"/>
      <c r="E39" s="338"/>
      <c r="F39" s="338"/>
      <c r="G39" s="338"/>
      <c r="H39" s="338"/>
      <c r="I39" s="338"/>
    </row>
    <row r="40" spans="2:16" s="327" customFormat="1" ht="24.75" customHeight="1" x14ac:dyDescent="0.25">
      <c r="B40" s="257">
        <v>2018</v>
      </c>
      <c r="C40" s="328"/>
      <c r="D40" s="329"/>
      <c r="E40" s="329"/>
      <c r="F40" s="329"/>
      <c r="G40" s="329"/>
      <c r="H40" s="329"/>
      <c r="I40" s="331"/>
    </row>
    <row r="41" spans="2:16" ht="24.75" customHeight="1" x14ac:dyDescent="0.25">
      <c r="B41" s="260" t="s">
        <v>1</v>
      </c>
      <c r="C41" s="330"/>
      <c r="D41" s="263">
        <v>0.9</v>
      </c>
      <c r="E41" s="263">
        <v>-0.4</v>
      </c>
      <c r="F41" s="263">
        <v>1.4</v>
      </c>
      <c r="G41" s="263">
        <v>1.1000000000000001</v>
      </c>
      <c r="H41" s="263">
        <v>0.5</v>
      </c>
      <c r="I41" s="263">
        <v>1.1000000000000001</v>
      </c>
      <c r="K41" s="326"/>
      <c r="L41" s="326"/>
      <c r="M41" s="326"/>
      <c r="N41" s="326"/>
      <c r="O41" s="326"/>
      <c r="P41" s="326"/>
    </row>
    <row r="42" spans="2:16" ht="24.75" customHeight="1" x14ac:dyDescent="0.25">
      <c r="B42" s="260" t="s">
        <v>2</v>
      </c>
      <c r="C42" s="330"/>
      <c r="D42" s="263">
        <v>0.8</v>
      </c>
      <c r="E42" s="263">
        <v>-0.4</v>
      </c>
      <c r="F42" s="263">
        <v>0.4</v>
      </c>
      <c r="G42" s="263">
        <v>1.1000000000000001</v>
      </c>
      <c r="H42" s="263">
        <v>0.5</v>
      </c>
      <c r="I42" s="263">
        <v>0.7</v>
      </c>
      <c r="K42" s="326"/>
      <c r="L42" s="326"/>
      <c r="M42" s="326"/>
      <c r="N42" s="326"/>
      <c r="O42" s="326"/>
      <c r="P42" s="326"/>
    </row>
    <row r="43" spans="2:16" ht="24.75" customHeight="1" x14ac:dyDescent="0.25">
      <c r="B43" s="260" t="s">
        <v>3</v>
      </c>
      <c r="C43" s="330"/>
      <c r="D43" s="262">
        <v>0.7</v>
      </c>
      <c r="E43" s="262">
        <v>-0.4</v>
      </c>
      <c r="F43" s="262">
        <v>0.6</v>
      </c>
      <c r="G43" s="262">
        <v>1.1000000000000001</v>
      </c>
      <c r="H43" s="262">
        <v>0.5</v>
      </c>
      <c r="I43" s="263">
        <v>0.7</v>
      </c>
      <c r="K43" s="326"/>
      <c r="L43" s="326"/>
      <c r="M43" s="326"/>
      <c r="N43" s="326"/>
      <c r="O43" s="326"/>
      <c r="P43" s="326"/>
    </row>
    <row r="44" spans="2:16" ht="24.75" customHeight="1" x14ac:dyDescent="0.25">
      <c r="B44" s="260" t="s">
        <v>4</v>
      </c>
      <c r="D44" s="350">
        <v>0.5</v>
      </c>
      <c r="E44" s="350">
        <v>-0.4</v>
      </c>
      <c r="F44" s="350">
        <v>0.7</v>
      </c>
      <c r="G44" s="262">
        <v>0.3</v>
      </c>
      <c r="H44" s="350">
        <v>0.4</v>
      </c>
      <c r="I44" s="350">
        <v>0.6</v>
      </c>
      <c r="K44" s="326"/>
      <c r="L44" s="326"/>
      <c r="M44" s="326"/>
      <c r="N44" s="326"/>
      <c r="O44" s="326"/>
      <c r="P44" s="326"/>
    </row>
    <row r="45" spans="2:16" ht="12.75" customHeight="1" x14ac:dyDescent="0.25">
      <c r="D45" s="338"/>
      <c r="E45" s="338"/>
      <c r="F45" s="338"/>
      <c r="G45" s="338"/>
      <c r="H45" s="338"/>
      <c r="I45" s="338"/>
    </row>
    <row r="46" spans="2:16" s="327" customFormat="1" ht="24.75" customHeight="1" x14ac:dyDescent="0.25">
      <c r="B46" s="257">
        <v>2019</v>
      </c>
      <c r="C46" s="328"/>
      <c r="D46" s="329"/>
      <c r="E46" s="329"/>
      <c r="F46" s="329"/>
      <c r="G46" s="329"/>
      <c r="H46" s="329"/>
      <c r="I46" s="331"/>
    </row>
    <row r="47" spans="2:16" ht="24.75" customHeight="1" x14ac:dyDescent="0.25">
      <c r="B47" s="260" t="s">
        <v>1</v>
      </c>
      <c r="C47" s="330"/>
      <c r="D47" s="263">
        <v>0.1</v>
      </c>
      <c r="E47" s="263">
        <v>0</v>
      </c>
      <c r="F47" s="263">
        <v>0.9</v>
      </c>
      <c r="G47" s="263">
        <v>0</v>
      </c>
      <c r="H47" s="263">
        <v>0.1</v>
      </c>
      <c r="I47" s="263">
        <v>0.1</v>
      </c>
      <c r="K47" s="326"/>
      <c r="L47" s="326"/>
      <c r="M47" s="326"/>
      <c r="N47" s="326"/>
      <c r="O47" s="326"/>
      <c r="P47" s="326"/>
    </row>
    <row r="48" spans="2:16" ht="24.75" customHeight="1" x14ac:dyDescent="0.25">
      <c r="B48" s="260" t="s">
        <v>2</v>
      </c>
      <c r="C48" s="330"/>
      <c r="D48" s="263">
        <v>0.1</v>
      </c>
      <c r="E48" s="263">
        <v>0</v>
      </c>
      <c r="F48" s="263">
        <v>0.8</v>
      </c>
      <c r="G48" s="263">
        <v>0</v>
      </c>
      <c r="H48" s="263">
        <v>0.1</v>
      </c>
      <c r="I48" s="263">
        <v>0</v>
      </c>
      <c r="K48" s="326"/>
      <c r="L48" s="326"/>
      <c r="M48" s="326"/>
      <c r="N48" s="326"/>
      <c r="O48" s="326"/>
      <c r="P48" s="326"/>
    </row>
    <row r="49" spans="1:16" ht="24.75" customHeight="1" x14ac:dyDescent="0.25">
      <c r="B49" s="260" t="s">
        <v>3</v>
      </c>
      <c r="C49" s="330"/>
      <c r="D49" s="263">
        <v>0.1</v>
      </c>
      <c r="E49" s="262">
        <v>0</v>
      </c>
      <c r="F49" s="262">
        <v>0.5</v>
      </c>
      <c r="G49" s="262">
        <v>0</v>
      </c>
      <c r="H49" s="262">
        <v>0.1</v>
      </c>
      <c r="I49" s="263">
        <v>0.1</v>
      </c>
      <c r="K49" s="326"/>
      <c r="L49" s="326"/>
      <c r="M49" s="326"/>
      <c r="N49" s="326"/>
      <c r="O49" s="326"/>
      <c r="P49" s="326"/>
    </row>
    <row r="50" spans="1:16" ht="24.75" customHeight="1" x14ac:dyDescent="0.25">
      <c r="B50" s="260" t="s">
        <v>4</v>
      </c>
      <c r="D50" s="350">
        <v>0.2</v>
      </c>
      <c r="E50" s="350">
        <v>0</v>
      </c>
      <c r="F50" s="350">
        <v>0.3</v>
      </c>
      <c r="G50" s="350">
        <v>-0.1</v>
      </c>
      <c r="H50" s="350">
        <v>0.1</v>
      </c>
      <c r="I50" s="350">
        <v>0.1</v>
      </c>
      <c r="K50" s="326"/>
      <c r="L50" s="326"/>
      <c r="M50" s="326"/>
      <c r="N50" s="326"/>
      <c r="O50" s="326"/>
      <c r="P50" s="326"/>
    </row>
    <row r="51" spans="1:16" ht="12.75" customHeight="1" x14ac:dyDescent="0.25">
      <c r="D51" s="338"/>
      <c r="E51" s="338"/>
      <c r="F51" s="338"/>
      <c r="G51" s="338"/>
      <c r="H51" s="338"/>
      <c r="I51" s="338"/>
    </row>
    <row r="52" spans="1:16" s="327" customFormat="1" ht="24.75" customHeight="1" x14ac:dyDescent="0.25">
      <c r="B52" s="257">
        <v>2020</v>
      </c>
      <c r="C52" s="328"/>
      <c r="D52" s="329"/>
      <c r="E52" s="329"/>
      <c r="F52" s="329"/>
      <c r="G52" s="329"/>
      <c r="H52" s="329"/>
      <c r="I52" s="331"/>
    </row>
    <row r="53" spans="1:16" ht="24.75" customHeight="1" x14ac:dyDescent="0.25">
      <c r="A53" s="268">
        <v>149</v>
      </c>
      <c r="B53" s="260" t="s">
        <v>1</v>
      </c>
      <c r="C53" s="330"/>
      <c r="D53" s="255">
        <f ca="1">OFFSET('SPPI '!$A$2,D$6,$A53)</f>
        <v>0.1</v>
      </c>
      <c r="E53" s="255">
        <f ca="1">OFFSET('SPPI '!$A$2,E$6,$A53)</f>
        <v>0</v>
      </c>
      <c r="F53" s="255">
        <f ca="1">OFFSET('SPPI '!$A$2,F$6,$A53)</f>
        <v>0.6</v>
      </c>
      <c r="G53" s="255">
        <f ca="1">OFFSET('SPPI '!$A$2,G$6,$A53)</f>
        <v>-0.1</v>
      </c>
      <c r="H53" s="255">
        <f ca="1">OFFSET('SPPI '!$A$2,H$6,$A53)</f>
        <v>0</v>
      </c>
      <c r="I53" s="255">
        <f ca="1">OFFSET('SPPI '!$A$2,I$6,$A53)</f>
        <v>0.1</v>
      </c>
      <c r="K53" s="326"/>
      <c r="L53" s="326"/>
      <c r="M53" s="326"/>
      <c r="N53" s="326"/>
      <c r="O53" s="326"/>
      <c r="P53" s="326"/>
    </row>
    <row r="54" spans="1:16" ht="24.75" customHeight="1" x14ac:dyDescent="0.25">
      <c r="A54" s="268">
        <v>150</v>
      </c>
      <c r="B54" s="260" t="s">
        <v>2</v>
      </c>
      <c r="C54" s="330"/>
      <c r="D54" s="255">
        <f ca="1">OFFSET('SPPI '!$A$2,D$6,$A54)</f>
        <v>0.2</v>
      </c>
      <c r="E54" s="255">
        <f ca="1">OFFSET('SPPI '!$A$2,E$6,$A54)</f>
        <v>0</v>
      </c>
      <c r="F54" s="255">
        <f ca="1">OFFSET('SPPI '!$A$2,F$6,$A54)</f>
        <v>0.6</v>
      </c>
      <c r="G54" s="255">
        <f ca="1">OFFSET('SPPI '!$A$2,G$6,$A54)</f>
        <v>-0.1</v>
      </c>
      <c r="H54" s="255">
        <f ca="1">OFFSET('SPPI '!$A$2,H$6,$A54)</f>
        <v>0</v>
      </c>
      <c r="I54" s="255">
        <f ca="1">OFFSET('SPPI '!$A$2,I$6,$A54)</f>
        <v>0</v>
      </c>
      <c r="K54" s="326"/>
      <c r="L54" s="326"/>
      <c r="M54" s="326"/>
      <c r="N54" s="326"/>
      <c r="O54" s="326"/>
      <c r="P54" s="326"/>
    </row>
    <row r="55" spans="1:16" ht="24.75" customHeight="1" x14ac:dyDescent="0.25">
      <c r="A55" s="268">
        <v>151</v>
      </c>
      <c r="B55" s="260" t="s">
        <v>3</v>
      </c>
      <c r="C55" s="330"/>
      <c r="D55" s="255">
        <f ca="1">OFFSET('SPPI '!$A$2,D$6,$A55)</f>
        <v>0.1</v>
      </c>
      <c r="E55" s="255">
        <f ca="1">OFFSET('SPPI '!$A$2,E$6,$A55)</f>
        <v>0</v>
      </c>
      <c r="F55" s="255">
        <f ca="1">OFFSET('SPPI '!$A$2,F$6,$A55)</f>
        <v>1.7</v>
      </c>
      <c r="G55" s="255">
        <f ca="1">OFFSET('SPPI '!$A$2,G$6,$A55)</f>
        <v>-0.1</v>
      </c>
      <c r="H55" s="255">
        <f ca="1">OFFSET('SPPI '!$A$2,H$6,$A55)</f>
        <v>0</v>
      </c>
      <c r="I55" s="255">
        <f ca="1">OFFSET('SPPI '!$A$2,I$6,$A55)</f>
        <v>-0.1</v>
      </c>
      <c r="K55" s="326"/>
      <c r="L55" s="326"/>
      <c r="M55" s="326"/>
      <c r="N55" s="326"/>
      <c r="O55" s="326"/>
      <c r="P55" s="326"/>
    </row>
    <row r="56" spans="1:16" ht="24.75" customHeight="1" x14ac:dyDescent="0.25">
      <c r="A56" s="268">
        <v>152</v>
      </c>
      <c r="B56" s="260" t="s">
        <v>4</v>
      </c>
      <c r="D56" s="255">
        <f ca="1">OFFSET('SPPI '!$A$2,D$6,$A56)</f>
        <v>0.1</v>
      </c>
      <c r="E56" s="255">
        <f ca="1">OFFSET('SPPI '!$A$2,E$6,$A56)</f>
        <v>0</v>
      </c>
      <c r="F56" s="255">
        <f ca="1">OFFSET('SPPI '!$A$2,F$6,$A56)</f>
        <v>1.5</v>
      </c>
      <c r="G56" s="255">
        <f ca="1">OFFSET('SPPI '!$A$2,G$6,$A56)</f>
        <v>0</v>
      </c>
      <c r="H56" s="255">
        <f ca="1">OFFSET('SPPI '!$A$2,H$6,$A56)</f>
        <v>0</v>
      </c>
      <c r="I56" s="255">
        <f ca="1">OFFSET('SPPI '!$A$2,I$6,$A56)</f>
        <v>-0.1</v>
      </c>
      <c r="J56" s="262"/>
      <c r="K56" s="326"/>
      <c r="L56" s="326"/>
      <c r="M56" s="326"/>
      <c r="N56" s="326"/>
      <c r="O56" s="326"/>
      <c r="P56" s="326"/>
    </row>
    <row r="57" spans="1:16" ht="12.75" customHeight="1" x14ac:dyDescent="0.25">
      <c r="B57" s="260"/>
      <c r="C57" s="261"/>
      <c r="D57" s="252"/>
      <c r="E57" s="255"/>
      <c r="F57" s="255"/>
      <c r="G57" s="255"/>
      <c r="H57" s="255"/>
      <c r="I57" s="255"/>
      <c r="J57" s="255"/>
      <c r="K57" s="255"/>
      <c r="L57" s="255"/>
    </row>
    <row r="58" spans="1:16" s="327" customFormat="1" ht="24.75" customHeight="1" x14ac:dyDescent="0.25">
      <c r="B58" s="257">
        <v>2021</v>
      </c>
      <c r="C58" s="265"/>
      <c r="D58" s="259"/>
      <c r="E58" s="266"/>
      <c r="F58" s="266"/>
      <c r="G58" s="266"/>
      <c r="H58" s="266"/>
      <c r="I58" s="266"/>
      <c r="J58" s="266"/>
      <c r="K58" s="266"/>
      <c r="L58" s="266"/>
    </row>
    <row r="59" spans="1:16" ht="24.75" customHeight="1" x14ac:dyDescent="0.25">
      <c r="A59" s="268">
        <v>153</v>
      </c>
      <c r="B59" s="260" t="s">
        <v>1</v>
      </c>
      <c r="C59" s="261"/>
      <c r="D59" s="255">
        <f ca="1">OFFSET('SPPI '!$A$2,D$6,$A59)</f>
        <v>0.1</v>
      </c>
      <c r="E59" s="255">
        <f ca="1">OFFSET('SPPI '!$A$2,E$6,$A59)</f>
        <v>0</v>
      </c>
      <c r="F59" s="255">
        <f ca="1">OFFSET('SPPI '!$A$2,F$6,$A59)</f>
        <v>1.4</v>
      </c>
      <c r="G59" s="255">
        <f ca="1">OFFSET('SPPI '!$A$2,G$6,$A59)</f>
        <v>0</v>
      </c>
      <c r="H59" s="255">
        <f ca="1">OFFSET('SPPI '!$A$2,H$6,$A59)</f>
        <v>0</v>
      </c>
      <c r="I59" s="255">
        <f ca="1">OFFSET('SPPI '!$A$2,I$6,$A59)</f>
        <v>0</v>
      </c>
      <c r="J59" s="255"/>
      <c r="K59" s="255"/>
      <c r="L59" s="255"/>
    </row>
    <row r="60" spans="1:16" ht="24.75" customHeight="1" x14ac:dyDescent="0.25">
      <c r="A60" s="268">
        <v>154</v>
      </c>
      <c r="B60" s="260" t="s">
        <v>2</v>
      </c>
      <c r="C60" s="261"/>
      <c r="D60" s="255">
        <f ca="1">OFFSET('SPPI '!$A$2,D$6,$A60)</f>
        <v>0</v>
      </c>
      <c r="E60" s="255">
        <f ca="1">OFFSET('SPPI '!$A$2,E$6,$A60)</f>
        <v>0</v>
      </c>
      <c r="F60" s="255">
        <f ca="1">OFFSET('SPPI '!$A$2,F$6,$A60)</f>
        <v>1.3</v>
      </c>
      <c r="G60" s="255">
        <f ca="1">OFFSET('SPPI '!$A$2,G$6,$A60)</f>
        <v>0</v>
      </c>
      <c r="H60" s="255">
        <f ca="1">OFFSET('SPPI '!$A$2,H$6,$A60)</f>
        <v>0</v>
      </c>
      <c r="I60" s="255">
        <f ca="1">OFFSET('SPPI '!$A$2,I$6,$A60)</f>
        <v>0.1</v>
      </c>
      <c r="J60" s="255"/>
      <c r="K60" s="255"/>
      <c r="L60" s="255"/>
    </row>
    <row r="61" spans="1:16" ht="24.75" customHeight="1" x14ac:dyDescent="0.25">
      <c r="A61" s="268">
        <v>155</v>
      </c>
      <c r="B61" s="260" t="s">
        <v>3</v>
      </c>
      <c r="D61" s="255">
        <f ca="1">OFFSET('SPPI '!$A$2,D$6,$A61)</f>
        <v>0.2</v>
      </c>
      <c r="E61" s="255">
        <f ca="1">OFFSET('SPPI '!$A$2,E$6,$A61)</f>
        <v>0</v>
      </c>
      <c r="F61" s="255">
        <f ca="1">OFFSET('SPPI '!$A$2,F$6,$A61)</f>
        <v>0.2</v>
      </c>
      <c r="G61" s="255">
        <f ca="1">OFFSET('SPPI '!$A$2,G$6,$A61)</f>
        <v>0</v>
      </c>
      <c r="H61" s="255">
        <f ca="1">OFFSET('SPPI '!$A$2,H$6,$A61)</f>
        <v>0</v>
      </c>
      <c r="I61" s="255">
        <f ca="1">OFFSET('SPPI '!$A$2,I$6,$A61)</f>
        <v>0.1</v>
      </c>
    </row>
    <row r="62" spans="1:16" ht="24.75" customHeight="1" x14ac:dyDescent="0.25">
      <c r="A62" s="268">
        <v>156</v>
      </c>
      <c r="B62" s="260" t="s">
        <v>4</v>
      </c>
      <c r="D62" s="255">
        <f ca="1">OFFSET('SPPI '!$A$2,D$6,$A62)</f>
        <v>0.1</v>
      </c>
      <c r="E62" s="255">
        <f ca="1">OFFSET('SPPI '!$A$2,E$6,$A62)</f>
        <v>0</v>
      </c>
      <c r="F62" s="255">
        <f ca="1">OFFSET('SPPI '!$A$2,F$6,$A62)</f>
        <v>0.6</v>
      </c>
      <c r="G62" s="255">
        <f ca="1">OFFSET('SPPI '!$A$2,G$6,$A62)</f>
        <v>0.2</v>
      </c>
      <c r="H62" s="255">
        <f ca="1">OFFSET('SPPI '!$A$2,H$6,$A62)</f>
        <v>0</v>
      </c>
      <c r="I62" s="255">
        <f ca="1">OFFSET('SPPI '!$A$2,I$6,$A62)</f>
        <v>0.1</v>
      </c>
    </row>
    <row r="63" spans="1:16" ht="12.75" customHeight="1" thickBot="1" x14ac:dyDescent="0.3">
      <c r="B63" s="269"/>
      <c r="C63" s="333"/>
      <c r="D63" s="297"/>
      <c r="E63" s="297"/>
      <c r="F63" s="297"/>
      <c r="G63" s="297"/>
      <c r="H63" s="297"/>
      <c r="I63" s="297"/>
    </row>
  </sheetData>
  <mergeCells count="5">
    <mergeCell ref="B7:I7"/>
    <mergeCell ref="G8:I8"/>
    <mergeCell ref="D8:E8"/>
    <mergeCell ref="D9:E9"/>
    <mergeCell ref="G9:I9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9" tint="-0.249977111117893"/>
  </sheetPr>
  <dimension ref="A1:X63"/>
  <sheetViews>
    <sheetView view="pageBreakPreview" zoomScale="75" zoomScaleNormal="50" zoomScaleSheetLayoutView="75" workbookViewId="0">
      <pane xSplit="3" ySplit="13" topLeftCell="D47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8.140625" defaultRowHeight="18" x14ac:dyDescent="0.25"/>
  <cols>
    <col min="1" max="1" width="5.7109375" style="268" hidden="1" customWidth="1"/>
    <col min="2" max="2" width="16.85546875" style="267" customWidth="1"/>
    <col min="3" max="3" width="2.28515625" style="314" customWidth="1"/>
    <col min="4" max="4" width="18.28515625" style="267" customWidth="1"/>
    <col min="5" max="5" width="17" style="267" customWidth="1"/>
    <col min="6" max="6" width="16.7109375" style="267" customWidth="1"/>
    <col min="7" max="7" width="16.28515625" style="267" customWidth="1"/>
    <col min="8" max="8" width="14.7109375" style="267" customWidth="1"/>
    <col min="9" max="9" width="20.140625" style="267" customWidth="1"/>
    <col min="10" max="10" width="19.28515625" style="267" customWidth="1"/>
    <col min="11" max="12" width="17" style="267" customWidth="1"/>
    <col min="13" max="13" width="19.85546875" style="267" customWidth="1"/>
    <col min="14" max="16384" width="8.140625" style="268"/>
  </cols>
  <sheetData>
    <row r="1" spans="2:24" s="305" customFormat="1" ht="21.75" x14ac:dyDescent="0.3">
      <c r="B1" s="339" t="s">
        <v>139</v>
      </c>
      <c r="C1" s="340" t="s">
        <v>13</v>
      </c>
      <c r="D1" s="359" t="s">
        <v>381</v>
      </c>
      <c r="E1" s="304"/>
      <c r="F1" s="304"/>
      <c r="G1" s="304"/>
      <c r="H1" s="304"/>
    </row>
    <row r="2" spans="2:24" s="305" customFormat="1" ht="21.75" x14ac:dyDescent="0.3">
      <c r="B2" s="339"/>
      <c r="C2" s="340"/>
      <c r="D2" s="340" t="s">
        <v>142</v>
      </c>
      <c r="E2" s="304"/>
      <c r="F2" s="304"/>
      <c r="G2" s="304"/>
      <c r="H2" s="304"/>
    </row>
    <row r="3" spans="2:24" s="295" customFormat="1" ht="22.5" x14ac:dyDescent="0.25">
      <c r="B3" s="362" t="s">
        <v>141</v>
      </c>
      <c r="C3" s="363" t="s">
        <v>13</v>
      </c>
      <c r="D3" s="364" t="s">
        <v>382</v>
      </c>
    </row>
    <row r="4" spans="2:24" s="295" customFormat="1" ht="22.5" x14ac:dyDescent="0.25">
      <c r="B4" s="369"/>
      <c r="C4" s="363"/>
      <c r="D4" s="363" t="s">
        <v>143</v>
      </c>
    </row>
    <row r="5" spans="2:24" ht="15.75" customHeight="1" x14ac:dyDescent="0.25">
      <c r="B5" s="309"/>
      <c r="C5" s="310"/>
    </row>
    <row r="6" spans="2:24" ht="15.75" hidden="1" customHeight="1" x14ac:dyDescent="0.25">
      <c r="B6" s="309"/>
      <c r="C6" s="310"/>
      <c r="D6" s="246">
        <v>95</v>
      </c>
      <c r="E6" s="380">
        <v>99</v>
      </c>
      <c r="F6" s="380">
        <v>102</v>
      </c>
      <c r="G6" s="380">
        <v>105</v>
      </c>
      <c r="H6" s="246">
        <v>112</v>
      </c>
      <c r="I6" s="246">
        <v>115</v>
      </c>
      <c r="J6" s="380">
        <v>120</v>
      </c>
      <c r="K6" s="380">
        <v>126</v>
      </c>
      <c r="L6" s="246">
        <v>130</v>
      </c>
      <c r="M6" s="246">
        <v>136</v>
      </c>
    </row>
    <row r="7" spans="2:24" ht="21" thickBot="1" x14ac:dyDescent="0.3">
      <c r="B7" s="513" t="s">
        <v>0</v>
      </c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513"/>
    </row>
    <row r="8" spans="2:24" s="305" customFormat="1" ht="24.75" customHeight="1" x14ac:dyDescent="0.25">
      <c r="B8" s="311"/>
      <c r="C8" s="312"/>
      <c r="D8" s="520" t="s">
        <v>7</v>
      </c>
      <c r="E8" s="520"/>
      <c r="F8" s="520"/>
      <c r="G8" s="520"/>
      <c r="H8" s="519" t="s">
        <v>31</v>
      </c>
      <c r="I8" s="519"/>
      <c r="J8" s="519"/>
      <c r="K8" s="519" t="s">
        <v>110</v>
      </c>
      <c r="L8" s="519"/>
      <c r="M8" s="519"/>
    </row>
    <row r="9" spans="2:24" ht="24.75" customHeight="1" x14ac:dyDescent="0.25">
      <c r="D9" s="504" t="s">
        <v>8</v>
      </c>
      <c r="E9" s="504"/>
      <c r="F9" s="504"/>
      <c r="G9" s="504"/>
      <c r="H9" s="499" t="s">
        <v>111</v>
      </c>
      <c r="I9" s="499"/>
      <c r="J9" s="499"/>
      <c r="K9" s="499" t="s">
        <v>63</v>
      </c>
      <c r="L9" s="499"/>
      <c r="M9" s="499"/>
    </row>
    <row r="10" spans="2:24" s="290" customFormat="1" ht="24" customHeight="1" x14ac:dyDescent="0.25">
      <c r="B10" s="267"/>
      <c r="C10" s="314"/>
      <c r="D10" s="337">
        <v>851</v>
      </c>
      <c r="E10" s="337">
        <v>852</v>
      </c>
      <c r="F10" s="337">
        <v>853</v>
      </c>
      <c r="G10" s="337">
        <v>854</v>
      </c>
      <c r="H10" s="337">
        <v>861</v>
      </c>
      <c r="I10" s="337">
        <v>862</v>
      </c>
      <c r="J10" s="337">
        <v>869</v>
      </c>
      <c r="K10" s="337">
        <v>920</v>
      </c>
      <c r="L10" s="337">
        <v>931</v>
      </c>
      <c r="M10" s="337">
        <v>932</v>
      </c>
    </row>
    <row r="11" spans="2:24" s="377" customFormat="1" ht="75" customHeight="1" x14ac:dyDescent="0.25">
      <c r="B11" s="345" t="s">
        <v>79</v>
      </c>
      <c r="C11" s="344"/>
      <c r="D11" s="336" t="s">
        <v>243</v>
      </c>
      <c r="E11" s="336" t="s">
        <v>247</v>
      </c>
      <c r="F11" s="336" t="s">
        <v>250</v>
      </c>
      <c r="G11" s="336" t="s">
        <v>252</v>
      </c>
      <c r="H11" s="336" t="s">
        <v>258</v>
      </c>
      <c r="I11" s="336" t="s">
        <v>365</v>
      </c>
      <c r="J11" s="336" t="s">
        <v>267</v>
      </c>
      <c r="K11" s="336" t="s">
        <v>345</v>
      </c>
      <c r="L11" s="336" t="s">
        <v>275</v>
      </c>
      <c r="M11" s="336" t="s">
        <v>281</v>
      </c>
    </row>
    <row r="12" spans="2:24" s="296" customFormat="1" ht="80.25" customHeight="1" thickBot="1" x14ac:dyDescent="0.3">
      <c r="B12" s="432" t="s">
        <v>80</v>
      </c>
      <c r="C12" s="439"/>
      <c r="D12" s="430" t="s">
        <v>364</v>
      </c>
      <c r="E12" s="430" t="s">
        <v>363</v>
      </c>
      <c r="F12" s="430" t="s">
        <v>362</v>
      </c>
      <c r="G12" s="430" t="s">
        <v>361</v>
      </c>
      <c r="H12" s="430" t="s">
        <v>360</v>
      </c>
      <c r="I12" s="430" t="s">
        <v>359</v>
      </c>
      <c r="J12" s="430" t="s">
        <v>358</v>
      </c>
      <c r="K12" s="430" t="s">
        <v>357</v>
      </c>
      <c r="L12" s="430" t="s">
        <v>356</v>
      </c>
      <c r="M12" s="430" t="s">
        <v>355</v>
      </c>
    </row>
    <row r="13" spans="2:24" s="296" customFormat="1" ht="12.75" customHeight="1" x14ac:dyDescent="0.25">
      <c r="B13" s="322"/>
      <c r="C13" s="346"/>
      <c r="D13" s="316"/>
      <c r="E13" s="316"/>
      <c r="F13" s="316"/>
      <c r="G13" s="316"/>
      <c r="H13" s="291"/>
      <c r="I13" s="316"/>
      <c r="J13" s="316"/>
      <c r="K13" s="316"/>
      <c r="L13" s="291"/>
      <c r="M13" s="291"/>
    </row>
    <row r="14" spans="2:24" s="293" customFormat="1" ht="24.75" customHeight="1" x14ac:dyDescent="0.25">
      <c r="B14" s="254">
        <v>2015</v>
      </c>
      <c r="C14" s="324"/>
      <c r="D14" s="263">
        <v>4.9000000000000004</v>
      </c>
      <c r="E14" s="263">
        <v>5.2</v>
      </c>
      <c r="F14" s="263">
        <v>1.8</v>
      </c>
      <c r="G14" s="263">
        <v>1.3</v>
      </c>
      <c r="H14" s="263">
        <v>0.1</v>
      </c>
      <c r="I14" s="263">
        <v>0.8</v>
      </c>
      <c r="J14" s="263">
        <v>0.8</v>
      </c>
      <c r="K14" s="263">
        <v>0.7</v>
      </c>
      <c r="L14" s="263">
        <v>1.9</v>
      </c>
      <c r="M14" s="263">
        <v>2.2000000000000002</v>
      </c>
      <c r="O14" s="326"/>
      <c r="P14" s="326"/>
      <c r="Q14" s="326"/>
      <c r="R14" s="326"/>
      <c r="S14" s="326"/>
      <c r="T14" s="326"/>
      <c r="U14" s="326"/>
      <c r="V14" s="326"/>
      <c r="W14" s="326"/>
      <c r="X14" s="326"/>
    </row>
    <row r="15" spans="2:24" s="293" customFormat="1" ht="24.75" customHeight="1" x14ac:dyDescent="0.25">
      <c r="B15" s="254">
        <v>2016</v>
      </c>
      <c r="C15" s="324"/>
      <c r="D15" s="263">
        <v>3</v>
      </c>
      <c r="E15" s="263">
        <v>4</v>
      </c>
      <c r="F15" s="263">
        <v>1.7</v>
      </c>
      <c r="G15" s="263">
        <v>0.9</v>
      </c>
      <c r="H15" s="263">
        <v>0.8</v>
      </c>
      <c r="I15" s="263">
        <v>2.7</v>
      </c>
      <c r="J15" s="263">
        <v>0.9</v>
      </c>
      <c r="K15" s="263">
        <v>-1</v>
      </c>
      <c r="L15" s="263">
        <v>0.6</v>
      </c>
      <c r="M15" s="263">
        <v>1.2</v>
      </c>
      <c r="O15" s="326"/>
      <c r="P15" s="326"/>
      <c r="Q15" s="326"/>
      <c r="R15" s="326"/>
      <c r="S15" s="326"/>
      <c r="T15" s="326"/>
      <c r="U15" s="326"/>
      <c r="V15" s="326"/>
      <c r="W15" s="326"/>
      <c r="X15" s="326"/>
    </row>
    <row r="16" spans="2:24" s="293" customFormat="1" ht="24.75" customHeight="1" x14ac:dyDescent="0.25">
      <c r="B16" s="254">
        <v>2017</v>
      </c>
      <c r="C16" s="324"/>
      <c r="D16" s="263">
        <v>2.1</v>
      </c>
      <c r="E16" s="263">
        <v>5.9</v>
      </c>
      <c r="F16" s="262">
        <v>2.2000000000000002</v>
      </c>
      <c r="G16" s="263">
        <v>1.7</v>
      </c>
      <c r="H16" s="262">
        <v>2.7</v>
      </c>
      <c r="I16" s="262">
        <v>1.8</v>
      </c>
      <c r="J16" s="262">
        <v>2.8</v>
      </c>
      <c r="K16" s="262">
        <v>-1.9</v>
      </c>
      <c r="L16" s="262">
        <v>0.9</v>
      </c>
      <c r="M16" s="262">
        <v>1.1000000000000001</v>
      </c>
      <c r="O16" s="326"/>
      <c r="P16" s="326"/>
      <c r="Q16" s="326"/>
      <c r="R16" s="326"/>
      <c r="S16" s="326"/>
      <c r="T16" s="326"/>
      <c r="U16" s="326"/>
      <c r="V16" s="326"/>
      <c r="W16" s="326"/>
      <c r="X16" s="326"/>
    </row>
    <row r="17" spans="1:24" s="293" customFormat="1" ht="24.75" customHeight="1" x14ac:dyDescent="0.25">
      <c r="B17" s="254">
        <v>2018</v>
      </c>
      <c r="C17" s="324"/>
      <c r="D17" s="263">
        <v>1.3</v>
      </c>
      <c r="E17" s="263">
        <v>3.2</v>
      </c>
      <c r="F17" s="263">
        <v>1</v>
      </c>
      <c r="G17" s="263">
        <v>1.3</v>
      </c>
      <c r="H17" s="263">
        <v>0.6</v>
      </c>
      <c r="I17" s="263">
        <v>1</v>
      </c>
      <c r="J17" s="263">
        <v>0.9</v>
      </c>
      <c r="K17" s="263">
        <v>2.2000000000000002</v>
      </c>
      <c r="L17" s="263">
        <v>-0.1</v>
      </c>
      <c r="M17" s="263">
        <v>0.8</v>
      </c>
      <c r="O17" s="326"/>
      <c r="P17" s="326"/>
      <c r="Q17" s="326"/>
      <c r="R17" s="326"/>
      <c r="S17" s="326"/>
      <c r="T17" s="326"/>
      <c r="U17" s="326"/>
      <c r="V17" s="326"/>
      <c r="W17" s="326"/>
      <c r="X17" s="326"/>
    </row>
    <row r="18" spans="1:24" s="293" customFormat="1" ht="24.75" customHeight="1" x14ac:dyDescent="0.25">
      <c r="B18" s="254">
        <v>2019</v>
      </c>
      <c r="C18" s="324"/>
      <c r="D18" s="263">
        <v>2</v>
      </c>
      <c r="E18" s="263">
        <v>2.4</v>
      </c>
      <c r="F18" s="263">
        <v>0</v>
      </c>
      <c r="G18" s="263">
        <v>1</v>
      </c>
      <c r="H18" s="263">
        <v>0.2</v>
      </c>
      <c r="I18" s="263">
        <v>0.2</v>
      </c>
      <c r="J18" s="263">
        <v>0.1</v>
      </c>
      <c r="K18" s="263">
        <v>0</v>
      </c>
      <c r="L18" s="263">
        <v>0</v>
      </c>
      <c r="M18" s="263">
        <v>0.2</v>
      </c>
      <c r="O18" s="326"/>
      <c r="P18" s="326"/>
      <c r="Q18" s="326"/>
      <c r="R18" s="326"/>
      <c r="S18" s="326"/>
      <c r="T18" s="326"/>
      <c r="U18" s="326"/>
      <c r="V18" s="326"/>
      <c r="W18" s="326"/>
      <c r="X18" s="326"/>
    </row>
    <row r="19" spans="1:24" s="293" customFormat="1" ht="24.75" customHeight="1" x14ac:dyDescent="0.25">
      <c r="A19" s="293">
        <v>166</v>
      </c>
      <c r="B19" s="254">
        <v>2020</v>
      </c>
      <c r="C19" s="324"/>
      <c r="D19" s="262">
        <v>0.2</v>
      </c>
      <c r="E19" s="262">
        <v>4.0999999999999996</v>
      </c>
      <c r="F19" s="262">
        <v>0.3</v>
      </c>
      <c r="G19" s="262">
        <v>0</v>
      </c>
      <c r="H19" s="262">
        <v>1.2</v>
      </c>
      <c r="I19" s="262">
        <v>0.9</v>
      </c>
      <c r="J19" s="262">
        <v>0</v>
      </c>
      <c r="K19" s="262">
        <v>-1.6</v>
      </c>
      <c r="L19" s="262">
        <v>0.2</v>
      </c>
      <c r="M19" s="262">
        <v>0</v>
      </c>
      <c r="O19" s="326"/>
      <c r="P19" s="326"/>
      <c r="Q19" s="326"/>
      <c r="R19" s="326"/>
      <c r="S19" s="326"/>
      <c r="T19" s="326"/>
      <c r="U19" s="326"/>
      <c r="V19" s="326"/>
      <c r="W19" s="326"/>
      <c r="X19" s="326"/>
    </row>
    <row r="20" spans="1:24" s="293" customFormat="1" ht="24.75" customHeight="1" x14ac:dyDescent="0.25">
      <c r="A20" s="293">
        <v>167</v>
      </c>
      <c r="B20" s="254">
        <v>2021</v>
      </c>
      <c r="C20" s="324"/>
      <c r="D20" s="262">
        <f ca="1">OFFSET('SPPI '!$A$2,D$6,$A20)</f>
        <v>1.5</v>
      </c>
      <c r="E20" s="262">
        <f ca="1">OFFSET('SPPI '!$A$2,E$6,$A20)</f>
        <v>1.2</v>
      </c>
      <c r="F20" s="262">
        <f ca="1">OFFSET('SPPI '!$A$2,F$6,$A20)</f>
        <v>0.3</v>
      </c>
      <c r="G20" s="262">
        <f ca="1">OFFSET('SPPI '!$A$2,G$6,$A20)</f>
        <v>0.6</v>
      </c>
      <c r="H20" s="262">
        <f ca="1">OFFSET('SPPI '!$A$2,H$6,$A20)</f>
        <v>0.5</v>
      </c>
      <c r="I20" s="262">
        <f ca="1">OFFSET('SPPI '!$A$2,I$6,$A20)</f>
        <v>0.6</v>
      </c>
      <c r="J20" s="262">
        <f ca="1">OFFSET('SPPI '!$A$2,J$6,$A20)</f>
        <v>-0.3</v>
      </c>
      <c r="K20" s="262">
        <f ca="1">OFFSET('SPPI '!$A$2,K$6,$A20)</f>
        <v>-0.2</v>
      </c>
      <c r="L20" s="262">
        <f ca="1">OFFSET('SPPI '!$A$2,L$6,$A20)</f>
        <v>1</v>
      </c>
      <c r="M20" s="262">
        <f ca="1">OFFSET('SPPI '!$A$2,M$6,$A20)</f>
        <v>0.7</v>
      </c>
    </row>
    <row r="21" spans="1:24" s="293" customFormat="1" ht="12.75" customHeight="1" x14ac:dyDescent="0.25">
      <c r="B21" s="254"/>
      <c r="C21" s="324"/>
      <c r="D21" s="254"/>
      <c r="E21" s="254"/>
      <c r="F21" s="256"/>
      <c r="G21" s="256"/>
      <c r="H21" s="256"/>
      <c r="I21" s="256"/>
      <c r="J21" s="256"/>
      <c r="K21" s="256"/>
      <c r="L21" s="256"/>
      <c r="M21" s="254"/>
    </row>
    <row r="22" spans="1:24" s="327" customFormat="1" ht="24.75" customHeight="1" x14ac:dyDescent="0.25">
      <c r="B22" s="257">
        <v>2015</v>
      </c>
      <c r="C22" s="328"/>
      <c r="D22" s="329"/>
      <c r="E22" s="329"/>
      <c r="F22" s="329"/>
      <c r="G22" s="329"/>
      <c r="H22" s="329"/>
      <c r="I22" s="329"/>
      <c r="J22" s="329"/>
      <c r="K22" s="329"/>
      <c r="L22" s="329"/>
      <c r="M22" s="329"/>
    </row>
    <row r="23" spans="1:24" ht="24.75" customHeight="1" x14ac:dyDescent="0.25">
      <c r="B23" s="260" t="s">
        <v>1</v>
      </c>
      <c r="C23" s="330"/>
      <c r="D23" s="262">
        <v>4.0999999999999996</v>
      </c>
      <c r="E23" s="263">
        <v>6</v>
      </c>
      <c r="F23" s="263">
        <v>1.7</v>
      </c>
      <c r="G23" s="263">
        <v>1.2</v>
      </c>
      <c r="H23" s="263">
        <v>0.1</v>
      </c>
      <c r="I23" s="263">
        <v>0.6</v>
      </c>
      <c r="J23" s="263">
        <v>0.7</v>
      </c>
      <c r="K23" s="263">
        <v>-1.1000000000000001</v>
      </c>
      <c r="L23" s="263">
        <v>2.4</v>
      </c>
      <c r="M23" s="263">
        <v>1.1000000000000001</v>
      </c>
      <c r="O23" s="326"/>
      <c r="P23" s="326"/>
      <c r="Q23" s="326"/>
      <c r="R23" s="326"/>
      <c r="S23" s="326"/>
      <c r="T23" s="326"/>
      <c r="U23" s="326"/>
      <c r="V23" s="326"/>
      <c r="W23" s="326"/>
      <c r="X23" s="326"/>
    </row>
    <row r="24" spans="1:24" ht="24.75" customHeight="1" x14ac:dyDescent="0.25">
      <c r="B24" s="260" t="s">
        <v>2</v>
      </c>
      <c r="C24" s="330"/>
      <c r="D24" s="262">
        <v>5.4</v>
      </c>
      <c r="E24" s="263">
        <v>6.5</v>
      </c>
      <c r="F24" s="263">
        <v>2</v>
      </c>
      <c r="G24" s="263">
        <v>1.3</v>
      </c>
      <c r="H24" s="263">
        <v>0</v>
      </c>
      <c r="I24" s="263">
        <v>0.7</v>
      </c>
      <c r="J24" s="263">
        <v>0.7</v>
      </c>
      <c r="K24" s="263">
        <v>0.3</v>
      </c>
      <c r="L24" s="263">
        <v>2.7</v>
      </c>
      <c r="M24" s="263">
        <v>1.3</v>
      </c>
      <c r="O24" s="326"/>
      <c r="P24" s="326"/>
      <c r="Q24" s="326"/>
      <c r="R24" s="326"/>
      <c r="S24" s="326"/>
      <c r="T24" s="326"/>
      <c r="U24" s="326"/>
      <c r="V24" s="326"/>
      <c r="W24" s="326"/>
      <c r="X24" s="326"/>
    </row>
    <row r="25" spans="1:24" ht="24.75" customHeight="1" x14ac:dyDescent="0.25">
      <c r="B25" s="260" t="s">
        <v>3</v>
      </c>
      <c r="C25" s="330"/>
      <c r="D25" s="262">
        <v>5.2</v>
      </c>
      <c r="E25" s="263">
        <v>4.3</v>
      </c>
      <c r="F25" s="263">
        <v>1.7</v>
      </c>
      <c r="G25" s="263">
        <v>1.3</v>
      </c>
      <c r="H25" s="263">
        <v>0</v>
      </c>
      <c r="I25" s="263">
        <v>0.6</v>
      </c>
      <c r="J25" s="263">
        <v>0.8</v>
      </c>
      <c r="K25" s="263">
        <v>1.5</v>
      </c>
      <c r="L25" s="263">
        <v>1.5</v>
      </c>
      <c r="M25" s="263">
        <v>3.5</v>
      </c>
      <c r="O25" s="326"/>
      <c r="P25" s="326"/>
      <c r="Q25" s="326"/>
      <c r="R25" s="326"/>
      <c r="S25" s="326"/>
      <c r="T25" s="326"/>
      <c r="U25" s="326"/>
      <c r="V25" s="326"/>
      <c r="W25" s="326"/>
      <c r="X25" s="326"/>
    </row>
    <row r="26" spans="1:24" ht="24.75" customHeight="1" x14ac:dyDescent="0.25">
      <c r="B26" s="260" t="s">
        <v>4</v>
      </c>
      <c r="C26" s="330"/>
      <c r="D26" s="262">
        <v>4.9000000000000004</v>
      </c>
      <c r="E26" s="263">
        <v>4</v>
      </c>
      <c r="F26" s="263">
        <v>1.6</v>
      </c>
      <c r="G26" s="263">
        <v>1.2</v>
      </c>
      <c r="H26" s="263">
        <v>0.2</v>
      </c>
      <c r="I26" s="263">
        <v>1.4</v>
      </c>
      <c r="J26" s="263">
        <v>1</v>
      </c>
      <c r="K26" s="263">
        <v>2.2000000000000002</v>
      </c>
      <c r="L26" s="263">
        <v>1.2</v>
      </c>
      <c r="M26" s="263">
        <v>3.1</v>
      </c>
      <c r="O26" s="326"/>
      <c r="P26" s="326"/>
      <c r="Q26" s="326"/>
      <c r="R26" s="326"/>
      <c r="S26" s="326"/>
      <c r="T26" s="326"/>
      <c r="U26" s="326"/>
      <c r="V26" s="326"/>
      <c r="W26" s="326"/>
      <c r="X26" s="326"/>
    </row>
    <row r="27" spans="1:24" ht="12.75" customHeight="1" x14ac:dyDescent="0.25">
      <c r="B27" s="260"/>
      <c r="C27" s="330"/>
      <c r="D27" s="262"/>
      <c r="E27" s="263"/>
      <c r="F27" s="263"/>
      <c r="G27" s="263"/>
      <c r="H27" s="263"/>
      <c r="I27" s="263"/>
      <c r="J27" s="263"/>
      <c r="K27" s="263"/>
      <c r="L27" s="263"/>
      <c r="M27" s="263"/>
    </row>
    <row r="28" spans="1:24" s="327" customFormat="1" ht="24.75" customHeight="1" x14ac:dyDescent="0.25">
      <c r="B28" s="257">
        <v>2016</v>
      </c>
      <c r="C28" s="328"/>
      <c r="D28" s="329"/>
      <c r="E28" s="331"/>
      <c r="F28" s="331"/>
      <c r="G28" s="329"/>
      <c r="H28" s="329"/>
      <c r="I28" s="329"/>
      <c r="J28" s="329"/>
      <c r="K28" s="329"/>
      <c r="L28" s="329"/>
      <c r="M28" s="331"/>
    </row>
    <row r="29" spans="1:24" ht="24.75" customHeight="1" x14ac:dyDescent="0.25">
      <c r="B29" s="260" t="s">
        <v>1</v>
      </c>
      <c r="C29" s="330"/>
      <c r="D29" s="262">
        <v>3.8</v>
      </c>
      <c r="E29" s="263">
        <v>3</v>
      </c>
      <c r="F29" s="263">
        <v>1.4</v>
      </c>
      <c r="G29" s="263">
        <v>1</v>
      </c>
      <c r="H29" s="263">
        <v>0.5</v>
      </c>
      <c r="I29" s="263">
        <v>2.7</v>
      </c>
      <c r="J29" s="263">
        <v>0.6</v>
      </c>
      <c r="K29" s="263">
        <v>1</v>
      </c>
      <c r="L29" s="263">
        <v>0.9</v>
      </c>
      <c r="M29" s="263">
        <v>2.4</v>
      </c>
      <c r="O29" s="326"/>
      <c r="P29" s="326"/>
      <c r="Q29" s="326"/>
      <c r="R29" s="326"/>
      <c r="S29" s="326"/>
      <c r="T29" s="326"/>
      <c r="U29" s="326"/>
      <c r="V29" s="326"/>
      <c r="W29" s="326"/>
      <c r="X29" s="326"/>
    </row>
    <row r="30" spans="1:24" ht="24.75" customHeight="1" x14ac:dyDescent="0.25">
      <c r="B30" s="260" t="s">
        <v>2</v>
      </c>
      <c r="C30" s="330"/>
      <c r="D30" s="262">
        <v>2.4</v>
      </c>
      <c r="E30" s="263">
        <v>2.5</v>
      </c>
      <c r="F30" s="263">
        <v>1.2</v>
      </c>
      <c r="G30" s="263">
        <v>0.9</v>
      </c>
      <c r="H30" s="263">
        <v>0.5</v>
      </c>
      <c r="I30" s="263">
        <v>2.8</v>
      </c>
      <c r="J30" s="263">
        <v>0.8</v>
      </c>
      <c r="K30" s="263">
        <v>0.2</v>
      </c>
      <c r="L30" s="263">
        <v>0.4</v>
      </c>
      <c r="M30" s="263">
        <v>2.2000000000000002</v>
      </c>
      <c r="O30" s="326"/>
      <c r="P30" s="326"/>
      <c r="Q30" s="326"/>
      <c r="R30" s="326"/>
      <c r="S30" s="326"/>
      <c r="T30" s="326"/>
      <c r="U30" s="326"/>
      <c r="V30" s="326"/>
      <c r="W30" s="326"/>
      <c r="X30" s="326"/>
    </row>
    <row r="31" spans="1:24" ht="24.75" customHeight="1" x14ac:dyDescent="0.25">
      <c r="B31" s="260" t="s">
        <v>3</v>
      </c>
      <c r="C31" s="330"/>
      <c r="D31" s="262">
        <v>3</v>
      </c>
      <c r="E31" s="263">
        <v>5.3</v>
      </c>
      <c r="F31" s="263">
        <v>2</v>
      </c>
      <c r="G31" s="263">
        <v>0.9</v>
      </c>
      <c r="H31" s="263">
        <v>1.1000000000000001</v>
      </c>
      <c r="I31" s="263">
        <v>2.9</v>
      </c>
      <c r="J31" s="263">
        <v>1</v>
      </c>
      <c r="K31" s="263">
        <v>-1.4</v>
      </c>
      <c r="L31" s="263">
        <v>0.6</v>
      </c>
      <c r="M31" s="263">
        <v>0.1</v>
      </c>
      <c r="O31" s="326"/>
      <c r="P31" s="326"/>
      <c r="Q31" s="326"/>
      <c r="R31" s="326"/>
      <c r="S31" s="326"/>
      <c r="T31" s="326"/>
      <c r="U31" s="326"/>
      <c r="V31" s="326"/>
      <c r="W31" s="326"/>
      <c r="X31" s="326"/>
    </row>
    <row r="32" spans="1:24" ht="24.75" customHeight="1" x14ac:dyDescent="0.25">
      <c r="B32" s="260" t="s">
        <v>4</v>
      </c>
      <c r="D32" s="350">
        <v>3</v>
      </c>
      <c r="E32" s="350">
        <v>5.3</v>
      </c>
      <c r="F32" s="350">
        <v>2.1</v>
      </c>
      <c r="G32" s="350">
        <v>0.9</v>
      </c>
      <c r="H32" s="350">
        <v>1.1000000000000001</v>
      </c>
      <c r="I32" s="350">
        <v>2.2999999999999998</v>
      </c>
      <c r="J32" s="350">
        <v>1.4</v>
      </c>
      <c r="K32" s="350">
        <v>-3.9</v>
      </c>
      <c r="L32" s="350">
        <v>0.8</v>
      </c>
      <c r="M32" s="350">
        <v>0.3</v>
      </c>
      <c r="O32" s="326"/>
      <c r="P32" s="326"/>
      <c r="Q32" s="326"/>
      <c r="R32" s="326"/>
      <c r="S32" s="326"/>
      <c r="T32" s="326"/>
      <c r="U32" s="326"/>
      <c r="V32" s="326"/>
      <c r="W32" s="326"/>
      <c r="X32" s="326"/>
    </row>
    <row r="33" spans="2:24" ht="12.75" customHeight="1" x14ac:dyDescent="0.25">
      <c r="D33" s="350"/>
      <c r="E33" s="350"/>
      <c r="F33" s="350"/>
      <c r="G33" s="350"/>
      <c r="H33" s="350"/>
      <c r="I33" s="350"/>
      <c r="J33" s="350"/>
      <c r="K33" s="350"/>
      <c r="L33" s="350"/>
      <c r="M33" s="350"/>
    </row>
    <row r="34" spans="2:24" s="327" customFormat="1" ht="24.75" customHeight="1" x14ac:dyDescent="0.25">
      <c r="B34" s="257">
        <v>2017</v>
      </c>
      <c r="C34" s="328"/>
      <c r="D34" s="329"/>
      <c r="E34" s="331"/>
      <c r="F34" s="331"/>
      <c r="G34" s="329"/>
      <c r="H34" s="329"/>
      <c r="I34" s="329"/>
      <c r="J34" s="329"/>
      <c r="K34" s="329"/>
      <c r="L34" s="329"/>
      <c r="M34" s="331"/>
    </row>
    <row r="35" spans="2:24" ht="24.75" customHeight="1" x14ac:dyDescent="0.25">
      <c r="B35" s="260" t="s">
        <v>1</v>
      </c>
      <c r="C35" s="330"/>
      <c r="D35" s="262">
        <v>2.4</v>
      </c>
      <c r="E35" s="263">
        <v>5.9</v>
      </c>
      <c r="F35" s="263">
        <v>2.4</v>
      </c>
      <c r="G35" s="263">
        <v>1.7</v>
      </c>
      <c r="H35" s="263">
        <v>3</v>
      </c>
      <c r="I35" s="263">
        <v>1.6</v>
      </c>
      <c r="J35" s="263">
        <v>3.1</v>
      </c>
      <c r="K35" s="263">
        <v>-3.4</v>
      </c>
      <c r="L35" s="263">
        <v>0.8</v>
      </c>
      <c r="M35" s="263">
        <v>1</v>
      </c>
      <c r="O35" s="326"/>
      <c r="P35" s="326"/>
      <c r="Q35" s="326"/>
      <c r="R35" s="326"/>
      <c r="S35" s="326"/>
      <c r="T35" s="326"/>
      <c r="U35" s="326"/>
      <c r="V35" s="326"/>
      <c r="W35" s="326"/>
      <c r="X35" s="326"/>
    </row>
    <row r="36" spans="2:24" ht="24.75" customHeight="1" x14ac:dyDescent="0.25">
      <c r="B36" s="260" t="s">
        <v>2</v>
      </c>
      <c r="C36" s="330"/>
      <c r="D36" s="262">
        <v>2.4</v>
      </c>
      <c r="E36" s="263">
        <v>5.8</v>
      </c>
      <c r="F36" s="263">
        <v>2.6</v>
      </c>
      <c r="G36" s="263">
        <v>1.7</v>
      </c>
      <c r="H36" s="263">
        <v>3.1</v>
      </c>
      <c r="I36" s="263">
        <v>1.9</v>
      </c>
      <c r="J36" s="263">
        <v>2.7</v>
      </c>
      <c r="K36" s="263">
        <v>-2.8</v>
      </c>
      <c r="L36" s="263">
        <v>1.1000000000000001</v>
      </c>
      <c r="M36" s="263">
        <v>1.2</v>
      </c>
      <c r="O36" s="326"/>
      <c r="P36" s="326"/>
      <c r="Q36" s="326"/>
      <c r="R36" s="326"/>
      <c r="S36" s="326"/>
      <c r="T36" s="326"/>
      <c r="U36" s="326"/>
      <c r="V36" s="326"/>
      <c r="W36" s="326"/>
      <c r="X36" s="326"/>
    </row>
    <row r="37" spans="2:24" ht="24.75" customHeight="1" x14ac:dyDescent="0.25">
      <c r="B37" s="260" t="s">
        <v>3</v>
      </c>
      <c r="C37" s="330"/>
      <c r="D37" s="262">
        <v>1.9</v>
      </c>
      <c r="E37" s="263">
        <v>6.1</v>
      </c>
      <c r="F37" s="263">
        <v>1.9</v>
      </c>
      <c r="G37" s="263">
        <v>1.7</v>
      </c>
      <c r="H37" s="263">
        <v>2.6</v>
      </c>
      <c r="I37" s="263">
        <v>2</v>
      </c>
      <c r="J37" s="263">
        <v>2.7</v>
      </c>
      <c r="K37" s="263">
        <v>-2.4</v>
      </c>
      <c r="L37" s="263">
        <v>1</v>
      </c>
      <c r="M37" s="263">
        <v>1.2</v>
      </c>
      <c r="O37" s="326"/>
      <c r="P37" s="326"/>
      <c r="Q37" s="326"/>
      <c r="R37" s="326"/>
      <c r="S37" s="326"/>
      <c r="T37" s="326"/>
      <c r="U37" s="326"/>
      <c r="V37" s="326"/>
      <c r="W37" s="326"/>
      <c r="X37" s="326"/>
    </row>
    <row r="38" spans="2:24" ht="24.75" customHeight="1" x14ac:dyDescent="0.25">
      <c r="B38" s="260" t="s">
        <v>4</v>
      </c>
      <c r="D38" s="350">
        <v>1.9</v>
      </c>
      <c r="E38" s="350">
        <v>6.1</v>
      </c>
      <c r="F38" s="350">
        <v>1.8</v>
      </c>
      <c r="G38" s="350">
        <v>1.7</v>
      </c>
      <c r="H38" s="350">
        <v>2.4</v>
      </c>
      <c r="I38" s="350">
        <v>1.7</v>
      </c>
      <c r="J38" s="350">
        <v>2.5</v>
      </c>
      <c r="K38" s="350">
        <v>0.9</v>
      </c>
      <c r="L38" s="350">
        <v>0.9</v>
      </c>
      <c r="M38" s="350">
        <v>1.1000000000000001</v>
      </c>
      <c r="O38" s="326"/>
      <c r="P38" s="326"/>
      <c r="Q38" s="326"/>
      <c r="R38" s="326"/>
      <c r="S38" s="326"/>
      <c r="T38" s="326"/>
      <c r="U38" s="326"/>
      <c r="V38" s="326"/>
      <c r="W38" s="326"/>
      <c r="X38" s="326"/>
    </row>
    <row r="39" spans="2:24" ht="12.75" customHeight="1" x14ac:dyDescent="0.25">
      <c r="D39" s="350"/>
      <c r="E39" s="350"/>
      <c r="F39" s="350"/>
      <c r="G39" s="350"/>
      <c r="H39" s="350"/>
      <c r="I39" s="350"/>
      <c r="J39" s="350"/>
      <c r="K39" s="350"/>
      <c r="L39" s="350"/>
      <c r="M39" s="350"/>
    </row>
    <row r="40" spans="2:24" s="327" customFormat="1" ht="24.75" customHeight="1" x14ac:dyDescent="0.25">
      <c r="B40" s="257">
        <v>2018</v>
      </c>
      <c r="C40" s="328"/>
      <c r="D40" s="329"/>
      <c r="E40" s="331"/>
      <c r="F40" s="331"/>
      <c r="G40" s="329"/>
      <c r="H40" s="329"/>
      <c r="I40" s="329"/>
      <c r="J40" s="329"/>
      <c r="K40" s="329"/>
      <c r="L40" s="329"/>
      <c r="M40" s="331"/>
    </row>
    <row r="41" spans="2:24" ht="24.75" customHeight="1" x14ac:dyDescent="0.25">
      <c r="B41" s="260" t="s">
        <v>1</v>
      </c>
      <c r="C41" s="330"/>
      <c r="D41" s="262">
        <v>1.3</v>
      </c>
      <c r="E41" s="262">
        <v>5</v>
      </c>
      <c r="F41" s="262">
        <v>1.1000000000000001</v>
      </c>
      <c r="G41" s="262">
        <v>1.3</v>
      </c>
      <c r="H41" s="262">
        <v>0.7</v>
      </c>
      <c r="I41" s="262">
        <v>1.2</v>
      </c>
      <c r="J41" s="262">
        <v>1.1000000000000001</v>
      </c>
      <c r="K41" s="262">
        <v>2.2000000000000002</v>
      </c>
      <c r="L41" s="262">
        <v>0.1</v>
      </c>
      <c r="M41" s="262">
        <v>0.9</v>
      </c>
      <c r="O41" s="326"/>
      <c r="P41" s="326"/>
      <c r="Q41" s="326"/>
      <c r="R41" s="326"/>
      <c r="S41" s="326"/>
      <c r="T41" s="326"/>
      <c r="U41" s="326"/>
      <c r="V41" s="326"/>
      <c r="W41" s="326"/>
      <c r="X41" s="326"/>
    </row>
    <row r="42" spans="2:24" ht="24.75" customHeight="1" x14ac:dyDescent="0.25">
      <c r="B42" s="260" t="s">
        <v>2</v>
      </c>
      <c r="C42" s="330"/>
      <c r="D42" s="262">
        <v>1.3</v>
      </c>
      <c r="E42" s="262">
        <v>5</v>
      </c>
      <c r="F42" s="262">
        <v>0.4</v>
      </c>
      <c r="G42" s="262">
        <v>1.3</v>
      </c>
      <c r="H42" s="262">
        <v>0.6</v>
      </c>
      <c r="I42" s="262">
        <v>0.9</v>
      </c>
      <c r="J42" s="262">
        <v>1.1000000000000001</v>
      </c>
      <c r="K42" s="262">
        <v>1.7</v>
      </c>
      <c r="L42" s="262">
        <v>-0.1</v>
      </c>
      <c r="M42" s="262">
        <v>0.9</v>
      </c>
      <c r="O42" s="326"/>
      <c r="P42" s="326"/>
      <c r="Q42" s="326"/>
      <c r="R42" s="326"/>
      <c r="S42" s="326"/>
      <c r="T42" s="326"/>
      <c r="U42" s="326"/>
      <c r="V42" s="326"/>
      <c r="W42" s="326"/>
      <c r="X42" s="326"/>
    </row>
    <row r="43" spans="2:24" ht="24.75" customHeight="1" x14ac:dyDescent="0.25">
      <c r="B43" s="260" t="s">
        <v>3</v>
      </c>
      <c r="C43" s="330"/>
      <c r="D43" s="262">
        <v>1.3</v>
      </c>
      <c r="E43" s="263">
        <v>1.3</v>
      </c>
      <c r="F43" s="263">
        <v>1.1000000000000001</v>
      </c>
      <c r="G43" s="263">
        <v>1.3</v>
      </c>
      <c r="H43" s="263">
        <v>0.7</v>
      </c>
      <c r="I43" s="263">
        <v>0.9</v>
      </c>
      <c r="J43" s="263">
        <v>0.9</v>
      </c>
      <c r="K43" s="263">
        <v>2.8</v>
      </c>
      <c r="L43" s="263">
        <v>-0.2</v>
      </c>
      <c r="M43" s="263">
        <v>0.8</v>
      </c>
      <c r="O43" s="326"/>
      <c r="P43" s="326"/>
      <c r="Q43" s="326"/>
      <c r="R43" s="326"/>
      <c r="S43" s="326"/>
      <c r="T43" s="326"/>
      <c r="U43" s="326"/>
      <c r="V43" s="326"/>
      <c r="W43" s="326"/>
      <c r="X43" s="326"/>
    </row>
    <row r="44" spans="2:24" ht="24.75" customHeight="1" x14ac:dyDescent="0.25">
      <c r="B44" s="260" t="s">
        <v>4</v>
      </c>
      <c r="D44" s="350">
        <v>1.3</v>
      </c>
      <c r="E44" s="350">
        <v>1.3</v>
      </c>
      <c r="F44" s="350">
        <v>1.5</v>
      </c>
      <c r="G44" s="350">
        <v>1.3</v>
      </c>
      <c r="H44" s="350">
        <v>0.7</v>
      </c>
      <c r="I44" s="350">
        <v>0.8</v>
      </c>
      <c r="J44" s="350">
        <v>0.5</v>
      </c>
      <c r="K44" s="350">
        <v>2.1</v>
      </c>
      <c r="L44" s="350">
        <v>-0.3</v>
      </c>
      <c r="M44" s="350">
        <v>0.6</v>
      </c>
      <c r="O44" s="326"/>
      <c r="P44" s="326"/>
      <c r="Q44" s="326"/>
      <c r="R44" s="326"/>
      <c r="S44" s="326"/>
      <c r="T44" s="326"/>
      <c r="U44" s="326"/>
      <c r="V44" s="326"/>
      <c r="W44" s="326"/>
      <c r="X44" s="326"/>
    </row>
    <row r="45" spans="2:24" ht="12.75" customHeight="1" x14ac:dyDescent="0.25">
      <c r="D45" s="350"/>
      <c r="E45" s="350"/>
      <c r="F45" s="350"/>
      <c r="G45" s="350"/>
      <c r="H45" s="350"/>
      <c r="I45" s="350"/>
      <c r="J45" s="350"/>
      <c r="K45" s="350"/>
      <c r="L45" s="350"/>
      <c r="M45" s="350"/>
    </row>
    <row r="46" spans="2:24" s="327" customFormat="1" ht="24.75" customHeight="1" x14ac:dyDescent="0.25">
      <c r="B46" s="257">
        <v>2019</v>
      </c>
      <c r="C46" s="328"/>
      <c r="D46" s="329"/>
      <c r="E46" s="331"/>
      <c r="F46" s="331"/>
      <c r="G46" s="329"/>
      <c r="H46" s="329"/>
      <c r="I46" s="329"/>
      <c r="J46" s="329"/>
      <c r="K46" s="329"/>
      <c r="L46" s="329"/>
      <c r="M46" s="331"/>
    </row>
    <row r="47" spans="2:24" ht="24.75" customHeight="1" x14ac:dyDescent="0.25">
      <c r="B47" s="260" t="s">
        <v>1</v>
      </c>
      <c r="C47" s="330"/>
      <c r="D47" s="262">
        <v>2</v>
      </c>
      <c r="E47" s="262">
        <v>1.2</v>
      </c>
      <c r="F47" s="262">
        <v>0.4</v>
      </c>
      <c r="G47" s="262">
        <v>1</v>
      </c>
      <c r="H47" s="262">
        <v>0.3</v>
      </c>
      <c r="I47" s="262">
        <v>0.5</v>
      </c>
      <c r="J47" s="262">
        <v>0.1</v>
      </c>
      <c r="K47" s="262">
        <v>0.6</v>
      </c>
      <c r="L47" s="262">
        <v>-0.1</v>
      </c>
      <c r="M47" s="262">
        <v>0.3</v>
      </c>
      <c r="O47" s="326"/>
      <c r="P47" s="326"/>
      <c r="Q47" s="326"/>
      <c r="R47" s="326"/>
      <c r="S47" s="326"/>
      <c r="T47" s="326"/>
      <c r="U47" s="326"/>
      <c r="V47" s="326"/>
      <c r="W47" s="326"/>
      <c r="X47" s="326"/>
    </row>
    <row r="48" spans="2:24" ht="24.75" customHeight="1" x14ac:dyDescent="0.25">
      <c r="B48" s="260" t="s">
        <v>2</v>
      </c>
      <c r="C48" s="330"/>
      <c r="D48" s="262">
        <v>2</v>
      </c>
      <c r="E48" s="262">
        <v>1.2</v>
      </c>
      <c r="F48" s="262">
        <v>0.6</v>
      </c>
      <c r="G48" s="262">
        <v>1</v>
      </c>
      <c r="H48" s="262">
        <v>0.3</v>
      </c>
      <c r="I48" s="262">
        <v>0.3</v>
      </c>
      <c r="J48" s="262">
        <v>0.1</v>
      </c>
      <c r="K48" s="262">
        <v>1.2</v>
      </c>
      <c r="L48" s="262">
        <v>-0.1</v>
      </c>
      <c r="M48" s="262">
        <v>0.1</v>
      </c>
      <c r="O48" s="326"/>
      <c r="P48" s="326"/>
      <c r="Q48" s="326"/>
      <c r="R48" s="326"/>
      <c r="S48" s="326"/>
      <c r="T48" s="326"/>
      <c r="U48" s="326"/>
      <c r="V48" s="326"/>
      <c r="W48" s="326"/>
      <c r="X48" s="326"/>
    </row>
    <row r="49" spans="1:24" ht="24.75" customHeight="1" x14ac:dyDescent="0.25">
      <c r="B49" s="260" t="s">
        <v>3</v>
      </c>
      <c r="C49" s="330"/>
      <c r="D49" s="262">
        <v>2</v>
      </c>
      <c r="E49" s="263">
        <v>3.5</v>
      </c>
      <c r="F49" s="263">
        <v>-0.2</v>
      </c>
      <c r="G49" s="263">
        <v>1</v>
      </c>
      <c r="H49" s="263">
        <v>0.2</v>
      </c>
      <c r="I49" s="263">
        <v>0.1</v>
      </c>
      <c r="J49" s="263">
        <v>0.1</v>
      </c>
      <c r="K49" s="263">
        <v>-0.6</v>
      </c>
      <c r="L49" s="263">
        <v>0.1</v>
      </c>
      <c r="M49" s="263">
        <v>0.3</v>
      </c>
      <c r="O49" s="326"/>
      <c r="P49" s="326"/>
      <c r="Q49" s="326"/>
      <c r="R49" s="326"/>
      <c r="S49" s="326"/>
      <c r="T49" s="326"/>
      <c r="U49" s="326"/>
      <c r="V49" s="326"/>
      <c r="W49" s="326"/>
      <c r="X49" s="326"/>
    </row>
    <row r="50" spans="1:24" ht="24.75" customHeight="1" x14ac:dyDescent="0.25">
      <c r="B50" s="260" t="s">
        <v>4</v>
      </c>
      <c r="D50" s="350">
        <v>2</v>
      </c>
      <c r="E50" s="350">
        <v>3.5</v>
      </c>
      <c r="F50" s="350">
        <v>-0.6</v>
      </c>
      <c r="G50" s="350">
        <v>1</v>
      </c>
      <c r="H50" s="350">
        <v>0.2</v>
      </c>
      <c r="I50" s="350">
        <v>0.1</v>
      </c>
      <c r="J50" s="350">
        <v>0.1</v>
      </c>
      <c r="K50" s="350">
        <v>-1.2</v>
      </c>
      <c r="L50" s="350">
        <v>0</v>
      </c>
      <c r="M50" s="350">
        <v>0.3</v>
      </c>
      <c r="O50" s="326"/>
      <c r="P50" s="326"/>
      <c r="Q50" s="326"/>
      <c r="R50" s="326"/>
      <c r="S50" s="326"/>
      <c r="T50" s="326"/>
      <c r="U50" s="326"/>
      <c r="V50" s="326"/>
      <c r="W50" s="326"/>
      <c r="X50" s="326"/>
    </row>
    <row r="51" spans="1:24" ht="12.75" customHeight="1" x14ac:dyDescent="0.25">
      <c r="D51" s="350"/>
      <c r="E51" s="350"/>
      <c r="F51" s="350"/>
      <c r="G51" s="350"/>
      <c r="H51" s="350"/>
      <c r="I51" s="350"/>
      <c r="J51" s="350"/>
      <c r="K51" s="350"/>
      <c r="L51" s="350"/>
      <c r="M51" s="350"/>
    </row>
    <row r="52" spans="1:24" s="327" customFormat="1" ht="24.75" customHeight="1" x14ac:dyDescent="0.25">
      <c r="B52" s="257">
        <v>2020</v>
      </c>
      <c r="C52" s="328"/>
      <c r="D52" s="329"/>
      <c r="E52" s="331"/>
      <c r="F52" s="331"/>
      <c r="G52" s="329"/>
      <c r="H52" s="329"/>
      <c r="I52" s="329"/>
      <c r="J52" s="329"/>
      <c r="K52" s="329"/>
      <c r="L52" s="329"/>
      <c r="M52" s="331"/>
      <c r="O52" s="326"/>
      <c r="P52" s="326"/>
      <c r="Q52" s="326"/>
      <c r="R52" s="326"/>
      <c r="S52" s="326"/>
      <c r="T52" s="326"/>
      <c r="U52" s="326"/>
      <c r="V52" s="326"/>
      <c r="W52" s="326"/>
      <c r="X52" s="326"/>
    </row>
    <row r="53" spans="1:24" ht="24.75" customHeight="1" x14ac:dyDescent="0.25">
      <c r="A53" s="268">
        <v>149</v>
      </c>
      <c r="B53" s="260" t="s">
        <v>1</v>
      </c>
      <c r="C53" s="330"/>
      <c r="D53" s="255">
        <f ca="1">OFFSET('SPPI '!$A$2,D$6,$A53)</f>
        <v>0.2</v>
      </c>
      <c r="E53" s="255">
        <f ca="1">OFFSET('SPPI '!$A$2,E$6,$A53)</f>
        <v>4.7</v>
      </c>
      <c r="F53" s="255">
        <f ca="1">OFFSET('SPPI '!$A$2,F$6,$A53)</f>
        <v>0.1</v>
      </c>
      <c r="G53" s="255">
        <f ca="1">OFFSET('SPPI '!$A$2,G$6,$A53)</f>
        <v>0</v>
      </c>
      <c r="H53" s="255">
        <f ca="1">OFFSET('SPPI '!$A$2,H$6,$A53)</f>
        <v>0.3</v>
      </c>
      <c r="I53" s="255">
        <f ca="1">OFFSET('SPPI '!$A$2,I$6,$A53)</f>
        <v>0.1</v>
      </c>
      <c r="J53" s="255">
        <f ca="1">OFFSET('SPPI '!$A$2,J$6,$A53)</f>
        <v>0.2</v>
      </c>
      <c r="K53" s="255">
        <f ca="1">OFFSET('SPPI '!$A$2,K$6,$A53)</f>
        <v>-0.8</v>
      </c>
      <c r="L53" s="255">
        <f ca="1">OFFSET('SPPI '!$A$2,L$6,$A53)</f>
        <v>0.1</v>
      </c>
      <c r="M53" s="255">
        <f ca="1">OFFSET('SPPI '!$A$2,M$6,$A53)</f>
        <v>0.4</v>
      </c>
      <c r="O53" s="326"/>
      <c r="P53" s="326"/>
      <c r="Q53" s="326"/>
      <c r="R53" s="326"/>
      <c r="S53" s="326"/>
      <c r="T53" s="326"/>
      <c r="U53" s="326"/>
      <c r="V53" s="326"/>
      <c r="W53" s="326"/>
      <c r="X53" s="326"/>
    </row>
    <row r="54" spans="1:24" ht="24.75" customHeight="1" x14ac:dyDescent="0.25">
      <c r="A54" s="268">
        <v>150</v>
      </c>
      <c r="B54" s="260" t="s">
        <v>2</v>
      </c>
      <c r="C54" s="330"/>
      <c r="D54" s="255">
        <f ca="1">OFFSET('SPPI '!$A$2,D$6,$A54)</f>
        <v>0.2</v>
      </c>
      <c r="E54" s="255">
        <f ca="1">OFFSET('SPPI '!$A$2,E$6,$A54)</f>
        <v>4.7</v>
      </c>
      <c r="F54" s="255">
        <f ca="1">OFFSET('SPPI '!$A$2,F$6,$A54)</f>
        <v>0.4</v>
      </c>
      <c r="G54" s="255">
        <f ca="1">OFFSET('SPPI '!$A$2,G$6,$A54)</f>
        <v>0</v>
      </c>
      <c r="H54" s="255">
        <f ca="1">OFFSET('SPPI '!$A$2,H$6,$A54)</f>
        <v>1.6</v>
      </c>
      <c r="I54" s="255">
        <f ca="1">OFFSET('SPPI '!$A$2,I$6,$A54)</f>
        <v>0.9</v>
      </c>
      <c r="J54" s="255">
        <f ca="1">OFFSET('SPPI '!$A$2,J$6,$A54)</f>
        <v>0.5</v>
      </c>
      <c r="K54" s="255">
        <f ca="1">OFFSET('SPPI '!$A$2,K$6,$A54)</f>
        <v>-1.5</v>
      </c>
      <c r="L54" s="255">
        <f ca="1">OFFSET('SPPI '!$A$2,L$6,$A54)</f>
        <v>0.2</v>
      </c>
      <c r="M54" s="255">
        <f ca="1">OFFSET('SPPI '!$A$2,M$6,$A54)</f>
        <v>0</v>
      </c>
      <c r="O54" s="326"/>
      <c r="P54" s="326"/>
      <c r="Q54" s="326"/>
      <c r="R54" s="326"/>
      <c r="S54" s="326"/>
      <c r="T54" s="326"/>
      <c r="U54" s="326"/>
      <c r="V54" s="326"/>
      <c r="W54" s="326"/>
      <c r="X54" s="326"/>
    </row>
    <row r="55" spans="1:24" ht="24.75" customHeight="1" x14ac:dyDescent="0.25">
      <c r="A55" s="268">
        <v>151</v>
      </c>
      <c r="B55" s="260" t="s">
        <v>3</v>
      </c>
      <c r="C55" s="330"/>
      <c r="D55" s="255">
        <f ca="1">OFFSET('SPPI '!$A$2,D$6,$A55)</f>
        <v>0.2</v>
      </c>
      <c r="E55" s="255">
        <f ca="1">OFFSET('SPPI '!$A$2,E$6,$A55)</f>
        <v>3.4</v>
      </c>
      <c r="F55" s="255">
        <f ca="1">OFFSET('SPPI '!$A$2,F$6,$A55)</f>
        <v>0.4</v>
      </c>
      <c r="G55" s="255">
        <f ca="1">OFFSET('SPPI '!$A$2,G$6,$A55)</f>
        <v>0</v>
      </c>
      <c r="H55" s="255">
        <f ca="1">OFFSET('SPPI '!$A$2,H$6,$A55)</f>
        <v>1.5</v>
      </c>
      <c r="I55" s="255">
        <f ca="1">OFFSET('SPPI '!$A$2,I$6,$A55)</f>
        <v>1.2</v>
      </c>
      <c r="J55" s="255">
        <f ca="1">OFFSET('SPPI '!$A$2,J$6,$A55)</f>
        <v>-0.2</v>
      </c>
      <c r="K55" s="255">
        <f ca="1">OFFSET('SPPI '!$A$2,K$6,$A55)</f>
        <v>-1.6</v>
      </c>
      <c r="L55" s="255">
        <f ca="1">OFFSET('SPPI '!$A$2,L$6,$A55)</f>
        <v>0.2</v>
      </c>
      <c r="M55" s="255">
        <f ca="1">OFFSET('SPPI '!$A$2,M$6,$A55)</f>
        <v>-0.2</v>
      </c>
      <c r="O55" s="326"/>
      <c r="P55" s="326"/>
      <c r="Q55" s="326"/>
      <c r="R55" s="326"/>
      <c r="S55" s="326"/>
      <c r="T55" s="326"/>
      <c r="U55" s="326"/>
      <c r="V55" s="326"/>
      <c r="W55" s="326"/>
      <c r="X55" s="326"/>
    </row>
    <row r="56" spans="1:24" ht="24.75" customHeight="1" x14ac:dyDescent="0.25">
      <c r="A56" s="268">
        <v>152</v>
      </c>
      <c r="B56" s="260" t="s">
        <v>4</v>
      </c>
      <c r="D56" s="255">
        <f ca="1">OFFSET('SPPI '!$A$2,D$6,$A56)</f>
        <v>0.2</v>
      </c>
      <c r="E56" s="255">
        <f ca="1">OFFSET('SPPI '!$A$2,E$6,$A56)</f>
        <v>3.4</v>
      </c>
      <c r="F56" s="255">
        <f ca="1">OFFSET('SPPI '!$A$2,F$6,$A56)</f>
        <v>0.4</v>
      </c>
      <c r="G56" s="255">
        <f ca="1">OFFSET('SPPI '!$A$2,G$6,$A56)</f>
        <v>0</v>
      </c>
      <c r="H56" s="255">
        <f ca="1">OFFSET('SPPI '!$A$2,H$6,$A56)</f>
        <v>1.5</v>
      </c>
      <c r="I56" s="255">
        <f ca="1">OFFSET('SPPI '!$A$2,I$6,$A56)</f>
        <v>1.2</v>
      </c>
      <c r="J56" s="255">
        <f ca="1">OFFSET('SPPI '!$A$2,J$6,$A56)</f>
        <v>-0.3</v>
      </c>
      <c r="K56" s="255">
        <f ca="1">OFFSET('SPPI '!$A$2,K$6,$A56)</f>
        <v>-2.7</v>
      </c>
      <c r="L56" s="255">
        <f ca="1">OFFSET('SPPI '!$A$2,L$6,$A56)</f>
        <v>0.4</v>
      </c>
      <c r="M56" s="255">
        <f ca="1">OFFSET('SPPI '!$A$2,M$6,$A56)</f>
        <v>-0.3</v>
      </c>
      <c r="O56" s="326"/>
      <c r="P56" s="326"/>
      <c r="Q56" s="326"/>
      <c r="R56" s="326"/>
      <c r="S56" s="326"/>
      <c r="T56" s="326"/>
      <c r="U56" s="326"/>
      <c r="V56" s="326"/>
      <c r="W56" s="326"/>
      <c r="X56" s="326"/>
    </row>
    <row r="57" spans="1:24" ht="12.75" customHeight="1" x14ac:dyDescent="0.25">
      <c r="B57" s="260"/>
      <c r="C57" s="261"/>
      <c r="D57" s="252"/>
      <c r="E57" s="255"/>
      <c r="F57" s="255"/>
      <c r="G57" s="255"/>
      <c r="H57" s="255"/>
      <c r="I57" s="255"/>
      <c r="J57" s="255"/>
      <c r="K57" s="255"/>
      <c r="L57" s="255"/>
      <c r="M57" s="268"/>
    </row>
    <row r="58" spans="1:24" s="327" customFormat="1" ht="24.75" customHeight="1" x14ac:dyDescent="0.25">
      <c r="B58" s="257">
        <v>2021</v>
      </c>
      <c r="C58" s="265"/>
      <c r="D58" s="259"/>
      <c r="E58" s="266"/>
      <c r="F58" s="266"/>
      <c r="G58" s="266"/>
      <c r="H58" s="266"/>
      <c r="I58" s="266"/>
      <c r="J58" s="266"/>
      <c r="K58" s="266"/>
      <c r="L58" s="266"/>
    </row>
    <row r="59" spans="1:24" ht="24.75" customHeight="1" x14ac:dyDescent="0.25">
      <c r="A59" s="268">
        <v>153</v>
      </c>
      <c r="B59" s="260" t="s">
        <v>1</v>
      </c>
      <c r="C59" s="261"/>
      <c r="D59" s="255">
        <f ca="1">OFFSET('SPPI '!$A$2,D$6,$A59)</f>
        <v>1.5</v>
      </c>
      <c r="E59" s="255">
        <f ca="1">OFFSET('SPPI '!$A$2,E$6,$A59)</f>
        <v>1.6</v>
      </c>
      <c r="F59" s="255">
        <f ca="1">OFFSET('SPPI '!$A$2,F$6,$A59)</f>
        <v>0.5</v>
      </c>
      <c r="G59" s="255">
        <f ca="1">OFFSET('SPPI '!$A$2,G$6,$A59)</f>
        <v>0.6</v>
      </c>
      <c r="H59" s="255">
        <f ca="1">OFFSET('SPPI '!$A$2,H$6,$A59)</f>
        <v>1.5</v>
      </c>
      <c r="I59" s="255">
        <f ca="1">OFFSET('SPPI '!$A$2,I$6,$A59)</f>
        <v>1.2</v>
      </c>
      <c r="J59" s="255">
        <f ca="1">OFFSET('SPPI '!$A$2,J$6,$A59)</f>
        <v>-0.3</v>
      </c>
      <c r="K59" s="255">
        <f ca="1">OFFSET('SPPI '!$A$2,K$6,$A59)</f>
        <v>-1.5</v>
      </c>
      <c r="L59" s="255">
        <f ca="1">OFFSET('SPPI '!$A$2,L$6,$A59)</f>
        <v>1.1000000000000001</v>
      </c>
      <c r="M59" s="255">
        <f ca="1">OFFSET('SPPI '!$A$2,M$6,$A59)</f>
        <v>-0.2</v>
      </c>
    </row>
    <row r="60" spans="1:24" ht="24.75" customHeight="1" x14ac:dyDescent="0.25">
      <c r="A60" s="268">
        <v>154</v>
      </c>
      <c r="B60" s="260" t="s">
        <v>2</v>
      </c>
      <c r="C60" s="261"/>
      <c r="D60" s="255">
        <f ca="1">OFFSET('SPPI '!$A$2,D$6,$A60)</f>
        <v>1.5</v>
      </c>
      <c r="E60" s="255">
        <f ca="1">OFFSET('SPPI '!$A$2,E$6,$A60)</f>
        <v>1.6</v>
      </c>
      <c r="F60" s="255">
        <f ca="1">OFFSET('SPPI '!$A$2,F$6,$A60)</f>
        <v>0.2</v>
      </c>
      <c r="G60" s="255">
        <f ca="1">OFFSET('SPPI '!$A$2,G$6,$A60)</f>
        <v>0.6</v>
      </c>
      <c r="H60" s="255">
        <f ca="1">OFFSET('SPPI '!$A$2,H$6,$A60)</f>
        <v>0.2</v>
      </c>
      <c r="I60" s="255">
        <f ca="1">OFFSET('SPPI '!$A$2,I$6,$A60)</f>
        <v>0.5</v>
      </c>
      <c r="J60" s="255">
        <f ca="1">OFFSET('SPPI '!$A$2,J$6,$A60)</f>
        <v>-0.7</v>
      </c>
      <c r="K60" s="255">
        <f ca="1">OFFSET('SPPI '!$A$2,K$6,$A60)</f>
        <v>-0.1</v>
      </c>
      <c r="L60" s="255">
        <f ca="1">OFFSET('SPPI '!$A$2,L$6,$A60)</f>
        <v>0.9</v>
      </c>
      <c r="M60" s="255">
        <f ca="1">OFFSET('SPPI '!$A$2,M$6,$A60)</f>
        <v>0.5</v>
      </c>
    </row>
    <row r="61" spans="1:24" ht="24.75" customHeight="1" x14ac:dyDescent="0.25">
      <c r="A61" s="268">
        <v>155</v>
      </c>
      <c r="B61" s="260" t="s">
        <v>3</v>
      </c>
      <c r="D61" s="255">
        <f ca="1">OFFSET('SPPI '!$A$2,D$6,$A61)</f>
        <v>1.5</v>
      </c>
      <c r="E61" s="255">
        <f ca="1">OFFSET('SPPI '!$A$2,E$6,$A61)</f>
        <v>0.8</v>
      </c>
      <c r="F61" s="255">
        <f ca="1">OFFSET('SPPI '!$A$2,F$6,$A61)</f>
        <v>0</v>
      </c>
      <c r="G61" s="255">
        <f ca="1">OFFSET('SPPI '!$A$2,G$6,$A61)</f>
        <v>0.6</v>
      </c>
      <c r="H61" s="255">
        <f ca="1">OFFSET('SPPI '!$A$2,H$6,$A61)</f>
        <v>0.2</v>
      </c>
      <c r="I61" s="255">
        <f ca="1">OFFSET('SPPI '!$A$2,I$6,$A61)</f>
        <v>0.2</v>
      </c>
      <c r="J61" s="255">
        <f ca="1">OFFSET('SPPI '!$A$2,J$6,$A61)</f>
        <v>-0.2</v>
      </c>
      <c r="K61" s="255">
        <f ca="1">OFFSET('SPPI '!$A$2,K$6,$A61)</f>
        <v>1</v>
      </c>
      <c r="L61" s="255">
        <f ca="1">OFFSET('SPPI '!$A$2,L$6,$A61)</f>
        <v>0.9</v>
      </c>
      <c r="M61" s="255">
        <f ca="1">OFFSET('SPPI '!$A$2,M$6,$A61)</f>
        <v>1.1000000000000001</v>
      </c>
    </row>
    <row r="62" spans="1:24" ht="24.75" customHeight="1" x14ac:dyDescent="0.25">
      <c r="A62" s="268">
        <v>156</v>
      </c>
      <c r="B62" s="260" t="s">
        <v>4</v>
      </c>
      <c r="D62" s="255">
        <f ca="1">OFFSET('SPPI '!$A$2,D$6,$A62)</f>
        <v>1.5</v>
      </c>
      <c r="E62" s="255">
        <f ca="1">OFFSET('SPPI '!$A$2,E$6,$A62)</f>
        <v>0.8</v>
      </c>
      <c r="F62" s="255">
        <f ca="1">OFFSET('SPPI '!$A$2,F$6,$A62)</f>
        <v>0.3</v>
      </c>
      <c r="G62" s="255">
        <f ca="1">OFFSET('SPPI '!$A$2,G$6,$A62)</f>
        <v>0.6</v>
      </c>
      <c r="H62" s="255">
        <f ca="1">OFFSET('SPPI '!$A$2,H$6,$A62)</f>
        <v>0.3</v>
      </c>
      <c r="I62" s="255">
        <f ca="1">OFFSET('SPPI '!$A$2,I$6,$A62)</f>
        <v>0.4</v>
      </c>
      <c r="J62" s="255">
        <f ca="1">OFFSET('SPPI '!$A$2,J$6,$A62)</f>
        <v>-0.1</v>
      </c>
      <c r="K62" s="255">
        <f ca="1">OFFSET('SPPI '!$A$2,K$6,$A62)</f>
        <v>-0.4</v>
      </c>
      <c r="L62" s="255">
        <f ca="1">OFFSET('SPPI '!$A$2,L$6,$A62)</f>
        <v>0.9</v>
      </c>
      <c r="M62" s="255">
        <f ca="1">OFFSET('SPPI '!$A$2,M$6,$A62)</f>
        <v>1.3</v>
      </c>
    </row>
    <row r="63" spans="1:24" ht="12.75" customHeight="1" thickBot="1" x14ac:dyDescent="0.3">
      <c r="B63" s="269"/>
      <c r="C63" s="333"/>
      <c r="D63" s="269"/>
      <c r="E63" s="269"/>
      <c r="F63" s="269"/>
      <c r="G63" s="269"/>
      <c r="H63" s="269"/>
      <c r="I63" s="269"/>
      <c r="J63" s="269"/>
      <c r="K63" s="269"/>
      <c r="L63" s="269"/>
      <c r="M63" s="269"/>
    </row>
  </sheetData>
  <mergeCells count="7">
    <mergeCell ref="B7:M7"/>
    <mergeCell ref="D8:G8"/>
    <mergeCell ref="D9:G9"/>
    <mergeCell ref="H8:J8"/>
    <mergeCell ref="H9:J9"/>
    <mergeCell ref="K8:M8"/>
    <mergeCell ref="K9:M9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 tint="-0.249977111117893"/>
  </sheetPr>
  <dimension ref="A1:M69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X65" sqref="X65"/>
    </sheetView>
  </sheetViews>
  <sheetFormatPr defaultColWidth="8.140625" defaultRowHeight="23.25" x14ac:dyDescent="0.35"/>
  <cols>
    <col min="1" max="1" width="8.140625" style="8" hidden="1" customWidth="1"/>
    <col min="2" max="2" width="16.85546875" style="31" customWidth="1"/>
    <col min="3" max="3" width="2.28515625" style="19" customWidth="1"/>
    <col min="4" max="7" width="14.85546875" style="31" customWidth="1"/>
    <col min="8" max="8" width="17.140625" style="31" customWidth="1"/>
    <col min="9" max="9" width="20.140625" style="31" customWidth="1"/>
    <col min="10" max="10" width="17.140625" style="31" customWidth="1"/>
    <col min="11" max="12" width="17" style="31" customWidth="1"/>
    <col min="13" max="13" width="19.85546875" style="31" customWidth="1"/>
    <col min="14" max="16384" width="8.140625" style="8"/>
  </cols>
  <sheetData>
    <row r="1" spans="2:13" s="95" customFormat="1" ht="25.5" x14ac:dyDescent="0.35">
      <c r="B1" s="123" t="s">
        <v>139</v>
      </c>
      <c r="C1" s="93" t="s">
        <v>13</v>
      </c>
      <c r="D1" s="94" t="s">
        <v>75</v>
      </c>
      <c r="E1" s="92"/>
      <c r="F1" s="92"/>
      <c r="G1" s="92"/>
      <c r="H1" s="92"/>
    </row>
    <row r="2" spans="2:13" s="95" customFormat="1" ht="25.5" x14ac:dyDescent="0.35">
      <c r="B2" s="123"/>
      <c r="C2" s="93"/>
      <c r="D2" s="93" t="s">
        <v>142</v>
      </c>
      <c r="E2" s="92"/>
      <c r="F2" s="92"/>
      <c r="G2" s="92"/>
      <c r="H2" s="92"/>
    </row>
    <row r="3" spans="2:13" s="22" customFormat="1" ht="25.5" x14ac:dyDescent="0.25">
      <c r="B3" s="124" t="s">
        <v>141</v>
      </c>
      <c r="C3" s="75" t="s">
        <v>13</v>
      </c>
      <c r="D3" s="76" t="s">
        <v>77</v>
      </c>
    </row>
    <row r="4" spans="2:13" s="22" customFormat="1" ht="25.5" x14ac:dyDescent="0.25">
      <c r="B4" s="74"/>
      <c r="C4" s="75"/>
      <c r="D4" s="75" t="s">
        <v>143</v>
      </c>
    </row>
    <row r="5" spans="2:13" ht="15.75" customHeight="1" x14ac:dyDescent="0.35">
      <c r="B5" s="43"/>
      <c r="C5" s="44"/>
    </row>
    <row r="6" spans="2:13" ht="15.75" hidden="1" customHeight="1" x14ac:dyDescent="0.35">
      <c r="B6" s="43"/>
      <c r="C6" s="44"/>
      <c r="D6" s="90">
        <v>95</v>
      </c>
      <c r="E6" s="91">
        <v>99</v>
      </c>
      <c r="F6" s="91">
        <v>102</v>
      </c>
      <c r="G6" s="91">
        <v>105</v>
      </c>
      <c r="H6" s="90">
        <v>112</v>
      </c>
      <c r="I6" s="90">
        <v>115</v>
      </c>
      <c r="J6" s="91">
        <v>120</v>
      </c>
      <c r="K6" s="91">
        <v>126</v>
      </c>
      <c r="L6" s="90">
        <v>130</v>
      </c>
      <c r="M6" s="90">
        <v>136</v>
      </c>
    </row>
    <row r="7" spans="2:13" ht="24" thickBot="1" x14ac:dyDescent="0.4">
      <c r="B7" s="514" t="s">
        <v>0</v>
      </c>
      <c r="C7" s="514"/>
      <c r="D7" s="514"/>
      <c r="E7" s="514"/>
      <c r="F7" s="514"/>
      <c r="G7" s="514"/>
      <c r="H7" s="514"/>
      <c r="I7" s="514"/>
      <c r="J7" s="514"/>
      <c r="K7" s="514"/>
      <c r="L7" s="514"/>
      <c r="M7" s="514"/>
    </row>
    <row r="8" spans="2:13" s="98" customFormat="1" ht="20.25" customHeight="1" x14ac:dyDescent="0.3">
      <c r="B8" s="96"/>
      <c r="C8" s="97"/>
      <c r="D8" s="523" t="s">
        <v>7</v>
      </c>
      <c r="E8" s="523"/>
      <c r="F8" s="523"/>
      <c r="G8" s="523"/>
      <c r="H8" s="524" t="s">
        <v>31</v>
      </c>
      <c r="I8" s="524"/>
      <c r="J8" s="524"/>
      <c r="K8" s="524" t="s">
        <v>110</v>
      </c>
      <c r="L8" s="524"/>
      <c r="M8" s="524"/>
    </row>
    <row r="9" spans="2:13" s="20" customFormat="1" ht="20.25" x14ac:dyDescent="0.3">
      <c r="B9" s="32"/>
      <c r="C9" s="52"/>
      <c r="D9" s="515" t="s">
        <v>8</v>
      </c>
      <c r="E9" s="515"/>
      <c r="F9" s="515"/>
      <c r="G9" s="515"/>
      <c r="H9" s="511" t="s">
        <v>111</v>
      </c>
      <c r="I9" s="511"/>
      <c r="J9" s="511"/>
      <c r="K9" s="511" t="s">
        <v>63</v>
      </c>
      <c r="L9" s="511"/>
      <c r="M9" s="511"/>
    </row>
    <row r="10" spans="2:13" s="20" customFormat="1" ht="20.25" x14ac:dyDescent="0.3">
      <c r="B10" s="32"/>
      <c r="C10" s="52"/>
      <c r="D10" s="521"/>
      <c r="E10" s="521"/>
      <c r="F10" s="521"/>
      <c r="G10" s="521"/>
      <c r="H10" s="522"/>
      <c r="I10" s="522"/>
      <c r="J10" s="522"/>
      <c r="K10" s="522"/>
      <c r="L10" s="522"/>
      <c r="M10" s="522"/>
    </row>
    <row r="11" spans="2:13" s="33" customFormat="1" ht="20.25" x14ac:dyDescent="0.3">
      <c r="B11" s="32"/>
      <c r="C11" s="52"/>
      <c r="D11" s="83">
        <v>851</v>
      </c>
      <c r="E11" s="83">
        <v>852</v>
      </c>
      <c r="F11" s="83">
        <v>853</v>
      </c>
      <c r="G11" s="83">
        <v>854</v>
      </c>
      <c r="H11" s="83">
        <v>861</v>
      </c>
      <c r="I11" s="83">
        <v>862</v>
      </c>
      <c r="J11" s="83">
        <v>869</v>
      </c>
      <c r="K11" s="83">
        <v>920</v>
      </c>
      <c r="L11" s="83">
        <v>931</v>
      </c>
      <c r="M11" s="83">
        <v>932</v>
      </c>
    </row>
    <row r="12" spans="2:13" s="101" customFormat="1" ht="19.5" x14ac:dyDescent="0.25">
      <c r="B12" s="100" t="s">
        <v>79</v>
      </c>
      <c r="C12" s="99"/>
      <c r="D12" s="100" t="s">
        <v>7</v>
      </c>
      <c r="E12" s="100" t="s">
        <v>7</v>
      </c>
      <c r="F12" s="100" t="s">
        <v>7</v>
      </c>
      <c r="G12" s="100" t="s">
        <v>7</v>
      </c>
      <c r="H12" s="100" t="s">
        <v>33</v>
      </c>
      <c r="I12" s="100" t="s">
        <v>33</v>
      </c>
      <c r="J12" s="100" t="s">
        <v>33</v>
      </c>
      <c r="K12" s="100" t="s">
        <v>33</v>
      </c>
      <c r="L12" s="100" t="s">
        <v>33</v>
      </c>
      <c r="M12" s="100" t="s">
        <v>33</v>
      </c>
    </row>
    <row r="13" spans="2:13" s="27" customFormat="1" ht="19.5" x14ac:dyDescent="0.25">
      <c r="B13" s="77" t="s">
        <v>80</v>
      </c>
      <c r="C13" s="62"/>
      <c r="D13" s="100" t="s">
        <v>112</v>
      </c>
      <c r="E13" s="100" t="s">
        <v>113</v>
      </c>
      <c r="F13" s="100" t="s">
        <v>114</v>
      </c>
      <c r="G13" s="100" t="s">
        <v>81</v>
      </c>
      <c r="H13" s="100" t="s">
        <v>115</v>
      </c>
      <c r="I13" s="100" t="s">
        <v>116</v>
      </c>
      <c r="J13" s="100" t="s">
        <v>31</v>
      </c>
      <c r="K13" s="100" t="s">
        <v>117</v>
      </c>
      <c r="L13" s="100" t="s">
        <v>118</v>
      </c>
      <c r="M13" s="100" t="s">
        <v>35</v>
      </c>
    </row>
    <row r="14" spans="2:13" s="27" customFormat="1" ht="19.5" x14ac:dyDescent="0.25">
      <c r="B14" s="29"/>
      <c r="C14" s="62"/>
      <c r="D14" s="100" t="s">
        <v>119</v>
      </c>
      <c r="E14" s="77" t="s">
        <v>120</v>
      </c>
      <c r="F14" s="77" t="s">
        <v>121</v>
      </c>
      <c r="G14" s="77" t="s">
        <v>122</v>
      </c>
      <c r="H14" s="77" t="s">
        <v>115</v>
      </c>
      <c r="I14" s="100" t="s">
        <v>123</v>
      </c>
      <c r="J14" s="100" t="s">
        <v>64</v>
      </c>
      <c r="K14" s="100" t="s">
        <v>124</v>
      </c>
      <c r="L14" s="77" t="s">
        <v>125</v>
      </c>
      <c r="M14" s="100" t="s">
        <v>126</v>
      </c>
    </row>
    <row r="15" spans="2:13" s="27" customFormat="1" ht="19.5" x14ac:dyDescent="0.25">
      <c r="B15" s="29"/>
      <c r="C15" s="62"/>
      <c r="D15" s="77" t="s">
        <v>127</v>
      </c>
      <c r="E15" s="77" t="s">
        <v>8</v>
      </c>
      <c r="F15" s="77" t="s">
        <v>8</v>
      </c>
      <c r="G15" s="77" t="s">
        <v>8</v>
      </c>
      <c r="H15" s="77" t="s">
        <v>16</v>
      </c>
      <c r="I15" s="77" t="s">
        <v>128</v>
      </c>
      <c r="J15" s="100" t="s">
        <v>81</v>
      </c>
      <c r="K15" s="77" t="s">
        <v>65</v>
      </c>
      <c r="L15" s="77" t="s">
        <v>16</v>
      </c>
      <c r="M15" s="77" t="s">
        <v>129</v>
      </c>
    </row>
    <row r="16" spans="2:13" s="27" customFormat="1" ht="19.5" x14ac:dyDescent="0.25">
      <c r="B16" s="29"/>
      <c r="C16" s="62"/>
      <c r="D16" s="77" t="s">
        <v>130</v>
      </c>
      <c r="E16" s="56"/>
      <c r="F16" s="56"/>
      <c r="G16" s="56"/>
      <c r="H16" s="56"/>
      <c r="I16" s="77" t="s">
        <v>131</v>
      </c>
      <c r="J16" s="81" t="s">
        <v>132</v>
      </c>
      <c r="K16" s="77" t="s">
        <v>133</v>
      </c>
      <c r="L16" s="77"/>
      <c r="M16" s="77" t="s">
        <v>36</v>
      </c>
    </row>
    <row r="17" spans="1:13" s="27" customFormat="1" ht="19.5" x14ac:dyDescent="0.25">
      <c r="B17" s="29"/>
      <c r="C17" s="62"/>
      <c r="D17" s="77" t="s">
        <v>8</v>
      </c>
      <c r="E17" s="56"/>
      <c r="F17" s="56"/>
      <c r="G17" s="56"/>
      <c r="H17" s="56"/>
      <c r="I17" s="77" t="s">
        <v>16</v>
      </c>
      <c r="J17" s="81" t="s">
        <v>134</v>
      </c>
      <c r="K17" s="77" t="s">
        <v>16</v>
      </c>
      <c r="L17" s="77"/>
      <c r="M17" s="77" t="s">
        <v>16</v>
      </c>
    </row>
    <row r="18" spans="1:13" s="27" customFormat="1" ht="19.5" x14ac:dyDescent="0.25">
      <c r="B18" s="63"/>
      <c r="C18" s="69"/>
      <c r="D18" s="65"/>
      <c r="E18" s="65"/>
      <c r="F18" s="65"/>
      <c r="G18" s="65"/>
      <c r="H18" s="66"/>
      <c r="I18" s="65"/>
      <c r="J18" s="65"/>
      <c r="K18" s="65"/>
      <c r="L18" s="66"/>
      <c r="M18" s="66"/>
    </row>
    <row r="19" spans="1:13" s="30" customFormat="1" x14ac:dyDescent="0.25">
      <c r="B19" s="24"/>
      <c r="C19" s="47"/>
      <c r="D19" s="56"/>
      <c r="E19" s="56"/>
      <c r="F19" s="56"/>
      <c r="G19" s="56"/>
      <c r="H19" s="58"/>
      <c r="I19" s="56"/>
      <c r="J19" s="56"/>
      <c r="K19" s="56"/>
      <c r="L19" s="58"/>
      <c r="M19" s="58"/>
    </row>
    <row r="20" spans="1:13" s="6" customFormat="1" x14ac:dyDescent="0.35">
      <c r="B20" s="3">
        <v>2015</v>
      </c>
      <c r="C20" s="13"/>
      <c r="D20" s="18">
        <v>4.9000000000000004</v>
      </c>
      <c r="E20" s="18">
        <v>5.2</v>
      </c>
      <c r="F20" s="18">
        <v>1.75</v>
      </c>
      <c r="G20" s="18">
        <v>1.25</v>
      </c>
      <c r="H20" s="18">
        <v>7.5000000000000011E-2</v>
      </c>
      <c r="I20" s="18">
        <v>0.82499999999999996</v>
      </c>
      <c r="J20" s="18">
        <v>0.8</v>
      </c>
      <c r="K20" s="18">
        <v>0.72500000000000009</v>
      </c>
      <c r="L20" s="18">
        <v>1.9</v>
      </c>
      <c r="M20" s="18">
        <v>2.2000000000000002</v>
      </c>
    </row>
    <row r="21" spans="1:13" s="6" customFormat="1" x14ac:dyDescent="0.35">
      <c r="B21" s="3">
        <v>2016</v>
      </c>
      <c r="C21" s="13"/>
      <c r="D21" s="18">
        <v>3.0314461705069764</v>
      </c>
      <c r="E21" s="18">
        <v>4.0346912094653433</v>
      </c>
      <c r="F21" s="18">
        <v>1.6749601332910524</v>
      </c>
      <c r="G21" s="18">
        <v>0.89926331789423852</v>
      </c>
      <c r="H21" s="18">
        <v>0.79547644103217496</v>
      </c>
      <c r="I21" s="18">
        <v>2.6581733187728687</v>
      </c>
      <c r="J21" s="18">
        <v>0.93868920430420144</v>
      </c>
      <c r="K21" s="18">
        <v>-1.0238250078674194</v>
      </c>
      <c r="L21" s="18">
        <v>0.64915650225651833</v>
      </c>
      <c r="M21" s="18">
        <v>1.2221812043979929</v>
      </c>
    </row>
    <row r="22" spans="1:13" s="6" customFormat="1" x14ac:dyDescent="0.35">
      <c r="B22" s="3">
        <v>2017</v>
      </c>
      <c r="C22" s="13"/>
      <c r="D22" s="18">
        <v>2.1157170311677995</v>
      </c>
      <c r="E22" s="18">
        <v>5.9406473555304071</v>
      </c>
      <c r="F22" s="17">
        <v>2.2061388094355534</v>
      </c>
      <c r="G22" s="18">
        <v>1.6885553470919432</v>
      </c>
      <c r="H22" s="17">
        <v>2.739055732298477</v>
      </c>
      <c r="I22" s="17">
        <v>1.8216554269222087</v>
      </c>
      <c r="J22" s="17">
        <v>2.7677220129469777</v>
      </c>
      <c r="K22" s="17">
        <v>-1.8977664071393379</v>
      </c>
      <c r="L22" s="17">
        <v>0.907378348536514</v>
      </c>
      <c r="M22" s="17">
        <v>1.148304019503297</v>
      </c>
    </row>
    <row r="23" spans="1:13" s="6" customFormat="1" x14ac:dyDescent="0.35">
      <c r="B23" s="3">
        <v>2018</v>
      </c>
      <c r="C23" s="13"/>
      <c r="D23" s="18">
        <v>1.3256006628003267</v>
      </c>
      <c r="E23" s="18">
        <v>3.1529376087966741</v>
      </c>
      <c r="F23" s="18">
        <v>1.0217650067958242</v>
      </c>
      <c r="G23" s="18">
        <v>1.2915129151291433</v>
      </c>
      <c r="H23" s="18">
        <v>0.64825396418480119</v>
      </c>
      <c r="I23" s="18">
        <v>0.98910889104135835</v>
      </c>
      <c r="J23" s="18">
        <v>0.88234362842647585</v>
      </c>
      <c r="K23" s="18">
        <v>2.211239992419086</v>
      </c>
      <c r="L23" s="18">
        <v>-0.11812483825538157</v>
      </c>
      <c r="M23" s="18">
        <v>0.78066991052175672</v>
      </c>
    </row>
    <row r="24" spans="1:13" s="6" customFormat="1" x14ac:dyDescent="0.35">
      <c r="B24" s="3">
        <v>2019</v>
      </c>
      <c r="C24" s="13"/>
      <c r="D24" s="18">
        <v>2.0441537203597711</v>
      </c>
      <c r="E24" s="18">
        <v>2.3566378633150151</v>
      </c>
      <c r="F24" s="18">
        <v>4.7387506355139664E-2</v>
      </c>
      <c r="G24" s="18">
        <v>1.00182149362478</v>
      </c>
      <c r="H24" s="18">
        <v>0.23859536029674192</v>
      </c>
      <c r="I24" s="18">
        <v>0.23334005129679414</v>
      </c>
      <c r="J24" s="18">
        <v>9.4473332369412161E-2</v>
      </c>
      <c r="K24" s="18">
        <v>3.7018097525000626E-3</v>
      </c>
      <c r="L24" s="18">
        <v>-2.3674242424241081E-2</v>
      </c>
      <c r="M24" s="18">
        <v>0.23476421900180017</v>
      </c>
    </row>
    <row r="25" spans="1:13" s="6" customFormat="1" x14ac:dyDescent="0.35">
      <c r="A25" s="6">
        <v>166</v>
      </c>
      <c r="B25" s="3">
        <v>2020</v>
      </c>
      <c r="C25" s="13"/>
      <c r="D25" s="17">
        <v>0.16025641025640969</v>
      </c>
      <c r="E25" s="17">
        <v>4.0675364543361514</v>
      </c>
      <c r="F25" s="17">
        <v>0.31453605931250905</v>
      </c>
      <c r="G25" s="17">
        <v>0</v>
      </c>
      <c r="H25" s="17">
        <v>1.2375059495478125</v>
      </c>
      <c r="I25" s="17">
        <v>0.8604651162790633</v>
      </c>
      <c r="J25" s="17">
        <v>4.7192071731938512E-2</v>
      </c>
      <c r="K25" s="17">
        <v>-1.6405667412378699</v>
      </c>
      <c r="L25" s="17">
        <v>0.21327014218008866</v>
      </c>
      <c r="M25" s="17">
        <v>-2.3413720440168539E-2</v>
      </c>
    </row>
    <row r="26" spans="1:13" s="6" customFormat="1" hidden="1" x14ac:dyDescent="0.35">
      <c r="A26" s="6">
        <v>167</v>
      </c>
      <c r="B26" s="3">
        <v>2021</v>
      </c>
      <c r="C26" s="13"/>
      <c r="D26" s="35">
        <f ca="1">OFFSET('SPPI '!$A$2,D$6,$A26)</f>
        <v>1.5</v>
      </c>
      <c r="E26" s="35">
        <f ca="1">OFFSET('SPPI '!$A$2,E$6,$A26)</f>
        <v>1.2</v>
      </c>
      <c r="F26" s="35">
        <f ca="1">OFFSET('SPPI '!$A$2,F$6,$A26)</f>
        <v>0.3</v>
      </c>
      <c r="G26" s="35">
        <f ca="1">OFFSET('SPPI '!$A$2,G$6,$A26)</f>
        <v>0.6</v>
      </c>
      <c r="H26" s="35">
        <f ca="1">OFFSET('SPPI '!$A$2,H$6,$A26)</f>
        <v>0.5</v>
      </c>
      <c r="I26" s="35">
        <f ca="1">OFFSET('SPPI '!$A$2,I$6,$A26)</f>
        <v>0.6</v>
      </c>
      <c r="J26" s="35">
        <f ca="1">OFFSET('SPPI '!$A$2,J$6,$A26)</f>
        <v>-0.3</v>
      </c>
      <c r="K26" s="35">
        <f ca="1">OFFSET('SPPI '!$A$2,K$6,$A26)</f>
        <v>-0.2</v>
      </c>
      <c r="L26" s="35">
        <f ca="1">OFFSET('SPPI '!$A$2,L$6,$A26)</f>
        <v>1</v>
      </c>
      <c r="M26" s="35">
        <f ca="1">OFFSET('SPPI '!$A$2,M$6,$A26)</f>
        <v>0.7</v>
      </c>
    </row>
    <row r="27" spans="1:13" s="6" customFormat="1" x14ac:dyDescent="0.35">
      <c r="B27" s="3"/>
      <c r="C27" s="13"/>
      <c r="D27" s="3"/>
      <c r="E27" s="3"/>
      <c r="F27" s="36"/>
      <c r="G27" s="36"/>
      <c r="H27" s="36"/>
      <c r="I27" s="36"/>
      <c r="J27" s="36"/>
      <c r="K27" s="36"/>
      <c r="L27" s="36"/>
      <c r="M27" s="3"/>
    </row>
    <row r="28" spans="1:13" s="102" customFormat="1" x14ac:dyDescent="0.35">
      <c r="B28" s="113">
        <v>2015</v>
      </c>
      <c r="C28" s="103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13" x14ac:dyDescent="0.35">
      <c r="B29" s="15" t="s">
        <v>1</v>
      </c>
      <c r="C29" s="16"/>
      <c r="D29" s="17">
        <v>4.0999999999999996</v>
      </c>
      <c r="E29" s="18">
        <v>6</v>
      </c>
      <c r="F29" s="18">
        <v>1.7</v>
      </c>
      <c r="G29" s="18">
        <v>1.2</v>
      </c>
      <c r="H29" s="18">
        <v>0.1</v>
      </c>
      <c r="I29" s="18">
        <v>0.6</v>
      </c>
      <c r="J29" s="18">
        <v>0.7</v>
      </c>
      <c r="K29" s="18">
        <v>-1.1000000000000001</v>
      </c>
      <c r="L29" s="18">
        <v>2.4</v>
      </c>
      <c r="M29" s="18">
        <v>1.1000000000000001</v>
      </c>
    </row>
    <row r="30" spans="1:13" x14ac:dyDescent="0.35">
      <c r="B30" s="15" t="s">
        <v>2</v>
      </c>
      <c r="C30" s="16"/>
      <c r="D30" s="17">
        <v>5.4</v>
      </c>
      <c r="E30" s="18">
        <v>6.5</v>
      </c>
      <c r="F30" s="18">
        <v>2</v>
      </c>
      <c r="G30" s="18">
        <v>1.3</v>
      </c>
      <c r="H30" s="18">
        <v>0</v>
      </c>
      <c r="I30" s="18">
        <v>0.7</v>
      </c>
      <c r="J30" s="18">
        <v>0.7</v>
      </c>
      <c r="K30" s="18">
        <v>0.3</v>
      </c>
      <c r="L30" s="18">
        <v>2.7</v>
      </c>
      <c r="M30" s="18">
        <v>1.3</v>
      </c>
    </row>
    <row r="31" spans="1:13" x14ac:dyDescent="0.35">
      <c r="B31" s="15" t="s">
        <v>3</v>
      </c>
      <c r="C31" s="16"/>
      <c r="D31" s="17">
        <v>5.2</v>
      </c>
      <c r="E31" s="18">
        <v>4.3</v>
      </c>
      <c r="F31" s="18">
        <v>1.7</v>
      </c>
      <c r="G31" s="18">
        <v>1.3</v>
      </c>
      <c r="H31" s="18">
        <v>0</v>
      </c>
      <c r="I31" s="18">
        <v>0.6</v>
      </c>
      <c r="J31" s="18">
        <v>0.8</v>
      </c>
      <c r="K31" s="18">
        <v>1.5</v>
      </c>
      <c r="L31" s="18">
        <v>1.5</v>
      </c>
      <c r="M31" s="18">
        <v>3.5</v>
      </c>
    </row>
    <row r="32" spans="1:13" x14ac:dyDescent="0.35">
      <c r="B32" s="15" t="s">
        <v>4</v>
      </c>
      <c r="C32" s="16"/>
      <c r="D32" s="17">
        <v>4.9000000000000004</v>
      </c>
      <c r="E32" s="18">
        <v>4</v>
      </c>
      <c r="F32" s="18">
        <v>1.6</v>
      </c>
      <c r="G32" s="18">
        <v>1.2</v>
      </c>
      <c r="H32" s="18">
        <v>0.2</v>
      </c>
      <c r="I32" s="18">
        <v>1.4</v>
      </c>
      <c r="J32" s="18">
        <v>1</v>
      </c>
      <c r="K32" s="18">
        <v>2.2000000000000002</v>
      </c>
      <c r="L32" s="18">
        <v>1.2</v>
      </c>
      <c r="M32" s="18">
        <v>3.1</v>
      </c>
    </row>
    <row r="33" spans="2:13" x14ac:dyDescent="0.35">
      <c r="B33" s="15"/>
      <c r="C33" s="16"/>
      <c r="D33" s="17"/>
      <c r="E33" s="18"/>
      <c r="F33" s="18"/>
      <c r="G33" s="18"/>
      <c r="H33" s="18"/>
      <c r="I33" s="18"/>
      <c r="J33" s="18"/>
      <c r="K33" s="18"/>
      <c r="L33" s="18"/>
      <c r="M33" s="18"/>
    </row>
    <row r="34" spans="2:13" s="102" customFormat="1" x14ac:dyDescent="0.35">
      <c r="B34" s="113">
        <v>2016</v>
      </c>
      <c r="C34" s="103"/>
      <c r="D34" s="104"/>
      <c r="E34" s="105"/>
      <c r="F34" s="105"/>
      <c r="G34" s="104"/>
      <c r="H34" s="104"/>
      <c r="I34" s="104"/>
      <c r="J34" s="104"/>
      <c r="K34" s="104"/>
      <c r="L34" s="104"/>
      <c r="M34" s="105"/>
    </row>
    <row r="35" spans="2:13" x14ac:dyDescent="0.35">
      <c r="B35" s="15" t="s">
        <v>1</v>
      </c>
      <c r="C35" s="16"/>
      <c r="D35" s="17">
        <v>3.7852112676056442</v>
      </c>
      <c r="E35" s="18">
        <v>2.9676258992805731</v>
      </c>
      <c r="F35" s="18">
        <v>1.4218009478672986</v>
      </c>
      <c r="G35" s="18">
        <v>1.0426540284360135</v>
      </c>
      <c r="H35" s="18">
        <v>0.49751243781094528</v>
      </c>
      <c r="I35" s="18">
        <v>2.6653504442250768</v>
      </c>
      <c r="J35" s="18">
        <v>0.594648166501481</v>
      </c>
      <c r="K35" s="18">
        <v>0.99601593625498008</v>
      </c>
      <c r="L35" s="18">
        <v>0.86788813886209404</v>
      </c>
      <c r="M35" s="18">
        <v>2.3529411764705936</v>
      </c>
    </row>
    <row r="36" spans="2:13" x14ac:dyDescent="0.35">
      <c r="B36" s="15" t="s">
        <v>2</v>
      </c>
      <c r="C36" s="16"/>
      <c r="D36" s="17">
        <v>2.4326672458731635</v>
      </c>
      <c r="E36" s="18">
        <v>2.5044722719141301</v>
      </c>
      <c r="F36" s="18">
        <v>1.2252591894439315</v>
      </c>
      <c r="G36" s="18">
        <v>0.85146641438031356</v>
      </c>
      <c r="H36" s="18">
        <v>0.49751243781094528</v>
      </c>
      <c r="I36" s="18">
        <v>2.7613412228796816</v>
      </c>
      <c r="J36" s="18">
        <v>0.79129574678537229</v>
      </c>
      <c r="K36" s="18">
        <v>0.19782393669634307</v>
      </c>
      <c r="L36" s="18">
        <v>0.38387715930901289</v>
      </c>
      <c r="M36" s="18">
        <v>2.1526418786692787</v>
      </c>
    </row>
    <row r="37" spans="2:13" x14ac:dyDescent="0.35">
      <c r="B37" s="15" t="s">
        <v>3</v>
      </c>
      <c r="C37" s="16"/>
      <c r="D37" s="17">
        <v>2.9539530842745489</v>
      </c>
      <c r="E37" s="18">
        <v>5.3333333333333339</v>
      </c>
      <c r="F37" s="18">
        <v>1.9792648444863417</v>
      </c>
      <c r="G37" s="18">
        <v>0.85146641438031356</v>
      </c>
      <c r="H37" s="18">
        <v>1.094527363184074</v>
      </c>
      <c r="I37" s="18">
        <v>2.8599605522682361</v>
      </c>
      <c r="J37" s="18">
        <v>0.98814229249011865</v>
      </c>
      <c r="K37" s="18">
        <v>-1.3752455795677716</v>
      </c>
      <c r="L37" s="18">
        <v>0.57636887608069987</v>
      </c>
      <c r="M37" s="18">
        <v>9.5785440613021369E-2</v>
      </c>
    </row>
    <row r="38" spans="2:13" x14ac:dyDescent="0.35">
      <c r="B38" s="15" t="s">
        <v>4</v>
      </c>
      <c r="D38" s="5">
        <v>2.9539530842745489</v>
      </c>
      <c r="E38" s="5">
        <v>5.3333333333333339</v>
      </c>
      <c r="F38" s="5">
        <v>2.0735155513666381</v>
      </c>
      <c r="G38" s="5">
        <v>0.85146641438031356</v>
      </c>
      <c r="H38" s="5">
        <v>1.0923535253227352</v>
      </c>
      <c r="I38" s="5">
        <v>2.3460410557184805</v>
      </c>
      <c r="J38" s="5">
        <v>1.3806706114398337</v>
      </c>
      <c r="K38" s="5">
        <v>-3.9138943248532287</v>
      </c>
      <c r="L38" s="5">
        <v>0.76849183477426652</v>
      </c>
      <c r="M38" s="5">
        <v>0.28735632183907772</v>
      </c>
    </row>
    <row r="39" spans="2:13" x14ac:dyDescent="0.35"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s="102" customFormat="1" x14ac:dyDescent="0.35">
      <c r="B40" s="113">
        <v>2017</v>
      </c>
      <c r="C40" s="103"/>
      <c r="D40" s="104"/>
      <c r="E40" s="105"/>
      <c r="F40" s="105"/>
      <c r="G40" s="104"/>
      <c r="H40" s="104"/>
      <c r="I40" s="104"/>
      <c r="J40" s="104"/>
      <c r="K40" s="104"/>
      <c r="L40" s="104"/>
      <c r="M40" s="105"/>
    </row>
    <row r="41" spans="2:13" x14ac:dyDescent="0.35">
      <c r="B41" s="15" t="s">
        <v>1</v>
      </c>
      <c r="C41" s="16"/>
      <c r="D41" s="17">
        <v>2.3748939779474108</v>
      </c>
      <c r="E41" s="18">
        <v>5.8515283842794785</v>
      </c>
      <c r="F41" s="18">
        <v>2.4299065420560697</v>
      </c>
      <c r="G41" s="18">
        <v>1.6885553470919432</v>
      </c>
      <c r="H41" s="18">
        <v>2.9702970297029703</v>
      </c>
      <c r="I41" s="18">
        <v>1.6346153846153875</v>
      </c>
      <c r="J41" s="18">
        <v>3.0541871921182207</v>
      </c>
      <c r="K41" s="18">
        <v>-3.3530571992110505</v>
      </c>
      <c r="L41" s="18">
        <v>0.76481835564054623</v>
      </c>
      <c r="M41" s="18">
        <v>0.95785440613026818</v>
      </c>
    </row>
    <row r="42" spans="2:13" x14ac:dyDescent="0.35">
      <c r="B42" s="15" t="s">
        <v>2</v>
      </c>
      <c r="C42" s="16"/>
      <c r="D42" s="17">
        <v>2.3748939779474108</v>
      </c>
      <c r="E42" s="18">
        <v>5.7591623036649287</v>
      </c>
      <c r="F42" s="18">
        <v>2.6070763500931071</v>
      </c>
      <c r="G42" s="18">
        <v>1.6885553470919432</v>
      </c>
      <c r="H42" s="18">
        <v>3.0693069306930636</v>
      </c>
      <c r="I42" s="18">
        <v>1.9193857965451053</v>
      </c>
      <c r="J42" s="18">
        <v>2.7477919528949921</v>
      </c>
      <c r="K42" s="18">
        <v>-2.7640671273445183</v>
      </c>
      <c r="L42" s="18">
        <v>1.0516252390057443</v>
      </c>
      <c r="M42" s="18">
        <v>1.2452107279693458</v>
      </c>
    </row>
    <row r="43" spans="2:13" x14ac:dyDescent="0.35">
      <c r="B43" s="15" t="s">
        <v>3</v>
      </c>
      <c r="C43" s="16"/>
      <c r="D43" s="17">
        <v>1.8565400843881881</v>
      </c>
      <c r="E43" s="18">
        <v>6.0759493670886098</v>
      </c>
      <c r="F43" s="18">
        <v>1.9408502772643201</v>
      </c>
      <c r="G43" s="18">
        <v>1.6885553470919432</v>
      </c>
      <c r="H43" s="18">
        <v>2.559055118110245</v>
      </c>
      <c r="I43" s="18">
        <v>2.0134228187919545</v>
      </c>
      <c r="J43" s="18">
        <v>2.7397260273972575</v>
      </c>
      <c r="K43" s="18">
        <v>-2.3904382470119576</v>
      </c>
      <c r="L43" s="18">
        <v>0.95510983763132762</v>
      </c>
      <c r="M43" s="18">
        <v>1.244019138755978</v>
      </c>
    </row>
    <row r="44" spans="2:13" x14ac:dyDescent="0.35">
      <c r="B44" s="15" t="s">
        <v>4</v>
      </c>
      <c r="D44" s="5">
        <v>1.8565400843881881</v>
      </c>
      <c r="E44" s="5">
        <v>6.0759493670886098</v>
      </c>
      <c r="F44" s="5">
        <v>1.8467220683287167</v>
      </c>
      <c r="G44" s="5">
        <v>1.6885553470919432</v>
      </c>
      <c r="H44" s="5">
        <v>2.3575638506876282</v>
      </c>
      <c r="I44" s="5">
        <v>1.7191977077363869</v>
      </c>
      <c r="J44" s="5">
        <v>2.5291828793774402</v>
      </c>
      <c r="K44" s="5">
        <v>0.91649694501017465</v>
      </c>
      <c r="L44" s="5">
        <v>0.85795996186843804</v>
      </c>
      <c r="M44" s="5">
        <v>1.1461318051575959</v>
      </c>
    </row>
    <row r="45" spans="2:13" x14ac:dyDescent="0.35"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2:13" s="102" customFormat="1" x14ac:dyDescent="0.35">
      <c r="B46" s="113">
        <v>2018</v>
      </c>
      <c r="C46" s="103"/>
      <c r="D46" s="104"/>
      <c r="E46" s="105"/>
      <c r="F46" s="105"/>
      <c r="G46" s="104"/>
      <c r="H46" s="104"/>
      <c r="I46" s="104"/>
      <c r="J46" s="104"/>
      <c r="K46" s="104"/>
      <c r="L46" s="104"/>
      <c r="M46" s="105"/>
    </row>
    <row r="47" spans="2:13" x14ac:dyDescent="0.35">
      <c r="B47" s="15" t="s">
        <v>1</v>
      </c>
      <c r="C47" s="16"/>
      <c r="D47" s="17">
        <v>1.3256006628003267</v>
      </c>
      <c r="E47" s="17">
        <v>5.0330033003300283</v>
      </c>
      <c r="F47" s="17">
        <v>1.0948905109489078</v>
      </c>
      <c r="G47" s="17">
        <v>1.2915129151291433</v>
      </c>
      <c r="H47" s="17">
        <v>0.67307692307692579</v>
      </c>
      <c r="I47" s="17">
        <v>1.2298959318826841</v>
      </c>
      <c r="J47" s="17">
        <v>1.147227533460806</v>
      </c>
      <c r="K47" s="17">
        <v>2.2448979591836764</v>
      </c>
      <c r="L47" s="17">
        <v>9.4876660341550581E-2</v>
      </c>
      <c r="M47" s="17">
        <v>0.85388994307399568</v>
      </c>
    </row>
    <row r="48" spans="2:13" x14ac:dyDescent="0.35">
      <c r="B48" s="15" t="s">
        <v>2</v>
      </c>
      <c r="C48" s="16"/>
      <c r="D48" s="17">
        <v>1.3256006628003267</v>
      </c>
      <c r="E48" s="17">
        <v>5.0330033003300283</v>
      </c>
      <c r="F48" s="17">
        <v>0.36297640653356761</v>
      </c>
      <c r="G48" s="17">
        <v>1.2915129151291433</v>
      </c>
      <c r="H48" s="17">
        <v>0.57636887608069987</v>
      </c>
      <c r="I48" s="17">
        <v>0.94161958568738224</v>
      </c>
      <c r="J48" s="17">
        <v>1.050620821394455</v>
      </c>
      <c r="K48" s="17">
        <v>1.7258883248730994</v>
      </c>
      <c r="L48" s="17">
        <v>-9.4607379375599363E-2</v>
      </c>
      <c r="M48" s="17">
        <v>0.94607379375591294</v>
      </c>
    </row>
    <row r="49" spans="1:13" x14ac:dyDescent="0.35">
      <c r="B49" s="15" t="s">
        <v>3</v>
      </c>
      <c r="C49" s="16"/>
      <c r="D49" s="17">
        <v>1.3256006628003267</v>
      </c>
      <c r="E49" s="18">
        <v>1.2728719172633207</v>
      </c>
      <c r="F49" s="18">
        <v>1.0879419764279263</v>
      </c>
      <c r="G49" s="18">
        <v>1.2915129151291433</v>
      </c>
      <c r="H49" s="18">
        <v>0.67178502879078961</v>
      </c>
      <c r="I49" s="18">
        <v>0.93984962406015038</v>
      </c>
      <c r="J49" s="18">
        <v>0.85714285714286254</v>
      </c>
      <c r="K49" s="18">
        <v>2.7551020408163294</v>
      </c>
      <c r="L49" s="18">
        <v>-0.18921475875118529</v>
      </c>
      <c r="M49" s="18">
        <v>0.75614366729678373</v>
      </c>
    </row>
    <row r="50" spans="1:13" x14ac:dyDescent="0.35">
      <c r="B50" s="15" t="s">
        <v>4</v>
      </c>
      <c r="D50" s="5">
        <v>1.3256006628003267</v>
      </c>
      <c r="E50" s="5">
        <v>1.2728719172633207</v>
      </c>
      <c r="F50" s="5">
        <v>1.5412511332728946</v>
      </c>
      <c r="G50" s="5">
        <v>1.2915129151291433</v>
      </c>
      <c r="H50" s="5">
        <v>0.67178502879078961</v>
      </c>
      <c r="I50" s="5">
        <v>0.84507042253521658</v>
      </c>
      <c r="J50" s="5">
        <v>0.47438330170777987</v>
      </c>
      <c r="K50" s="5">
        <v>2.1190716448032378</v>
      </c>
      <c r="L50" s="5">
        <v>-0.28355387523629222</v>
      </c>
      <c r="M50" s="5">
        <v>0.56657223796033451</v>
      </c>
    </row>
    <row r="51" spans="1:13" x14ac:dyDescent="0.35"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s="102" customFormat="1" x14ac:dyDescent="0.35">
      <c r="B52" s="113">
        <v>2019</v>
      </c>
      <c r="C52" s="103"/>
      <c r="D52" s="104"/>
      <c r="E52" s="105"/>
      <c r="F52" s="105"/>
      <c r="G52" s="104"/>
      <c r="H52" s="104"/>
      <c r="I52" s="104"/>
      <c r="J52" s="104"/>
      <c r="K52" s="104"/>
      <c r="L52" s="104"/>
      <c r="M52" s="105"/>
    </row>
    <row r="53" spans="1:13" x14ac:dyDescent="0.35">
      <c r="B53" s="15" t="s">
        <v>1</v>
      </c>
      <c r="C53" s="16"/>
      <c r="D53" s="17">
        <v>2.0441537203597711</v>
      </c>
      <c r="E53" s="17">
        <v>1.1783189316575131</v>
      </c>
      <c r="F53" s="17">
        <v>0.36101083032491488</v>
      </c>
      <c r="G53" s="17">
        <v>1.00182149362478</v>
      </c>
      <c r="H53" s="17">
        <v>0.28653295128939554</v>
      </c>
      <c r="I53" s="17">
        <v>0.46728971962616817</v>
      </c>
      <c r="J53" s="17">
        <v>9.4517958412106362E-2</v>
      </c>
      <c r="K53" s="17">
        <v>0.59880239520957512</v>
      </c>
      <c r="L53" s="17">
        <v>-9.4786729857814514E-2</v>
      </c>
      <c r="M53" s="17">
        <v>0.28222013170272547</v>
      </c>
    </row>
    <row r="54" spans="1:13" x14ac:dyDescent="0.35">
      <c r="B54" s="15" t="s">
        <v>2</v>
      </c>
      <c r="C54" s="16"/>
      <c r="D54" s="17">
        <v>2.0441537203597711</v>
      </c>
      <c r="E54" s="17">
        <v>1.1783189316575131</v>
      </c>
      <c r="F54" s="17">
        <v>0.63291139240506589</v>
      </c>
      <c r="G54" s="17">
        <v>1.00182149362478</v>
      </c>
      <c r="H54" s="17">
        <v>0.28653295128939554</v>
      </c>
      <c r="I54" s="17">
        <v>0.27985074626865403</v>
      </c>
      <c r="J54" s="17">
        <v>9.4517958412106362E-2</v>
      </c>
      <c r="K54" s="17">
        <v>1.1976047904191645</v>
      </c>
      <c r="L54" s="17">
        <v>-9.4696969696964325E-2</v>
      </c>
      <c r="M54" s="17">
        <v>9.3720712277407969E-2</v>
      </c>
    </row>
    <row r="55" spans="1:13" x14ac:dyDescent="0.35">
      <c r="B55" s="15" t="s">
        <v>3</v>
      </c>
      <c r="C55" s="16"/>
      <c r="D55" s="17">
        <v>2.0441537203597711</v>
      </c>
      <c r="E55" s="18">
        <v>3.5349567949725174</v>
      </c>
      <c r="F55" s="18">
        <v>-0.17937219730941958</v>
      </c>
      <c r="G55" s="18">
        <v>1.00182149362478</v>
      </c>
      <c r="H55" s="18">
        <v>0.19065776930408829</v>
      </c>
      <c r="I55" s="18">
        <v>9.3109869646177193E-2</v>
      </c>
      <c r="J55" s="18">
        <v>9.4428706326717946E-2</v>
      </c>
      <c r="K55" s="18">
        <v>-0.59582919563059433</v>
      </c>
      <c r="L55" s="18">
        <v>9.4786729857814514E-2</v>
      </c>
      <c r="M55" s="18">
        <v>0.2814258911819994</v>
      </c>
    </row>
    <row r="56" spans="1:13" x14ac:dyDescent="0.35">
      <c r="B56" s="15" t="s">
        <v>4</v>
      </c>
      <c r="D56" s="5">
        <v>2.0441537203597711</v>
      </c>
      <c r="E56" s="5">
        <v>3.5349567949725174</v>
      </c>
      <c r="F56" s="5">
        <v>-0.62500000000000255</v>
      </c>
      <c r="G56" s="5">
        <v>1.00182149362478</v>
      </c>
      <c r="H56" s="5">
        <v>0.19065776930408829</v>
      </c>
      <c r="I56" s="5">
        <v>9.3109869646177193E-2</v>
      </c>
      <c r="J56" s="5">
        <v>9.4428706326717946E-2</v>
      </c>
      <c r="K56" s="5">
        <v>-1.185770750988145</v>
      </c>
      <c r="L56" s="5">
        <v>0</v>
      </c>
      <c r="M56" s="5">
        <v>0.28169014084506777</v>
      </c>
    </row>
    <row r="57" spans="1:13" x14ac:dyDescent="0.35"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s="102" customFormat="1" x14ac:dyDescent="0.35">
      <c r="B58" s="113">
        <v>2020</v>
      </c>
      <c r="C58" s="103"/>
      <c r="D58" s="104"/>
      <c r="E58" s="105"/>
      <c r="F58" s="105"/>
      <c r="G58" s="104"/>
      <c r="H58" s="104"/>
      <c r="I58" s="104"/>
      <c r="J58" s="104"/>
      <c r="K58" s="104"/>
      <c r="L58" s="104"/>
      <c r="M58" s="105"/>
    </row>
    <row r="59" spans="1:13" x14ac:dyDescent="0.35">
      <c r="B59" s="15" t="s">
        <v>1</v>
      </c>
      <c r="C59" s="16"/>
      <c r="D59" s="17">
        <v>0.2</v>
      </c>
      <c r="E59" s="17">
        <v>4.7</v>
      </c>
      <c r="F59" s="17">
        <v>0.1</v>
      </c>
      <c r="G59" s="17">
        <v>0</v>
      </c>
      <c r="H59" s="17">
        <v>0.3</v>
      </c>
      <c r="I59" s="17">
        <v>0.1</v>
      </c>
      <c r="J59" s="17">
        <v>0.2</v>
      </c>
      <c r="K59" s="17">
        <v>-0.8</v>
      </c>
      <c r="L59" s="17">
        <v>0.1</v>
      </c>
      <c r="M59" s="17">
        <v>0.4</v>
      </c>
    </row>
    <row r="60" spans="1:13" x14ac:dyDescent="0.35">
      <c r="B60" s="15" t="s">
        <v>2</v>
      </c>
      <c r="C60" s="16"/>
      <c r="D60" s="17">
        <v>0.2</v>
      </c>
      <c r="E60" s="17">
        <v>4.7</v>
      </c>
      <c r="F60" s="17">
        <v>0.4</v>
      </c>
      <c r="G60" s="17">
        <v>0</v>
      </c>
      <c r="H60" s="17">
        <v>1.6</v>
      </c>
      <c r="I60" s="17">
        <v>0.9</v>
      </c>
      <c r="J60" s="17">
        <v>0.5</v>
      </c>
      <c r="K60" s="17">
        <v>-1.5</v>
      </c>
      <c r="L60" s="17">
        <v>0.2</v>
      </c>
      <c r="M60" s="17">
        <v>0</v>
      </c>
    </row>
    <row r="61" spans="1:13" x14ac:dyDescent="0.35">
      <c r="B61" s="15" t="s">
        <v>3</v>
      </c>
      <c r="C61" s="16"/>
      <c r="D61" s="17">
        <v>0.2</v>
      </c>
      <c r="E61" s="18">
        <v>3.4</v>
      </c>
      <c r="F61" s="18">
        <v>0.4</v>
      </c>
      <c r="G61" s="18">
        <v>0</v>
      </c>
      <c r="H61" s="18">
        <v>1.5</v>
      </c>
      <c r="I61" s="18">
        <v>1.2</v>
      </c>
      <c r="J61" s="18">
        <v>-0.2</v>
      </c>
      <c r="K61" s="18">
        <v>-1.6</v>
      </c>
      <c r="L61" s="18">
        <v>0.2</v>
      </c>
      <c r="M61" s="18">
        <v>-0.2</v>
      </c>
    </row>
    <row r="62" spans="1:13" x14ac:dyDescent="0.35">
      <c r="A62" s="8">
        <v>152</v>
      </c>
      <c r="B62" s="15" t="s">
        <v>4</v>
      </c>
      <c r="D62" s="17">
        <v>0.16025641025640969</v>
      </c>
      <c r="E62" s="17">
        <v>3.4142640364188237</v>
      </c>
      <c r="F62" s="17">
        <v>0.35938903863432792</v>
      </c>
      <c r="G62" s="17">
        <v>0</v>
      </c>
      <c r="H62" s="17">
        <v>1.5223596574690745</v>
      </c>
      <c r="I62" s="17">
        <v>1.2093023255813851</v>
      </c>
      <c r="J62" s="17">
        <v>-0.28301886792452269</v>
      </c>
      <c r="K62" s="17">
        <v>-2.7000000000000024</v>
      </c>
      <c r="L62" s="17">
        <v>0.37914691943128354</v>
      </c>
      <c r="M62" s="17">
        <v>-0.28089887640448952</v>
      </c>
    </row>
    <row r="63" spans="1:13" x14ac:dyDescent="0.35">
      <c r="B63" s="15"/>
      <c r="C63" s="4"/>
      <c r="D63" s="34"/>
      <c r="E63" s="35"/>
      <c r="F63" s="35"/>
      <c r="G63" s="35"/>
      <c r="H63" s="35"/>
      <c r="I63" s="35"/>
      <c r="J63" s="35"/>
      <c r="K63" s="35"/>
      <c r="L63" s="35"/>
      <c r="M63" s="8"/>
    </row>
    <row r="64" spans="1:13" s="102" customFormat="1" x14ac:dyDescent="0.35">
      <c r="B64" s="113">
        <v>2021</v>
      </c>
      <c r="C64" s="106"/>
      <c r="D64" s="107"/>
      <c r="E64" s="108"/>
      <c r="F64" s="108"/>
      <c r="G64" s="108"/>
      <c r="H64" s="108"/>
      <c r="I64" s="108"/>
      <c r="J64" s="108"/>
      <c r="K64" s="108"/>
      <c r="L64" s="108"/>
    </row>
    <row r="65" spans="1:13" x14ac:dyDescent="0.35">
      <c r="A65" s="8">
        <v>153</v>
      </c>
      <c r="B65" s="15" t="s">
        <v>1</v>
      </c>
      <c r="C65" s="4"/>
      <c r="D65" s="35">
        <f ca="1">OFFSET('SPPI '!$A$2,D$6,$A65)</f>
        <v>1.5</v>
      </c>
      <c r="E65" s="35">
        <f ca="1">OFFSET('SPPI '!$A$2,E$6,$A65)</f>
        <v>1.6</v>
      </c>
      <c r="F65" s="35">
        <f ca="1">OFFSET('SPPI '!$A$2,F$6,$A65)</f>
        <v>0.5</v>
      </c>
      <c r="G65" s="35">
        <f ca="1">OFFSET('SPPI '!$A$2,G$6,$A65)</f>
        <v>0.6</v>
      </c>
      <c r="H65" s="35">
        <f ca="1">OFFSET('SPPI '!$A$2,H$6,$A65)</f>
        <v>1.5</v>
      </c>
      <c r="I65" s="35">
        <f ca="1">OFFSET('SPPI '!$A$2,I$6,$A65)</f>
        <v>1.2</v>
      </c>
      <c r="J65" s="35">
        <f ca="1">OFFSET('SPPI '!$A$2,J$6,$A65)</f>
        <v>-0.3</v>
      </c>
      <c r="K65" s="35">
        <f ca="1">OFFSET('SPPI '!$A$2,K$6,$A65)</f>
        <v>-1.5</v>
      </c>
      <c r="L65" s="35">
        <f ca="1">OFFSET('SPPI '!$A$2,L$6,$A65)</f>
        <v>1.1000000000000001</v>
      </c>
      <c r="M65" s="35">
        <f ca="1">OFFSET('SPPI '!$A$2,M$6,$A65)</f>
        <v>-0.2</v>
      </c>
    </row>
    <row r="66" spans="1:13" x14ac:dyDescent="0.35">
      <c r="A66" s="8">
        <v>154</v>
      </c>
      <c r="B66" s="15" t="s">
        <v>2</v>
      </c>
      <c r="C66" s="4"/>
      <c r="D66" s="35">
        <f ca="1">OFFSET('SPPI '!$A$2,D$6,$A66)</f>
        <v>1.5</v>
      </c>
      <c r="E66" s="35">
        <f ca="1">OFFSET('SPPI '!$A$2,E$6,$A66)</f>
        <v>1.6</v>
      </c>
      <c r="F66" s="35">
        <f ca="1">OFFSET('SPPI '!$A$2,F$6,$A66)</f>
        <v>0.2</v>
      </c>
      <c r="G66" s="35">
        <f ca="1">OFFSET('SPPI '!$A$2,G$6,$A66)</f>
        <v>0.6</v>
      </c>
      <c r="H66" s="35">
        <f ca="1">OFFSET('SPPI '!$A$2,H$6,$A66)</f>
        <v>0.2</v>
      </c>
      <c r="I66" s="35">
        <f ca="1">OFFSET('SPPI '!$A$2,I$6,$A66)</f>
        <v>0.5</v>
      </c>
      <c r="J66" s="35">
        <f ca="1">OFFSET('SPPI '!$A$2,J$6,$A66)</f>
        <v>-0.7</v>
      </c>
      <c r="K66" s="35">
        <f ca="1">OFFSET('SPPI '!$A$2,K$6,$A66)</f>
        <v>-0.1</v>
      </c>
      <c r="L66" s="35">
        <f ca="1">OFFSET('SPPI '!$A$2,L$6,$A66)</f>
        <v>0.9</v>
      </c>
      <c r="M66" s="35">
        <f ca="1">OFFSET('SPPI '!$A$2,M$6,$A66)</f>
        <v>0.5</v>
      </c>
    </row>
    <row r="67" spans="1:13" x14ac:dyDescent="0.35">
      <c r="A67" s="8">
        <v>155</v>
      </c>
      <c r="B67" s="15" t="s">
        <v>3</v>
      </c>
      <c r="D67" s="35">
        <f ca="1">OFFSET('SPPI '!$A$2,D$6,$A67)</f>
        <v>1.5</v>
      </c>
      <c r="E67" s="35">
        <f ca="1">OFFSET('SPPI '!$A$2,E$6,$A67)</f>
        <v>0.8</v>
      </c>
      <c r="F67" s="35">
        <f ca="1">OFFSET('SPPI '!$A$2,F$6,$A67)</f>
        <v>0</v>
      </c>
      <c r="G67" s="35">
        <f ca="1">OFFSET('SPPI '!$A$2,G$6,$A67)</f>
        <v>0.6</v>
      </c>
      <c r="H67" s="35">
        <f ca="1">OFFSET('SPPI '!$A$2,H$6,$A67)</f>
        <v>0.2</v>
      </c>
      <c r="I67" s="35">
        <f ca="1">OFFSET('SPPI '!$A$2,I$6,$A67)</f>
        <v>0.2</v>
      </c>
      <c r="J67" s="35">
        <f ca="1">OFFSET('SPPI '!$A$2,J$6,$A67)</f>
        <v>-0.2</v>
      </c>
      <c r="K67" s="35">
        <f ca="1">OFFSET('SPPI '!$A$2,K$6,$A67)</f>
        <v>1</v>
      </c>
      <c r="L67" s="35">
        <f ca="1">OFFSET('SPPI '!$A$2,L$6,$A67)</f>
        <v>0.9</v>
      </c>
      <c r="M67" s="35">
        <f ca="1">OFFSET('SPPI '!$A$2,M$6,$A67)</f>
        <v>1.1000000000000001</v>
      </c>
    </row>
    <row r="68" spans="1:13" x14ac:dyDescent="0.35">
      <c r="A68" s="8">
        <v>156</v>
      </c>
      <c r="B68" s="15" t="s">
        <v>4</v>
      </c>
    </row>
    <row r="69" spans="1:13" ht="24" thickBot="1" x14ac:dyDescent="0.4">
      <c r="B69" s="41"/>
      <c r="C69" s="45"/>
      <c r="D69" s="41"/>
      <c r="E69" s="41"/>
      <c r="F69" s="41"/>
      <c r="G69" s="41"/>
      <c r="H69" s="41"/>
      <c r="I69" s="41"/>
      <c r="J69" s="41"/>
      <c r="K69" s="41"/>
      <c r="L69" s="41"/>
      <c r="M69" s="41"/>
    </row>
  </sheetData>
  <mergeCells count="10">
    <mergeCell ref="D10:G10"/>
    <mergeCell ref="H10:J10"/>
    <mergeCell ref="K10:M10"/>
    <mergeCell ref="B7:M7"/>
    <mergeCell ref="D8:G8"/>
    <mergeCell ref="D9:G9"/>
    <mergeCell ref="H8:J8"/>
    <mergeCell ref="H9:J9"/>
    <mergeCell ref="K8:M8"/>
    <mergeCell ref="K9:M9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AC68"/>
  <sheetViews>
    <sheetView view="pageBreakPreview" topLeftCell="B1" zoomScale="75" zoomScaleNormal="60" zoomScaleSheetLayoutView="75" workbookViewId="0">
      <pane xSplit="2" ySplit="12" topLeftCell="D49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9.140625" defaultRowHeight="23.25" x14ac:dyDescent="0.35"/>
  <cols>
    <col min="1" max="1" width="6.28515625" style="8" hidden="1" customWidth="1"/>
    <col min="2" max="2" width="16.85546875" style="31" customWidth="1"/>
    <col min="3" max="3" width="2.42578125" style="31" customWidth="1"/>
    <col min="4" max="4" width="16.5703125" style="31" customWidth="1"/>
    <col min="5" max="5" width="21.5703125" style="8" customWidth="1"/>
    <col min="6" max="6" width="29.28515625" style="8" customWidth="1"/>
    <col min="7" max="7" width="20.7109375" style="8" customWidth="1"/>
    <col min="8" max="11" width="16.5703125" style="8" customWidth="1"/>
    <col min="12" max="12" width="18.85546875" style="8" customWidth="1"/>
    <col min="13" max="16384" width="9.140625" style="8"/>
  </cols>
  <sheetData>
    <row r="1" spans="2:29" s="95" customFormat="1" ht="25.5" x14ac:dyDescent="0.35">
      <c r="B1" s="270" t="s">
        <v>19</v>
      </c>
      <c r="C1" s="120" t="s">
        <v>13</v>
      </c>
      <c r="D1" s="272" t="s">
        <v>375</v>
      </c>
      <c r="F1" s="92"/>
      <c r="G1" s="92"/>
      <c r="H1" s="92"/>
      <c r="I1" s="92"/>
      <c r="J1" s="92"/>
      <c r="K1" s="92"/>
      <c r="L1" s="92"/>
    </row>
    <row r="2" spans="2:29" s="95" customFormat="1" ht="25.5" x14ac:dyDescent="0.35">
      <c r="B2" s="121"/>
      <c r="C2" s="120"/>
      <c r="D2" s="271" t="s">
        <v>23</v>
      </c>
      <c r="F2" s="92"/>
      <c r="G2" s="92"/>
      <c r="H2" s="92"/>
      <c r="I2" s="92"/>
      <c r="J2" s="92"/>
      <c r="K2" s="92"/>
      <c r="L2" s="92"/>
    </row>
    <row r="3" spans="2:29" s="11" customFormat="1" ht="25.5" x14ac:dyDescent="0.35">
      <c r="B3" s="273" t="s">
        <v>20</v>
      </c>
      <c r="C3" s="71" t="s">
        <v>13</v>
      </c>
      <c r="D3" s="277" t="s">
        <v>376</v>
      </c>
      <c r="E3" s="70"/>
      <c r="F3" s="37"/>
      <c r="G3" s="37"/>
      <c r="H3" s="37"/>
      <c r="I3" s="37"/>
      <c r="J3" s="37"/>
      <c r="K3" s="37"/>
      <c r="L3" s="37"/>
    </row>
    <row r="4" spans="2:29" s="11" customFormat="1" ht="25.5" x14ac:dyDescent="0.35">
      <c r="B4" s="70"/>
      <c r="C4" s="71"/>
      <c r="D4" s="276" t="s">
        <v>24</v>
      </c>
      <c r="E4" s="70"/>
      <c r="F4" s="37"/>
      <c r="G4" s="37"/>
      <c r="H4" s="37"/>
      <c r="I4" s="37"/>
      <c r="J4" s="37"/>
      <c r="K4" s="37"/>
      <c r="L4" s="37"/>
    </row>
    <row r="5" spans="2:29" s="11" customFormat="1" ht="16.5" customHeight="1" x14ac:dyDescent="0.35">
      <c r="B5" s="70"/>
      <c r="C5" s="71"/>
      <c r="D5" s="71"/>
      <c r="E5" s="70"/>
      <c r="F5" s="37"/>
      <c r="G5" s="37"/>
      <c r="H5" s="37"/>
      <c r="I5" s="37"/>
      <c r="J5" s="37"/>
      <c r="K5" s="37"/>
      <c r="L5" s="37"/>
    </row>
    <row r="6" spans="2:29" ht="15.75" hidden="1" customHeight="1" x14ac:dyDescent="0.35">
      <c r="B6" s="8"/>
      <c r="C6" s="1"/>
      <c r="D6" s="88">
        <v>4</v>
      </c>
      <c r="E6" s="88">
        <v>5</v>
      </c>
      <c r="F6" s="88">
        <v>34</v>
      </c>
      <c r="G6" s="88">
        <v>53</v>
      </c>
      <c r="H6" s="89">
        <v>75</v>
      </c>
      <c r="I6" s="89">
        <v>81</v>
      </c>
      <c r="J6" s="89">
        <v>93</v>
      </c>
      <c r="K6" s="88">
        <v>110</v>
      </c>
      <c r="L6" s="88">
        <v>124</v>
      </c>
    </row>
    <row r="7" spans="2:29" s="6" customFormat="1" ht="24" thickBot="1" x14ac:dyDescent="0.4">
      <c r="B7" s="490" t="s">
        <v>0</v>
      </c>
      <c r="C7" s="490"/>
      <c r="D7" s="490"/>
      <c r="E7" s="490"/>
      <c r="F7" s="490"/>
      <c r="G7" s="490"/>
      <c r="H7" s="490"/>
      <c r="I7" s="490"/>
      <c r="J7" s="490"/>
      <c r="K7" s="490"/>
      <c r="L7" s="490"/>
    </row>
    <row r="8" spans="2:29" s="112" customFormat="1" ht="66.75" customHeight="1" x14ac:dyDescent="0.3">
      <c r="B8" s="249" t="s">
        <v>5</v>
      </c>
      <c r="C8" s="371"/>
      <c r="D8" s="249" t="s">
        <v>9</v>
      </c>
      <c r="E8" s="249" t="s">
        <v>27</v>
      </c>
      <c r="F8" s="249" t="s">
        <v>290</v>
      </c>
      <c r="G8" s="249" t="s">
        <v>291</v>
      </c>
      <c r="H8" s="249" t="s">
        <v>292</v>
      </c>
      <c r="I8" s="249" t="s">
        <v>29</v>
      </c>
      <c r="J8" s="249" t="s">
        <v>7</v>
      </c>
      <c r="K8" s="274" t="s">
        <v>31</v>
      </c>
      <c r="L8" s="249" t="s">
        <v>293</v>
      </c>
    </row>
    <row r="9" spans="2:29" s="20" customFormat="1" ht="72.75" customHeight="1" x14ac:dyDescent="0.3">
      <c r="B9" s="428" t="s">
        <v>6</v>
      </c>
      <c r="C9" s="434"/>
      <c r="D9" s="427" t="s">
        <v>10</v>
      </c>
      <c r="E9" s="427" t="s">
        <v>28</v>
      </c>
      <c r="F9" s="426" t="s">
        <v>294</v>
      </c>
      <c r="G9" s="426" t="s">
        <v>295</v>
      </c>
      <c r="H9" s="426" t="s">
        <v>296</v>
      </c>
      <c r="I9" s="427" t="s">
        <v>30</v>
      </c>
      <c r="J9" s="427" t="s">
        <v>8</v>
      </c>
      <c r="K9" s="428" t="s">
        <v>32</v>
      </c>
      <c r="L9" s="426" t="s">
        <v>297</v>
      </c>
    </row>
    <row r="10" spans="2:29" s="7" customFormat="1" ht="30" customHeight="1" x14ac:dyDescent="0.25">
      <c r="B10" s="422" t="s">
        <v>11</v>
      </c>
      <c r="C10" s="250"/>
      <c r="D10" s="493">
        <v>100</v>
      </c>
      <c r="E10" s="491">
        <v>22.4</v>
      </c>
      <c r="F10" s="495">
        <v>20</v>
      </c>
      <c r="G10" s="491">
        <v>39.6</v>
      </c>
      <c r="H10" s="491">
        <v>0.5</v>
      </c>
      <c r="I10" s="491">
        <v>4.7</v>
      </c>
      <c r="J10" s="491">
        <v>3.6</v>
      </c>
      <c r="K10" s="491">
        <v>4.3</v>
      </c>
      <c r="L10" s="491">
        <v>4.9000000000000004</v>
      </c>
    </row>
    <row r="11" spans="2:29" s="7" customFormat="1" ht="30" customHeight="1" thickBot="1" x14ac:dyDescent="0.3">
      <c r="B11" s="432" t="s">
        <v>12</v>
      </c>
      <c r="C11" s="433"/>
      <c r="D11" s="494"/>
      <c r="E11" s="492"/>
      <c r="F11" s="496"/>
      <c r="G11" s="492"/>
      <c r="H11" s="492"/>
      <c r="I11" s="492"/>
      <c r="J11" s="492"/>
      <c r="K11" s="492"/>
      <c r="L11" s="492"/>
    </row>
    <row r="12" spans="2:29" s="7" customFormat="1" ht="12" customHeight="1" x14ac:dyDescent="0.25">
      <c r="B12" s="251"/>
      <c r="C12" s="251"/>
      <c r="D12" s="252"/>
      <c r="E12" s="253"/>
      <c r="F12" s="253"/>
      <c r="G12" s="253"/>
      <c r="H12" s="253"/>
      <c r="I12" s="253"/>
      <c r="J12" s="253"/>
      <c r="K12" s="253"/>
      <c r="L12" s="253"/>
    </row>
    <row r="13" spans="2:29" s="6" customFormat="1" ht="24.95" customHeight="1" x14ac:dyDescent="0.35">
      <c r="B13" s="254">
        <v>2015</v>
      </c>
      <c r="C13" s="254"/>
      <c r="D13" s="264">
        <v>1.3</v>
      </c>
      <c r="E13" s="262">
        <v>0.9</v>
      </c>
      <c r="F13" s="262">
        <v>3.5</v>
      </c>
      <c r="G13" s="262">
        <v>0</v>
      </c>
      <c r="H13" s="262">
        <v>2.4</v>
      </c>
      <c r="I13" s="262">
        <v>0.5</v>
      </c>
      <c r="J13" s="262">
        <v>2.4</v>
      </c>
      <c r="K13" s="262">
        <v>0.4</v>
      </c>
      <c r="L13" s="262">
        <v>0.9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2:29" s="6" customFormat="1" ht="24.95" customHeight="1" x14ac:dyDescent="0.35">
      <c r="B14" s="254">
        <v>2016</v>
      </c>
      <c r="C14" s="254"/>
      <c r="D14" s="264">
        <v>1</v>
      </c>
      <c r="E14" s="262">
        <v>0.3</v>
      </c>
      <c r="F14" s="262">
        <v>3.2</v>
      </c>
      <c r="G14" s="262">
        <v>0.1</v>
      </c>
      <c r="H14" s="262">
        <v>1.6</v>
      </c>
      <c r="I14" s="262">
        <v>0.8</v>
      </c>
      <c r="J14" s="262">
        <v>2</v>
      </c>
      <c r="K14" s="262">
        <v>1.4</v>
      </c>
      <c r="L14" s="262">
        <v>-0.8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2:29" s="6" customFormat="1" ht="24.95" customHeight="1" x14ac:dyDescent="0.35">
      <c r="B15" s="254">
        <v>2017</v>
      </c>
      <c r="C15" s="254"/>
      <c r="D15" s="264">
        <v>1.1000000000000001</v>
      </c>
      <c r="E15" s="262">
        <v>-0.4</v>
      </c>
      <c r="F15" s="262">
        <v>3.9</v>
      </c>
      <c r="G15" s="262">
        <v>0.1</v>
      </c>
      <c r="H15" s="262">
        <v>1.9</v>
      </c>
      <c r="I15" s="262">
        <v>0.8</v>
      </c>
      <c r="J15" s="262">
        <v>2.5</v>
      </c>
      <c r="K15" s="262">
        <v>2.4</v>
      </c>
      <c r="L15" s="262">
        <v>-1.5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2:29" s="6" customFormat="1" ht="24.95" customHeight="1" x14ac:dyDescent="0.35">
      <c r="B16" s="254">
        <v>2018</v>
      </c>
      <c r="C16" s="254"/>
      <c r="D16" s="264">
        <v>0.9</v>
      </c>
      <c r="E16" s="262">
        <v>0.4</v>
      </c>
      <c r="F16" s="262">
        <v>2.8</v>
      </c>
      <c r="G16" s="262">
        <v>0.4</v>
      </c>
      <c r="H16" s="262">
        <v>0.8</v>
      </c>
      <c r="I16" s="262">
        <v>0.7</v>
      </c>
      <c r="J16" s="262">
        <v>1.3</v>
      </c>
      <c r="K16" s="262">
        <v>0.5</v>
      </c>
      <c r="L16" s="262">
        <v>1.3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1:29" s="6" customFormat="1" ht="24.95" customHeight="1" x14ac:dyDescent="0.35">
      <c r="B17" s="254">
        <v>2019</v>
      </c>
      <c r="C17" s="254"/>
      <c r="D17" s="264">
        <v>0.6</v>
      </c>
      <c r="E17" s="262">
        <v>0.3</v>
      </c>
      <c r="F17" s="262">
        <v>2.2000000000000002</v>
      </c>
      <c r="G17" s="262">
        <v>0.1</v>
      </c>
      <c r="H17" s="262">
        <v>0.6</v>
      </c>
      <c r="I17" s="262">
        <v>0</v>
      </c>
      <c r="J17" s="262">
        <v>0.6</v>
      </c>
      <c r="K17" s="262">
        <v>0.2</v>
      </c>
      <c r="L17" s="262">
        <v>0.1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s="6" customFormat="1" ht="24.95" customHeight="1" x14ac:dyDescent="0.35">
      <c r="A18" s="6">
        <v>166</v>
      </c>
      <c r="B18" s="254">
        <v>2020</v>
      </c>
      <c r="C18" s="254"/>
      <c r="D18" s="264">
        <v>0.5</v>
      </c>
      <c r="E18" s="262">
        <v>0.8</v>
      </c>
      <c r="F18" s="262">
        <v>1.4</v>
      </c>
      <c r="G18" s="262">
        <v>0</v>
      </c>
      <c r="H18" s="262">
        <v>1</v>
      </c>
      <c r="I18" s="262">
        <v>0</v>
      </c>
      <c r="J18" s="262">
        <v>0.7</v>
      </c>
      <c r="K18" s="262">
        <v>1</v>
      </c>
      <c r="L18" s="262">
        <v>-1.4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s="6" customFormat="1" ht="24.95" customHeight="1" x14ac:dyDescent="0.35">
      <c r="A19" s="6">
        <v>167</v>
      </c>
      <c r="B19" s="3">
        <v>2021</v>
      </c>
      <c r="C19" s="3"/>
      <c r="D19" s="252">
        <f ca="1">OFFSET('SPPI '!$A$2,D$6,$A19)</f>
        <v>0.3</v>
      </c>
      <c r="E19" s="255">
        <f ca="1">OFFSET('SPPI '!$A$2,E$6,$A19)</f>
        <v>-0.2</v>
      </c>
      <c r="F19" s="255">
        <f ca="1">OFFSET('SPPI '!$A$2,F$6,$A19)</f>
        <v>1.4</v>
      </c>
      <c r="G19" s="255">
        <f ca="1">OFFSET('SPPI '!$A$2,G$6,$A19)</f>
        <v>0</v>
      </c>
      <c r="H19" s="255">
        <f ca="1">OFFSET('SPPI '!$A$2,H$6,$A19)</f>
        <v>0.9</v>
      </c>
      <c r="I19" s="255">
        <f ca="1">OFFSET('SPPI '!$A$2,I$6,$A19)</f>
        <v>0</v>
      </c>
      <c r="J19" s="255">
        <f ca="1">OFFSET('SPPI '!$A$2,J$6,$A19)</f>
        <v>0.5</v>
      </c>
      <c r="K19" s="255">
        <f ca="1">OFFSET('SPPI '!$A$2,K$6,$A19)</f>
        <v>0.5</v>
      </c>
      <c r="L19" s="255">
        <f ca="1">OFFSET('SPPI '!$A$2,L$6,$A19)</f>
        <v>-0.1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29" s="6" customFormat="1" ht="12.75" customHeight="1" x14ac:dyDescent="0.35">
      <c r="B20" s="3"/>
      <c r="C20" s="3"/>
      <c r="D20" s="3"/>
      <c r="E20" s="4"/>
      <c r="F20" s="4"/>
      <c r="G20" s="40"/>
      <c r="H20" s="40"/>
      <c r="I20" s="4"/>
      <c r="J20" s="4"/>
      <c r="K20" s="40"/>
      <c r="L20" s="40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spans="1:29" s="102" customFormat="1" ht="24" customHeight="1" x14ac:dyDescent="0.35">
      <c r="B21" s="257">
        <v>2015</v>
      </c>
      <c r="C21" s="258"/>
      <c r="D21" s="259"/>
      <c r="E21" s="259"/>
      <c r="F21" s="259"/>
      <c r="G21" s="259"/>
      <c r="H21" s="259"/>
      <c r="I21" s="259"/>
      <c r="J21" s="259"/>
      <c r="K21" s="259"/>
      <c r="L21" s="259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ht="24" customHeight="1" x14ac:dyDescent="0.35">
      <c r="B22" s="260" t="s">
        <v>1</v>
      </c>
      <c r="C22" s="261"/>
      <c r="D22" s="252">
        <v>0.9</v>
      </c>
      <c r="E22" s="255">
        <v>0.2</v>
      </c>
      <c r="F22" s="255">
        <v>2.9</v>
      </c>
      <c r="G22" s="255">
        <v>0</v>
      </c>
      <c r="H22" s="255">
        <v>2</v>
      </c>
      <c r="I22" s="255">
        <v>0.3</v>
      </c>
      <c r="J22" s="255">
        <v>2.2999999999999998</v>
      </c>
      <c r="K22" s="255">
        <v>0.3</v>
      </c>
      <c r="L22" s="255">
        <v>-0.8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ht="24" customHeight="1" x14ac:dyDescent="0.35">
      <c r="B23" s="260" t="s">
        <v>2</v>
      </c>
      <c r="C23" s="261"/>
      <c r="D23" s="252">
        <v>1</v>
      </c>
      <c r="E23" s="255">
        <v>-0.3</v>
      </c>
      <c r="F23" s="255">
        <v>3.3</v>
      </c>
      <c r="G23" s="255">
        <v>0</v>
      </c>
      <c r="H23" s="255">
        <v>2</v>
      </c>
      <c r="I23" s="255">
        <v>0.4</v>
      </c>
      <c r="J23" s="255">
        <v>2.7</v>
      </c>
      <c r="K23" s="255">
        <v>0.2</v>
      </c>
      <c r="L23" s="255">
        <v>0.5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ht="24" customHeight="1" x14ac:dyDescent="0.35">
      <c r="B24" s="260" t="s">
        <v>3</v>
      </c>
      <c r="C24" s="261"/>
      <c r="D24" s="252">
        <v>1.4</v>
      </c>
      <c r="E24" s="255">
        <v>1.1000000000000001</v>
      </c>
      <c r="F24" s="255">
        <v>3.8</v>
      </c>
      <c r="G24" s="255">
        <v>-0.1</v>
      </c>
      <c r="H24" s="255">
        <v>2.8</v>
      </c>
      <c r="I24" s="255">
        <v>0.2</v>
      </c>
      <c r="J24" s="255">
        <v>2.2999999999999998</v>
      </c>
      <c r="K24" s="255">
        <v>0.3</v>
      </c>
      <c r="L24" s="255">
        <v>1.6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ht="24" customHeight="1" x14ac:dyDescent="0.35">
      <c r="B25" s="260" t="s">
        <v>4</v>
      </c>
      <c r="C25" s="261"/>
      <c r="D25" s="252">
        <v>1.9</v>
      </c>
      <c r="E25" s="255">
        <v>2.6</v>
      </c>
      <c r="F25" s="255">
        <v>3.8</v>
      </c>
      <c r="G25" s="255">
        <v>0</v>
      </c>
      <c r="H25" s="255">
        <v>2.9</v>
      </c>
      <c r="I25" s="255">
        <v>0.9</v>
      </c>
      <c r="J25" s="255">
        <v>2.2999999999999998</v>
      </c>
      <c r="K25" s="255">
        <v>0.6</v>
      </c>
      <c r="L25" s="255">
        <v>2.1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ht="12.75" customHeight="1" x14ac:dyDescent="0.35">
      <c r="B26" s="15"/>
      <c r="C26" s="4"/>
      <c r="D26" s="34"/>
      <c r="E26" s="35"/>
      <c r="F26" s="35"/>
      <c r="G26" s="35"/>
      <c r="H26" s="35"/>
      <c r="I26" s="35"/>
      <c r="J26" s="35"/>
      <c r="K26" s="35"/>
      <c r="L26" s="35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s="102" customFormat="1" ht="24" customHeight="1" x14ac:dyDescent="0.35">
      <c r="B27" s="257">
        <v>2016</v>
      </c>
      <c r="C27" s="258"/>
      <c r="D27" s="259"/>
      <c r="E27" s="259"/>
      <c r="F27" s="259"/>
      <c r="G27" s="259"/>
      <c r="H27" s="259"/>
      <c r="I27" s="259"/>
      <c r="J27" s="259"/>
      <c r="K27" s="259"/>
      <c r="L27" s="259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ht="24" customHeight="1" x14ac:dyDescent="0.35">
      <c r="B28" s="260" t="s">
        <v>1</v>
      </c>
      <c r="C28" s="261"/>
      <c r="D28" s="252">
        <v>1.8</v>
      </c>
      <c r="E28" s="255">
        <v>2.1</v>
      </c>
      <c r="F28" s="255">
        <v>4.0999999999999996</v>
      </c>
      <c r="G28" s="255">
        <v>0.1</v>
      </c>
      <c r="H28" s="255">
        <v>1.4</v>
      </c>
      <c r="I28" s="255">
        <v>0.9</v>
      </c>
      <c r="J28" s="255">
        <v>1.9</v>
      </c>
      <c r="K28" s="255">
        <v>1.2</v>
      </c>
      <c r="L28" s="255">
        <v>1.1000000000000001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ht="24" customHeight="1" x14ac:dyDescent="0.35">
      <c r="B29" s="260" t="s">
        <v>2</v>
      </c>
      <c r="C29" s="261"/>
      <c r="D29" s="252">
        <v>1.1000000000000001</v>
      </c>
      <c r="E29" s="255">
        <v>0.7</v>
      </c>
      <c r="F29" s="255">
        <v>3.2</v>
      </c>
      <c r="G29" s="255">
        <v>0.1</v>
      </c>
      <c r="H29" s="255">
        <v>2</v>
      </c>
      <c r="I29" s="255">
        <v>0.9</v>
      </c>
      <c r="J29" s="255">
        <v>1.4</v>
      </c>
      <c r="K29" s="255">
        <v>1.3</v>
      </c>
      <c r="L29" s="255">
        <v>0.3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ht="24" customHeight="1" x14ac:dyDescent="0.35">
      <c r="B30" s="260" t="s">
        <v>3</v>
      </c>
      <c r="C30" s="261"/>
      <c r="D30" s="252">
        <v>0.9</v>
      </c>
      <c r="E30" s="255">
        <v>-0.3</v>
      </c>
      <c r="F30" s="255">
        <v>2.8</v>
      </c>
      <c r="G30" s="255">
        <v>0.1</v>
      </c>
      <c r="H30" s="255">
        <v>1.3</v>
      </c>
      <c r="I30" s="255">
        <v>0.9</v>
      </c>
      <c r="J30" s="255">
        <v>2.2000000000000002</v>
      </c>
      <c r="K30" s="255">
        <v>1.7</v>
      </c>
      <c r="L30" s="255">
        <v>-1.2</v>
      </c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ht="24" customHeight="1" x14ac:dyDescent="0.35">
      <c r="B31" s="260" t="s">
        <v>4</v>
      </c>
      <c r="C31" s="261"/>
      <c r="D31" s="252">
        <v>0.4</v>
      </c>
      <c r="E31" s="255">
        <v>-1.2</v>
      </c>
      <c r="F31" s="255">
        <v>2.8</v>
      </c>
      <c r="G31" s="255">
        <v>0</v>
      </c>
      <c r="H31" s="255">
        <v>1.8</v>
      </c>
      <c r="I31" s="255">
        <v>0.7</v>
      </c>
      <c r="J31" s="255">
        <v>2.2999999999999998</v>
      </c>
      <c r="K31" s="255">
        <v>1.6</v>
      </c>
      <c r="L31" s="255">
        <v>-3.3</v>
      </c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29" ht="12.75" customHeight="1" x14ac:dyDescent="0.35">
      <c r="B32" s="15"/>
      <c r="C32" s="4"/>
      <c r="D32" s="34"/>
      <c r="E32" s="35"/>
      <c r="F32" s="35"/>
      <c r="G32" s="35"/>
      <c r="H32" s="35"/>
      <c r="I32" s="35"/>
      <c r="J32" s="35"/>
      <c r="K32" s="35"/>
      <c r="L32" s="35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2:29" s="102" customFormat="1" ht="24" customHeight="1" x14ac:dyDescent="0.35">
      <c r="B33" s="257">
        <v>2017</v>
      </c>
      <c r="C33" s="258"/>
      <c r="D33" s="259"/>
      <c r="E33" s="259"/>
      <c r="F33" s="259"/>
      <c r="G33" s="259"/>
      <c r="H33" s="259"/>
      <c r="I33" s="259"/>
      <c r="J33" s="259"/>
      <c r="K33" s="259"/>
      <c r="L33" s="259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2:29" ht="24" customHeight="1" x14ac:dyDescent="0.35">
      <c r="B34" s="260" t="s">
        <v>1</v>
      </c>
      <c r="C34" s="261"/>
      <c r="D34" s="252">
        <v>0.6</v>
      </c>
      <c r="E34" s="255">
        <v>-1.9</v>
      </c>
      <c r="F34" s="255">
        <v>3.3</v>
      </c>
      <c r="G34" s="255">
        <v>0</v>
      </c>
      <c r="H34" s="255">
        <v>1.6</v>
      </c>
      <c r="I34" s="255">
        <v>0.8</v>
      </c>
      <c r="J34" s="255">
        <v>2.7</v>
      </c>
      <c r="K34" s="255">
        <v>2.5</v>
      </c>
      <c r="L34" s="255">
        <v>-2.8</v>
      </c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2:29" ht="24" customHeight="1" x14ac:dyDescent="0.35">
      <c r="B35" s="260" t="s">
        <v>2</v>
      </c>
      <c r="C35" s="261"/>
      <c r="D35" s="252">
        <v>1.1000000000000001</v>
      </c>
      <c r="E35" s="255">
        <v>-0.2</v>
      </c>
      <c r="F35" s="255">
        <v>4</v>
      </c>
      <c r="G35" s="255">
        <v>0.1</v>
      </c>
      <c r="H35" s="255">
        <v>2.2000000000000002</v>
      </c>
      <c r="I35" s="255">
        <v>0.9</v>
      </c>
      <c r="J35" s="255">
        <v>2.8</v>
      </c>
      <c r="K35" s="255">
        <v>2.7</v>
      </c>
      <c r="L35" s="255">
        <v>-2.2999999999999998</v>
      </c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2:29" ht="24" customHeight="1" x14ac:dyDescent="0.35">
      <c r="B36" s="260" t="s">
        <v>3</v>
      </c>
      <c r="C36" s="261"/>
      <c r="D36" s="252">
        <v>1.3</v>
      </c>
      <c r="E36" s="255">
        <v>0.2</v>
      </c>
      <c r="F36" s="255">
        <v>4</v>
      </c>
      <c r="G36" s="255">
        <v>0.1</v>
      </c>
      <c r="H36" s="255">
        <v>2.2000000000000002</v>
      </c>
      <c r="I36" s="255">
        <v>0.9</v>
      </c>
      <c r="J36" s="255">
        <v>2.4</v>
      </c>
      <c r="K36" s="255">
        <v>2.2999999999999998</v>
      </c>
      <c r="L36" s="255">
        <v>-2</v>
      </c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2:29" ht="24" customHeight="1" x14ac:dyDescent="0.35">
      <c r="B37" s="260" t="s">
        <v>4</v>
      </c>
      <c r="C37" s="261"/>
      <c r="D37" s="252">
        <v>1.6</v>
      </c>
      <c r="E37" s="255">
        <v>0.4</v>
      </c>
      <c r="F37" s="255">
        <v>4.2</v>
      </c>
      <c r="G37" s="255">
        <v>0.1</v>
      </c>
      <c r="H37" s="255">
        <v>1.6</v>
      </c>
      <c r="I37" s="255">
        <v>0.6</v>
      </c>
      <c r="J37" s="255">
        <v>2.2999999999999998</v>
      </c>
      <c r="K37" s="255">
        <v>2.1</v>
      </c>
      <c r="L37" s="255">
        <v>0.9</v>
      </c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2:29" ht="12.75" customHeight="1" x14ac:dyDescent="0.35">
      <c r="B38" s="15"/>
      <c r="C38" s="4"/>
      <c r="D38" s="34"/>
      <c r="E38" s="35"/>
      <c r="F38" s="35"/>
      <c r="G38" s="35"/>
      <c r="H38" s="35"/>
      <c r="I38" s="35"/>
      <c r="J38" s="35"/>
      <c r="K38" s="35"/>
      <c r="L38" s="35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2:29" s="102" customFormat="1" ht="24" customHeight="1" x14ac:dyDescent="0.35">
      <c r="B39" s="257">
        <v>2018</v>
      </c>
      <c r="C39" s="258"/>
      <c r="D39" s="259"/>
      <c r="E39" s="259"/>
      <c r="F39" s="259"/>
      <c r="G39" s="259"/>
      <c r="H39" s="259"/>
      <c r="I39" s="259"/>
      <c r="J39" s="259"/>
      <c r="K39" s="259"/>
      <c r="L39" s="259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2:29" ht="24" customHeight="1" x14ac:dyDescent="0.35">
      <c r="B40" s="260" t="s">
        <v>1</v>
      </c>
      <c r="C40" s="261"/>
      <c r="D40" s="252">
        <v>1.2</v>
      </c>
      <c r="E40" s="255">
        <v>0.6</v>
      </c>
      <c r="F40" s="255">
        <v>3.5</v>
      </c>
      <c r="G40" s="255">
        <v>0.5</v>
      </c>
      <c r="H40" s="255">
        <v>1.4</v>
      </c>
      <c r="I40" s="255">
        <v>0.9</v>
      </c>
      <c r="J40" s="255">
        <v>1.5</v>
      </c>
      <c r="K40" s="255">
        <v>0.6</v>
      </c>
      <c r="L40" s="255">
        <v>1.3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2:29" ht="24" customHeight="1" x14ac:dyDescent="0.35">
      <c r="B41" s="260" t="s">
        <v>2</v>
      </c>
      <c r="C41" s="261"/>
      <c r="D41" s="252">
        <v>1</v>
      </c>
      <c r="E41" s="255">
        <v>0.7</v>
      </c>
      <c r="F41" s="255">
        <v>2.9</v>
      </c>
      <c r="G41" s="255">
        <v>0.4</v>
      </c>
      <c r="H41" s="255">
        <v>0.4</v>
      </c>
      <c r="I41" s="255">
        <v>0.7</v>
      </c>
      <c r="J41" s="255">
        <v>1.1000000000000001</v>
      </c>
      <c r="K41" s="255">
        <v>0.4</v>
      </c>
      <c r="L41" s="255">
        <v>0.8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2:29" ht="24" customHeight="1" x14ac:dyDescent="0.35">
      <c r="B42" s="260" t="s">
        <v>3</v>
      </c>
      <c r="C42" s="261"/>
      <c r="D42" s="252">
        <v>0.7</v>
      </c>
      <c r="E42" s="255">
        <v>0.3</v>
      </c>
      <c r="F42" s="255">
        <v>2.2000000000000002</v>
      </c>
      <c r="G42" s="255">
        <v>0.4</v>
      </c>
      <c r="H42" s="255">
        <v>0.6</v>
      </c>
      <c r="I42" s="255">
        <v>0.7</v>
      </c>
      <c r="J42" s="255">
        <v>1.1000000000000001</v>
      </c>
      <c r="K42" s="255">
        <v>0.5</v>
      </c>
      <c r="L42" s="255">
        <v>1.8</v>
      </c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2:29" ht="24" customHeight="1" x14ac:dyDescent="0.35">
      <c r="B43" s="260" t="s">
        <v>4</v>
      </c>
      <c r="C43" s="261"/>
      <c r="D43" s="252">
        <v>0.6</v>
      </c>
      <c r="E43" s="255">
        <v>0</v>
      </c>
      <c r="F43" s="255">
        <v>2.4</v>
      </c>
      <c r="G43" s="255">
        <v>0.4</v>
      </c>
      <c r="H43" s="255">
        <v>0.7</v>
      </c>
      <c r="I43" s="255">
        <v>0.4</v>
      </c>
      <c r="J43" s="255">
        <v>1.4</v>
      </c>
      <c r="K43" s="255">
        <v>0.4</v>
      </c>
      <c r="L43" s="255">
        <v>1.1000000000000001</v>
      </c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2:29" ht="12.75" customHeight="1" x14ac:dyDescent="0.35">
      <c r="B44" s="15"/>
      <c r="C44" s="4"/>
      <c r="D44" s="34"/>
      <c r="E44" s="35"/>
      <c r="F44" s="35"/>
      <c r="G44" s="35"/>
      <c r="H44" s="35"/>
      <c r="I44" s="35"/>
      <c r="J44" s="35"/>
      <c r="K44" s="35"/>
      <c r="L44" s="35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spans="2:29" s="102" customFormat="1" ht="24" customHeight="1" x14ac:dyDescent="0.35">
      <c r="B45" s="257">
        <v>2019</v>
      </c>
      <c r="C45" s="258"/>
      <c r="D45" s="259"/>
      <c r="E45" s="259"/>
      <c r="F45" s="259"/>
      <c r="G45" s="259"/>
      <c r="H45" s="259"/>
      <c r="I45" s="259"/>
      <c r="J45" s="259"/>
      <c r="K45" s="259"/>
      <c r="L45" s="259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2:29" ht="24" customHeight="1" x14ac:dyDescent="0.35">
      <c r="B46" s="260" t="s">
        <v>1</v>
      </c>
      <c r="C46" s="261"/>
      <c r="D46" s="252">
        <v>0.6</v>
      </c>
      <c r="E46" s="255">
        <v>0.5</v>
      </c>
      <c r="F46" s="255">
        <v>2.4</v>
      </c>
      <c r="G46" s="255">
        <v>0</v>
      </c>
      <c r="H46" s="255">
        <v>0.9</v>
      </c>
      <c r="I46" s="255">
        <v>0</v>
      </c>
      <c r="J46" s="255">
        <v>0.7</v>
      </c>
      <c r="K46" s="255">
        <v>0.4</v>
      </c>
      <c r="L46" s="255">
        <v>0.6</v>
      </c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pans="2:29" ht="24" customHeight="1" x14ac:dyDescent="0.35">
      <c r="B47" s="260" t="s">
        <v>2</v>
      </c>
      <c r="C47" s="261"/>
      <c r="D47" s="252">
        <v>0.7</v>
      </c>
      <c r="E47" s="255">
        <v>0.4</v>
      </c>
      <c r="F47" s="255">
        <v>2.2000000000000002</v>
      </c>
      <c r="G47" s="255">
        <v>0.1</v>
      </c>
      <c r="H47" s="255">
        <v>0.8</v>
      </c>
      <c r="I47" s="255">
        <v>0</v>
      </c>
      <c r="J47" s="255">
        <v>0.9</v>
      </c>
      <c r="K47" s="255">
        <v>0.3</v>
      </c>
      <c r="L47" s="255">
        <v>1.1000000000000001</v>
      </c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pans="2:29" ht="24" customHeight="1" x14ac:dyDescent="0.35">
      <c r="B48" s="260" t="s">
        <v>3</v>
      </c>
      <c r="C48" s="261"/>
      <c r="D48" s="252">
        <v>0.7</v>
      </c>
      <c r="E48" s="255">
        <v>0.3</v>
      </c>
      <c r="F48" s="255">
        <v>2.5</v>
      </c>
      <c r="G48" s="255">
        <v>0.1</v>
      </c>
      <c r="H48" s="255">
        <v>0.5</v>
      </c>
      <c r="I48" s="255">
        <v>0</v>
      </c>
      <c r="J48" s="255">
        <v>0.6</v>
      </c>
      <c r="K48" s="255">
        <v>0.1</v>
      </c>
      <c r="L48" s="255">
        <v>-0.5</v>
      </c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 ht="24" customHeight="1" x14ac:dyDescent="0.35">
      <c r="B49" s="260" t="s">
        <v>4</v>
      </c>
      <c r="C49" s="261"/>
      <c r="D49" s="252">
        <v>0.4</v>
      </c>
      <c r="E49" s="255">
        <v>0.2</v>
      </c>
      <c r="F49" s="255">
        <v>1.8</v>
      </c>
      <c r="G49" s="255">
        <v>0.1</v>
      </c>
      <c r="H49" s="255">
        <v>0.3</v>
      </c>
      <c r="I49" s="255">
        <v>0</v>
      </c>
      <c r="J49" s="255">
        <v>0.4</v>
      </c>
      <c r="K49" s="255">
        <v>0.2</v>
      </c>
      <c r="L49" s="255">
        <v>-0.9</v>
      </c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1:29" ht="12.75" customHeight="1" x14ac:dyDescent="0.35">
      <c r="B50" s="15"/>
      <c r="C50" s="4"/>
      <c r="D50" s="34"/>
      <c r="E50" s="35"/>
      <c r="F50" s="35"/>
      <c r="G50" s="35"/>
      <c r="H50" s="35"/>
      <c r="I50" s="35"/>
      <c r="J50" s="35"/>
      <c r="K50" s="35"/>
      <c r="L50" s="35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s="102" customFormat="1" ht="24" customHeight="1" x14ac:dyDescent="0.35">
      <c r="B51" s="257">
        <v>2020</v>
      </c>
      <c r="C51" s="258"/>
      <c r="D51" s="259"/>
      <c r="E51" s="259"/>
      <c r="F51" s="259"/>
      <c r="G51" s="259"/>
      <c r="H51" s="259"/>
      <c r="I51" s="259"/>
      <c r="J51" s="259"/>
      <c r="K51" s="259"/>
      <c r="L51" s="259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spans="1:29" ht="24" customHeight="1" x14ac:dyDescent="0.35">
      <c r="A52" s="464">
        <v>149</v>
      </c>
      <c r="B52" s="260" t="s">
        <v>1</v>
      </c>
      <c r="C52" s="261"/>
      <c r="D52" s="252">
        <f ca="1">OFFSET('SPPI '!$A$2,D$6,$A52)</f>
        <v>0.4</v>
      </c>
      <c r="E52" s="255">
        <f ca="1">OFFSET('SPPI '!$A$2,E$6,$A52)</f>
        <v>0.1</v>
      </c>
      <c r="F52" s="255">
        <f ca="1">OFFSET('SPPI '!$A$2,F$6,$A52)</f>
        <v>1.3</v>
      </c>
      <c r="G52" s="255">
        <f ca="1">OFFSET('SPPI '!$A$2,G$6,$A52)</f>
        <v>0.1</v>
      </c>
      <c r="H52" s="255">
        <f ca="1">OFFSET('SPPI '!$A$2,H$6,$A52)</f>
        <v>0.6</v>
      </c>
      <c r="I52" s="255">
        <f ca="1">OFFSET('SPPI '!$A$2,I$6,$A52)</f>
        <v>0</v>
      </c>
      <c r="J52" s="255">
        <f ca="1">OFFSET('SPPI '!$A$2,J$6,$A52)</f>
        <v>0.6</v>
      </c>
      <c r="K52" s="255">
        <f ca="1">OFFSET('SPPI '!$A$2,K$6,$A52)</f>
        <v>0.2</v>
      </c>
      <c r="L52" s="255">
        <f ca="1">OFFSET('SPPI '!$A$2,L$6,$A52)</f>
        <v>-0.7</v>
      </c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</row>
    <row r="53" spans="1:29" ht="24" customHeight="1" x14ac:dyDescent="0.35">
      <c r="A53" s="464">
        <v>150</v>
      </c>
      <c r="B53" s="260" t="s">
        <v>2</v>
      </c>
      <c r="C53" s="261"/>
      <c r="D53" s="252">
        <f ca="1">OFFSET('SPPI '!$A$2,D$6,$A53)</f>
        <v>0.4</v>
      </c>
      <c r="E53" s="255">
        <f ca="1">OFFSET('SPPI '!$A$2,E$6,$A53)</f>
        <v>0.5</v>
      </c>
      <c r="F53" s="255">
        <f ca="1">OFFSET('SPPI '!$A$2,F$6,$A53)</f>
        <v>1.2</v>
      </c>
      <c r="G53" s="255">
        <f ca="1">OFFSET('SPPI '!$A$2,G$6,$A53)</f>
        <v>-0.1</v>
      </c>
      <c r="H53" s="255">
        <f ca="1">OFFSET('SPPI '!$A$2,H$6,$A53)</f>
        <v>0.6</v>
      </c>
      <c r="I53" s="255">
        <f ca="1">OFFSET('SPPI '!$A$2,I$6,$A53)</f>
        <v>-0.1</v>
      </c>
      <c r="J53" s="255">
        <f ca="1">OFFSET('SPPI '!$A$2,J$6,$A53)</f>
        <v>0.8</v>
      </c>
      <c r="K53" s="255">
        <f ca="1">OFFSET('SPPI '!$A$2,K$6,$A53)</f>
        <v>1.2</v>
      </c>
      <c r="L53" s="255">
        <f ca="1">OFFSET('SPPI '!$A$2,L$6,$A53)</f>
        <v>-1.2</v>
      </c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ht="24" customHeight="1" x14ac:dyDescent="0.35">
      <c r="A54" s="464">
        <v>151</v>
      </c>
      <c r="B54" s="260" t="s">
        <v>3</v>
      </c>
      <c r="C54" s="261"/>
      <c r="D54" s="252">
        <f ca="1">OFFSET('SPPI '!$A$2,D$6,$A54)</f>
        <v>0.6</v>
      </c>
      <c r="E54" s="255">
        <f ca="1">OFFSET('SPPI '!$A$2,E$6,$A54)</f>
        <v>1.7</v>
      </c>
      <c r="F54" s="255">
        <f ca="1">OFFSET('SPPI '!$A$2,F$6,$A54)</f>
        <v>1.5</v>
      </c>
      <c r="G54" s="255">
        <f ca="1">OFFSET('SPPI '!$A$2,G$6,$A54)</f>
        <v>-0.1</v>
      </c>
      <c r="H54" s="255">
        <f ca="1">OFFSET('SPPI '!$A$2,H$6,$A54)</f>
        <v>1.7</v>
      </c>
      <c r="I54" s="255">
        <f ca="1">OFFSET('SPPI '!$A$2,I$6,$A54)</f>
        <v>0</v>
      </c>
      <c r="J54" s="255">
        <f ca="1">OFFSET('SPPI '!$A$2,J$6,$A54)</f>
        <v>0.8</v>
      </c>
      <c r="K54" s="255">
        <f ca="1">OFFSET('SPPI '!$A$2,K$6,$A54)</f>
        <v>1.3</v>
      </c>
      <c r="L54" s="255">
        <f ca="1">OFFSET('SPPI '!$A$2,L$6,$A54)</f>
        <v>-1.4</v>
      </c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1:29" ht="24" customHeight="1" x14ac:dyDescent="0.35">
      <c r="A55" s="464">
        <v>152</v>
      </c>
      <c r="B55" s="260" t="s">
        <v>4</v>
      </c>
      <c r="C55" s="261"/>
      <c r="D55" s="252">
        <f ca="1">OFFSET('SPPI '!$A$2,D$6,$A55)</f>
        <v>0.5</v>
      </c>
      <c r="E55" s="255">
        <f ca="1">OFFSET('SPPI '!$A$2,E$6,$A55)</f>
        <v>0.9</v>
      </c>
      <c r="F55" s="255">
        <f ca="1">OFFSET('SPPI '!$A$2,F$6,$A55)</f>
        <v>1.5</v>
      </c>
      <c r="G55" s="255">
        <f ca="1">OFFSET('SPPI '!$A$2,G$6,$A55)</f>
        <v>-0.1</v>
      </c>
      <c r="H55" s="255">
        <f ca="1">OFFSET('SPPI '!$A$2,H$6,$A55)</f>
        <v>1.5</v>
      </c>
      <c r="I55" s="255">
        <f ca="1">OFFSET('SPPI '!$A$2,I$6,$A55)</f>
        <v>0</v>
      </c>
      <c r="J55" s="255">
        <f ca="1">OFFSET('SPPI '!$A$2,J$6,$A55)</f>
        <v>0.6</v>
      </c>
      <c r="K55" s="255">
        <f ca="1">OFFSET('SPPI '!$A$2,K$6,$A55)</f>
        <v>1.3</v>
      </c>
      <c r="L55" s="255">
        <f ca="1">OFFSET('SPPI '!$A$2,L$6,$A55)</f>
        <v>-2.2000000000000002</v>
      </c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 ht="12.75" customHeight="1" x14ac:dyDescent="0.35">
      <c r="B56" s="15"/>
      <c r="C56" s="4"/>
      <c r="D56" s="34"/>
      <c r="E56" s="35"/>
      <c r="F56" s="35"/>
      <c r="G56" s="35"/>
      <c r="H56" s="35"/>
      <c r="I56" s="35"/>
      <c r="J56" s="35"/>
      <c r="K56" s="35"/>
      <c r="L56" s="35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 s="102" customFormat="1" x14ac:dyDescent="0.35">
      <c r="B57" s="257">
        <v>2021</v>
      </c>
      <c r="C57" s="265"/>
      <c r="D57" s="259"/>
      <c r="E57" s="266"/>
      <c r="F57" s="266"/>
      <c r="G57" s="266"/>
      <c r="H57" s="266"/>
      <c r="I57" s="266"/>
      <c r="J57" s="266"/>
      <c r="K57" s="266"/>
      <c r="L57" s="266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 x14ac:dyDescent="0.35">
      <c r="A58" s="466">
        <v>153</v>
      </c>
      <c r="B58" s="260" t="s">
        <v>1</v>
      </c>
      <c r="C58" s="261"/>
      <c r="D58" s="252">
        <f ca="1">OFFSET('SPPI '!$A$2,D$6,$A58)</f>
        <v>0.4</v>
      </c>
      <c r="E58" s="255">
        <f ca="1">OFFSET('SPPI '!$A$2,E$6,$A58)</f>
        <v>0.1</v>
      </c>
      <c r="F58" s="255">
        <f ca="1">OFFSET('SPPI '!$A$2,F$6,$A58)</f>
        <v>1.4</v>
      </c>
      <c r="G58" s="255">
        <f ca="1">OFFSET('SPPI '!$A$2,G$6,$A58)</f>
        <v>-0.1</v>
      </c>
      <c r="H58" s="255">
        <f ca="1">OFFSET('SPPI '!$A$2,H$6,$A58)</f>
        <v>1.4</v>
      </c>
      <c r="I58" s="255">
        <f ca="1">OFFSET('SPPI '!$A$2,I$6,$A58)</f>
        <v>0</v>
      </c>
      <c r="J58" s="255">
        <f ca="1">OFFSET('SPPI '!$A$2,J$6,$A58)</f>
        <v>0.8</v>
      </c>
      <c r="K58" s="255">
        <f ca="1">OFFSET('SPPI '!$A$2,K$6,$A58)</f>
        <v>1.3</v>
      </c>
      <c r="L58" s="255">
        <f ca="1">OFFSET('SPPI '!$A$2,L$6,$A58)</f>
        <v>-1.2</v>
      </c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</row>
    <row r="59" spans="1:29" x14ac:dyDescent="0.35">
      <c r="A59" s="467">
        <v>154</v>
      </c>
      <c r="B59" s="260" t="s">
        <v>2</v>
      </c>
      <c r="C59" s="261"/>
      <c r="D59" s="252">
        <f ca="1">OFFSET('SPPI '!$A$2,D$6,$A59)</f>
        <v>0.3</v>
      </c>
      <c r="E59" s="255">
        <f ca="1">OFFSET('SPPI '!$A$2,E$6,$A59)</f>
        <v>-0.2</v>
      </c>
      <c r="F59" s="255">
        <f ca="1">OFFSET('SPPI '!$A$2,F$6,$A59)</f>
        <v>1.6</v>
      </c>
      <c r="G59" s="255">
        <f ca="1">OFFSET('SPPI '!$A$2,G$6,$A59)</f>
        <v>0</v>
      </c>
      <c r="H59" s="255">
        <f ca="1">OFFSET('SPPI '!$A$2,H$6,$A59)</f>
        <v>1.3</v>
      </c>
      <c r="I59" s="255">
        <f ca="1">OFFSET('SPPI '!$A$2,I$6,$A59)</f>
        <v>0.1</v>
      </c>
      <c r="J59" s="255">
        <f ca="1">OFFSET('SPPI '!$A$2,J$6,$A59)</f>
        <v>0.5</v>
      </c>
      <c r="K59" s="255">
        <f ca="1">OFFSET('SPPI '!$A$2,K$6,$A59)</f>
        <v>0.3</v>
      </c>
      <c r="L59" s="255">
        <f ca="1">OFFSET('SPPI '!$A$2,L$6,$A59)</f>
        <v>-0.1</v>
      </c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1:29" ht="24" customHeight="1" x14ac:dyDescent="0.35">
      <c r="A60" s="467">
        <v>155</v>
      </c>
      <c r="B60" s="260" t="s">
        <v>3</v>
      </c>
      <c r="C60" s="267"/>
      <c r="D60" s="252">
        <f ca="1">OFFSET('SPPI '!$A$2,D$6,$A60)</f>
        <v>0.2</v>
      </c>
      <c r="E60" s="255">
        <f ca="1">OFFSET('SPPI '!$A$2,E$6,$A60)</f>
        <v>-1</v>
      </c>
      <c r="F60" s="255">
        <f ca="1">OFFSET('SPPI '!$A$2,F$6,$A60)</f>
        <v>1.1000000000000001</v>
      </c>
      <c r="G60" s="255">
        <f ca="1">OFFSET('SPPI '!$A$2,G$6,$A60)</f>
        <v>0</v>
      </c>
      <c r="H60" s="255">
        <f ca="1">OFFSET('SPPI '!$A$2,H$6,$A60)</f>
        <v>0.2</v>
      </c>
      <c r="I60" s="255">
        <f ca="1">OFFSET('SPPI '!$A$2,I$6,$A60)</f>
        <v>0</v>
      </c>
      <c r="J60" s="255">
        <f ca="1">OFFSET('SPPI '!$A$2,J$6,$A60)</f>
        <v>0.3</v>
      </c>
      <c r="K60" s="255">
        <f ca="1">OFFSET('SPPI '!$A$2,K$6,$A60)</f>
        <v>0.2</v>
      </c>
      <c r="L60" s="255">
        <f ca="1">OFFSET('SPPI '!$A$2,L$6,$A60)</f>
        <v>1.1000000000000001</v>
      </c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1:29" ht="24" customHeight="1" x14ac:dyDescent="0.35">
      <c r="A61" s="466">
        <v>156</v>
      </c>
      <c r="B61" s="260" t="s">
        <v>4</v>
      </c>
      <c r="C61" s="267"/>
      <c r="D61" s="252">
        <f ca="1">OFFSET('SPPI '!$A$2,D$6,$A61)</f>
        <v>0.5</v>
      </c>
      <c r="E61" s="255">
        <f ca="1">OFFSET('SPPI '!$A$2,E$6,$A61)</f>
        <v>0.7</v>
      </c>
      <c r="F61" s="255">
        <f ca="1">OFFSET('SPPI '!$A$2,F$6,$A61)</f>
        <v>1.5</v>
      </c>
      <c r="G61" s="255">
        <f ca="1">OFFSET('SPPI '!$A$2,G$6,$A61)</f>
        <v>0</v>
      </c>
      <c r="H61" s="255">
        <f ca="1">OFFSET('SPPI '!$A$2,H$6,$A61)</f>
        <v>0.6</v>
      </c>
      <c r="I61" s="255">
        <f ca="1">OFFSET('SPPI '!$A$2,I$6,$A61)</f>
        <v>0.1</v>
      </c>
      <c r="J61" s="255">
        <f ca="1">OFFSET('SPPI '!$A$2,J$6,$A61)</f>
        <v>0.5</v>
      </c>
      <c r="K61" s="255">
        <f ca="1">OFFSET('SPPI '!$A$2,K$6,$A61)</f>
        <v>0.2</v>
      </c>
      <c r="L61" s="255">
        <f ca="1">OFFSET('SPPI '!$A$2,L$6,$A61)</f>
        <v>-0.2</v>
      </c>
    </row>
    <row r="62" spans="1:29" ht="12.75" customHeight="1" thickBot="1" x14ac:dyDescent="0.4">
      <c r="B62" s="41"/>
      <c r="C62" s="41"/>
      <c r="D62" s="41"/>
      <c r="E62" s="42"/>
      <c r="F62" s="42"/>
      <c r="G62" s="42"/>
      <c r="H62" s="42"/>
      <c r="I62" s="42"/>
      <c r="J62" s="42"/>
      <c r="K62" s="42"/>
      <c r="L62" s="42"/>
    </row>
    <row r="63" spans="1:29" ht="24" customHeight="1" x14ac:dyDescent="0.35"/>
    <row r="64" spans="1:29" ht="24" customHeight="1" x14ac:dyDescent="0.35"/>
    <row r="65" ht="24" customHeight="1" x14ac:dyDescent="0.35"/>
    <row r="66" ht="24" customHeight="1" x14ac:dyDescent="0.35"/>
    <row r="67" ht="24" customHeight="1" x14ac:dyDescent="0.35"/>
    <row r="68" ht="24" customHeight="1" x14ac:dyDescent="0.35"/>
  </sheetData>
  <mergeCells count="10">
    <mergeCell ref="B7:L7"/>
    <mergeCell ref="J10:J11"/>
    <mergeCell ref="K10:K11"/>
    <mergeCell ref="L10:L11"/>
    <mergeCell ref="I10:I11"/>
    <mergeCell ref="D10:D11"/>
    <mergeCell ref="E10:E11"/>
    <mergeCell ref="F10:F11"/>
    <mergeCell ref="G10:G11"/>
    <mergeCell ref="H10:H11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O70"/>
  <sheetViews>
    <sheetView view="pageBreakPreview" zoomScale="75" zoomScaleNormal="60" zoomScaleSheetLayoutView="75" workbookViewId="0">
      <pane xSplit="3" ySplit="11" topLeftCell="D51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9.140625" defaultRowHeight="18" x14ac:dyDescent="0.25"/>
  <cols>
    <col min="1" max="1" width="4.85546875" style="268" hidden="1" customWidth="1"/>
    <col min="2" max="2" width="16.85546875" style="267" customWidth="1"/>
    <col min="3" max="3" width="4" style="314" customWidth="1"/>
    <col min="4" max="8" width="31.85546875" style="268" customWidth="1"/>
    <col min="9" max="9" width="9.7109375" style="268" customWidth="1"/>
    <col min="10" max="10" width="9.140625" style="268"/>
    <col min="11" max="11" width="10.7109375" style="268" customWidth="1"/>
    <col min="12" max="16384" width="9.140625" style="268"/>
  </cols>
  <sheetData>
    <row r="1" spans="2:15" s="305" customFormat="1" ht="21.75" x14ac:dyDescent="0.3">
      <c r="B1" s="270" t="s">
        <v>37</v>
      </c>
      <c r="C1" s="334" t="s">
        <v>13</v>
      </c>
      <c r="D1" s="272" t="s">
        <v>377</v>
      </c>
      <c r="E1" s="304"/>
      <c r="F1" s="304"/>
      <c r="G1" s="304"/>
      <c r="H1" s="304"/>
    </row>
    <row r="2" spans="2:15" s="308" customFormat="1" ht="22.5" x14ac:dyDescent="0.35">
      <c r="B2" s="273" t="s">
        <v>39</v>
      </c>
      <c r="C2" s="342" t="s">
        <v>13</v>
      </c>
      <c r="D2" s="277" t="s">
        <v>378</v>
      </c>
      <c r="E2" s="307"/>
      <c r="F2" s="307"/>
      <c r="G2" s="307"/>
      <c r="H2" s="307"/>
    </row>
    <row r="3" spans="2:15" s="308" customFormat="1" ht="16.5" customHeight="1" x14ac:dyDescent="0.25">
      <c r="B3" s="307"/>
      <c r="C3" s="306"/>
      <c r="D3" s="307"/>
      <c r="E3" s="307"/>
      <c r="F3" s="307"/>
      <c r="G3" s="307"/>
      <c r="H3" s="307"/>
    </row>
    <row r="4" spans="2:15" ht="16.5" hidden="1" customHeight="1" x14ac:dyDescent="0.25">
      <c r="B4" s="309"/>
      <c r="C4" s="310"/>
      <c r="D4" s="241">
        <v>6</v>
      </c>
      <c r="E4" s="240">
        <v>10</v>
      </c>
      <c r="F4" s="240">
        <v>14</v>
      </c>
      <c r="G4" s="241">
        <v>21</v>
      </c>
      <c r="H4" s="241">
        <v>27</v>
      </c>
    </row>
    <row r="5" spans="2:15" s="309" customFormat="1" ht="21" thickBot="1" x14ac:dyDescent="0.3">
      <c r="B5" s="497" t="s">
        <v>0</v>
      </c>
      <c r="C5" s="497"/>
      <c r="D5" s="497"/>
      <c r="E5" s="497"/>
      <c r="F5" s="497"/>
      <c r="G5" s="497"/>
      <c r="H5" s="497"/>
    </row>
    <row r="6" spans="2:15" s="305" customFormat="1" ht="28.5" customHeight="1" x14ac:dyDescent="0.25">
      <c r="B6" s="311"/>
      <c r="C6" s="312"/>
      <c r="D6" s="498" t="s">
        <v>27</v>
      </c>
      <c r="E6" s="498"/>
      <c r="F6" s="498"/>
      <c r="G6" s="498"/>
      <c r="H6" s="498"/>
      <c r="J6" s="313"/>
      <c r="K6" s="313"/>
    </row>
    <row r="7" spans="2:15" ht="28.5" customHeight="1" x14ac:dyDescent="0.25">
      <c r="D7" s="499" t="s">
        <v>28</v>
      </c>
      <c r="E7" s="499"/>
      <c r="F7" s="499"/>
      <c r="G7" s="499"/>
      <c r="H7" s="499"/>
      <c r="J7" s="315"/>
      <c r="K7" s="315"/>
    </row>
    <row r="8" spans="2:15" s="293" customFormat="1" ht="23.25" customHeight="1" x14ac:dyDescent="0.25">
      <c r="C8" s="317"/>
      <c r="D8" s="318" t="s">
        <v>41</v>
      </c>
      <c r="E8" s="318" t="s">
        <v>42</v>
      </c>
      <c r="F8" s="318" t="s">
        <v>43</v>
      </c>
      <c r="G8" s="318" t="s">
        <v>44</v>
      </c>
      <c r="H8" s="318" t="s">
        <v>45</v>
      </c>
    </row>
    <row r="9" spans="2:15" s="319" customFormat="1" ht="66" customHeight="1" x14ac:dyDescent="0.25">
      <c r="B9" s="249" t="s">
        <v>46</v>
      </c>
      <c r="C9" s="335"/>
      <c r="D9" s="249" t="s">
        <v>298</v>
      </c>
      <c r="E9" s="249" t="s">
        <v>166</v>
      </c>
      <c r="F9" s="249" t="s">
        <v>170</v>
      </c>
      <c r="G9" s="249" t="s">
        <v>301</v>
      </c>
      <c r="H9" s="249" t="s">
        <v>368</v>
      </c>
    </row>
    <row r="10" spans="2:15" s="321" customFormat="1" ht="66" customHeight="1" thickBot="1" x14ac:dyDescent="0.3">
      <c r="B10" s="430" t="s">
        <v>48</v>
      </c>
      <c r="C10" s="431"/>
      <c r="D10" s="430" t="s">
        <v>299</v>
      </c>
      <c r="E10" s="430" t="s">
        <v>82</v>
      </c>
      <c r="F10" s="430" t="s">
        <v>300</v>
      </c>
      <c r="G10" s="430" t="s">
        <v>302</v>
      </c>
      <c r="H10" s="430" t="s">
        <v>304</v>
      </c>
    </row>
    <row r="11" spans="2:15" s="321" customFormat="1" ht="12" customHeight="1" x14ac:dyDescent="0.25">
      <c r="B11" s="251"/>
      <c r="C11" s="251"/>
      <c r="D11" s="252"/>
      <c r="E11" s="253"/>
      <c r="F11" s="253"/>
      <c r="G11" s="253"/>
      <c r="H11" s="253"/>
      <c r="I11" s="253"/>
      <c r="J11" s="253"/>
      <c r="K11" s="253"/>
      <c r="L11" s="253"/>
    </row>
    <row r="12" spans="2:15" s="293" customFormat="1" ht="24.95" customHeight="1" x14ac:dyDescent="0.25">
      <c r="B12" s="254">
        <v>2015</v>
      </c>
      <c r="C12" s="324"/>
      <c r="D12" s="262">
        <v>106.4</v>
      </c>
      <c r="E12" s="262">
        <v>100.4</v>
      </c>
      <c r="F12" s="262">
        <v>101.6</v>
      </c>
      <c r="G12" s="325"/>
      <c r="H12" s="262">
        <v>106.9</v>
      </c>
      <c r="J12" s="326"/>
      <c r="K12" s="326"/>
      <c r="L12" s="326"/>
      <c r="M12" s="326"/>
      <c r="N12" s="326"/>
      <c r="O12" s="326"/>
    </row>
    <row r="13" spans="2:15" s="293" customFormat="1" ht="24.95" customHeight="1" x14ac:dyDescent="0.25">
      <c r="B13" s="254">
        <v>2016</v>
      </c>
      <c r="C13" s="324"/>
      <c r="D13" s="262">
        <v>107.1</v>
      </c>
      <c r="E13" s="262">
        <v>100.5</v>
      </c>
      <c r="F13" s="262">
        <v>101.5</v>
      </c>
      <c r="G13" s="325"/>
      <c r="H13" s="262">
        <v>108.4</v>
      </c>
      <c r="J13" s="326"/>
      <c r="K13" s="326"/>
      <c r="L13" s="326"/>
      <c r="M13" s="326"/>
      <c r="N13" s="326"/>
      <c r="O13" s="326"/>
    </row>
    <row r="14" spans="2:15" s="293" customFormat="1" ht="24.95" customHeight="1" x14ac:dyDescent="0.25">
      <c r="B14" s="254">
        <v>2017</v>
      </c>
      <c r="C14" s="324"/>
      <c r="D14" s="262">
        <v>107.4</v>
      </c>
      <c r="E14" s="262">
        <v>100.1</v>
      </c>
      <c r="F14" s="262">
        <v>100.3</v>
      </c>
      <c r="G14" s="325"/>
      <c r="H14" s="262">
        <v>110.6</v>
      </c>
      <c r="J14" s="326"/>
      <c r="K14" s="326"/>
      <c r="L14" s="326"/>
      <c r="M14" s="326"/>
      <c r="N14" s="326"/>
      <c r="O14" s="326"/>
    </row>
    <row r="15" spans="2:15" s="293" customFormat="1" ht="24.95" customHeight="1" x14ac:dyDescent="0.25">
      <c r="B15" s="254">
        <v>2018</v>
      </c>
      <c r="C15" s="324"/>
      <c r="D15" s="262">
        <v>107.4</v>
      </c>
      <c r="E15" s="262">
        <v>100</v>
      </c>
      <c r="F15" s="262">
        <v>101.3</v>
      </c>
      <c r="G15" s="262">
        <v>103.5</v>
      </c>
      <c r="H15" s="262">
        <v>110.6</v>
      </c>
      <c r="J15" s="326"/>
      <c r="K15" s="326"/>
      <c r="L15" s="326"/>
      <c r="M15" s="326"/>
      <c r="N15" s="326"/>
      <c r="O15" s="326"/>
    </row>
    <row r="16" spans="2:15" s="293" customFormat="1" ht="24.95" customHeight="1" x14ac:dyDescent="0.25">
      <c r="B16" s="254">
        <v>2019</v>
      </c>
      <c r="C16" s="324"/>
      <c r="D16" s="262">
        <v>107.5</v>
      </c>
      <c r="E16" s="262">
        <v>100.3</v>
      </c>
      <c r="F16" s="262">
        <v>101.7</v>
      </c>
      <c r="G16" s="262">
        <v>103.5</v>
      </c>
      <c r="H16" s="262">
        <v>112.9</v>
      </c>
      <c r="J16" s="326"/>
      <c r="K16" s="326"/>
      <c r="L16" s="326"/>
      <c r="M16" s="326"/>
      <c r="N16" s="326"/>
      <c r="O16" s="326"/>
    </row>
    <row r="17" spans="1:15" s="293" customFormat="1" ht="24.95" customHeight="1" x14ac:dyDescent="0.25">
      <c r="A17" s="293">
        <v>65</v>
      </c>
      <c r="B17" s="254">
        <v>2020</v>
      </c>
      <c r="C17" s="324"/>
      <c r="D17" s="262">
        <v>107.6</v>
      </c>
      <c r="E17" s="262">
        <v>100.8</v>
      </c>
      <c r="F17" s="262">
        <v>103.5</v>
      </c>
      <c r="G17" s="262">
        <v>103.6</v>
      </c>
      <c r="H17" s="262">
        <v>117.2</v>
      </c>
      <c r="J17" s="326"/>
      <c r="K17" s="326"/>
      <c r="L17" s="326"/>
      <c r="M17" s="326"/>
      <c r="N17" s="326"/>
      <c r="O17" s="326"/>
    </row>
    <row r="18" spans="1:15" s="293" customFormat="1" ht="24.95" customHeight="1" x14ac:dyDescent="0.25">
      <c r="A18" s="293">
        <v>66</v>
      </c>
      <c r="B18" s="254">
        <v>2021</v>
      </c>
      <c r="C18" s="324"/>
      <c r="D18" s="262">
        <f ca="1">OFFSET('SPPI '!$A$2,D$4,$A18)</f>
        <v>108.9</v>
      </c>
      <c r="E18" s="262">
        <f ca="1">OFFSET('SPPI '!$A$2,E$4,$A18)</f>
        <v>101.8</v>
      </c>
      <c r="F18" s="262">
        <f ca="1">OFFSET('SPPI '!$A$2,F$4,$A18)</f>
        <v>101</v>
      </c>
      <c r="G18" s="262">
        <f ca="1">OFFSET('SPPI '!$A$2,G$4,$A18)</f>
        <v>103.6</v>
      </c>
      <c r="H18" s="262">
        <f ca="1">OFFSET('SPPI '!$A$2,H$4,$A18)</f>
        <v>118.5</v>
      </c>
      <c r="J18" s="326"/>
      <c r="K18" s="326"/>
      <c r="L18" s="326"/>
      <c r="M18" s="326"/>
      <c r="N18" s="326"/>
      <c r="O18" s="326"/>
    </row>
    <row r="19" spans="1:15" s="293" customFormat="1" ht="12.75" customHeight="1" x14ac:dyDescent="0.25">
      <c r="B19" s="254"/>
      <c r="C19" s="324"/>
      <c r="D19" s="254"/>
      <c r="E19" s="254"/>
      <c r="F19" s="254"/>
      <c r="G19" s="254"/>
      <c r="H19" s="254"/>
      <c r="J19" s="326"/>
      <c r="K19" s="326"/>
      <c r="L19" s="326"/>
      <c r="M19" s="326"/>
      <c r="N19" s="326"/>
    </row>
    <row r="20" spans="1:15" s="327" customFormat="1" ht="24.95" customHeight="1" x14ac:dyDescent="0.25">
      <c r="B20" s="257">
        <v>2015</v>
      </c>
      <c r="C20" s="328"/>
      <c r="D20" s="329"/>
      <c r="E20" s="329"/>
      <c r="F20" s="329"/>
      <c r="G20" s="329"/>
      <c r="H20" s="329"/>
      <c r="J20" s="326"/>
      <c r="K20" s="326"/>
      <c r="L20" s="326"/>
      <c r="M20" s="326"/>
      <c r="N20" s="326"/>
    </row>
    <row r="21" spans="1:15" ht="24.95" customHeight="1" x14ac:dyDescent="0.25">
      <c r="B21" s="260" t="s">
        <v>1</v>
      </c>
      <c r="C21" s="330"/>
      <c r="D21" s="262">
        <v>105.9</v>
      </c>
      <c r="E21" s="262">
        <v>100.4</v>
      </c>
      <c r="F21" s="263">
        <v>100.7</v>
      </c>
      <c r="G21" s="331"/>
      <c r="H21" s="262">
        <v>106.5</v>
      </c>
      <c r="J21" s="326"/>
      <c r="K21" s="326"/>
      <c r="L21" s="326"/>
      <c r="M21" s="326"/>
      <c r="N21" s="326"/>
    </row>
    <row r="22" spans="1:15" ht="24.95" customHeight="1" x14ac:dyDescent="0.25">
      <c r="B22" s="260" t="s">
        <v>2</v>
      </c>
      <c r="C22" s="330"/>
      <c r="D22" s="262">
        <v>106.5</v>
      </c>
      <c r="E22" s="262">
        <v>100.4</v>
      </c>
      <c r="F22" s="263">
        <v>99.5</v>
      </c>
      <c r="G22" s="331"/>
      <c r="H22" s="262">
        <v>106.8</v>
      </c>
      <c r="J22" s="326"/>
      <c r="K22" s="326"/>
      <c r="L22" s="326"/>
      <c r="M22" s="326"/>
      <c r="N22" s="326"/>
    </row>
    <row r="23" spans="1:15" ht="24.95" customHeight="1" x14ac:dyDescent="0.25">
      <c r="B23" s="260" t="s">
        <v>3</v>
      </c>
      <c r="C23" s="330"/>
      <c r="D23" s="262">
        <v>106.6</v>
      </c>
      <c r="E23" s="262">
        <v>100.4</v>
      </c>
      <c r="F23" s="263">
        <v>101.8</v>
      </c>
      <c r="G23" s="331"/>
      <c r="H23" s="262">
        <v>107.1</v>
      </c>
      <c r="J23" s="326"/>
      <c r="K23" s="326"/>
      <c r="L23" s="326"/>
      <c r="M23" s="326"/>
      <c r="N23" s="326"/>
    </row>
    <row r="24" spans="1:15" ht="24.95" customHeight="1" x14ac:dyDescent="0.25">
      <c r="B24" s="260" t="s">
        <v>4</v>
      </c>
      <c r="C24" s="330"/>
      <c r="D24" s="262">
        <v>106.7</v>
      </c>
      <c r="E24" s="262">
        <v>100.4</v>
      </c>
      <c r="F24" s="263">
        <v>104.3</v>
      </c>
      <c r="G24" s="331"/>
      <c r="H24" s="262">
        <v>107.2</v>
      </c>
      <c r="J24" s="326"/>
      <c r="K24" s="326"/>
      <c r="L24" s="326"/>
      <c r="M24" s="326"/>
      <c r="N24" s="326"/>
    </row>
    <row r="25" spans="1:15" ht="12.75" customHeight="1" x14ac:dyDescent="0.25">
      <c r="B25" s="260"/>
      <c r="C25" s="330"/>
      <c r="D25" s="262"/>
      <c r="E25" s="262"/>
      <c r="F25" s="263"/>
      <c r="G25" s="263"/>
      <c r="H25" s="262"/>
      <c r="J25" s="326"/>
      <c r="K25" s="326"/>
      <c r="L25" s="326"/>
      <c r="M25" s="326"/>
      <c r="N25" s="326"/>
    </row>
    <row r="26" spans="1:15" s="327" customFormat="1" ht="24.95" customHeight="1" x14ac:dyDescent="0.25">
      <c r="B26" s="257">
        <v>2016</v>
      </c>
      <c r="C26" s="328"/>
      <c r="D26" s="329"/>
      <c r="E26" s="329"/>
      <c r="F26" s="331"/>
      <c r="G26" s="331"/>
      <c r="H26" s="329"/>
      <c r="J26" s="326"/>
      <c r="K26" s="326"/>
      <c r="L26" s="326"/>
      <c r="M26" s="326"/>
      <c r="N26" s="326"/>
    </row>
    <row r="27" spans="1:15" ht="24.95" customHeight="1" x14ac:dyDescent="0.25">
      <c r="B27" s="260" t="s">
        <v>1</v>
      </c>
      <c r="C27" s="330"/>
      <c r="D27" s="262">
        <v>107</v>
      </c>
      <c r="E27" s="262">
        <v>100.5</v>
      </c>
      <c r="F27" s="263">
        <v>104.8</v>
      </c>
      <c r="G27" s="331"/>
      <c r="H27" s="262">
        <v>107.8</v>
      </c>
      <c r="J27" s="326"/>
      <c r="K27" s="326"/>
      <c r="L27" s="326"/>
      <c r="M27" s="326"/>
      <c r="N27" s="326"/>
    </row>
    <row r="28" spans="1:15" ht="24.95" customHeight="1" x14ac:dyDescent="0.25">
      <c r="B28" s="260" t="s">
        <v>2</v>
      </c>
      <c r="C28" s="330"/>
      <c r="D28" s="262">
        <v>107.1</v>
      </c>
      <c r="E28" s="262">
        <v>100.5</v>
      </c>
      <c r="F28" s="263">
        <v>100.6</v>
      </c>
      <c r="G28" s="331"/>
      <c r="H28" s="262">
        <v>107.8</v>
      </c>
      <c r="J28" s="326"/>
      <c r="K28" s="326"/>
      <c r="L28" s="326"/>
      <c r="M28" s="326"/>
      <c r="N28" s="326"/>
    </row>
    <row r="29" spans="1:15" ht="24.95" customHeight="1" x14ac:dyDescent="0.25">
      <c r="B29" s="260" t="s">
        <v>3</v>
      </c>
      <c r="C29" s="330"/>
      <c r="D29" s="262">
        <v>107.2</v>
      </c>
      <c r="E29" s="262">
        <v>100.5</v>
      </c>
      <c r="F29" s="263">
        <v>100.4</v>
      </c>
      <c r="G29" s="331"/>
      <c r="H29" s="262">
        <v>107.8</v>
      </c>
      <c r="J29" s="326"/>
      <c r="K29" s="326"/>
      <c r="L29" s="326"/>
      <c r="M29" s="326"/>
      <c r="N29" s="326"/>
    </row>
    <row r="30" spans="1:15" ht="24.95" customHeight="1" x14ac:dyDescent="0.25">
      <c r="B30" s="260" t="s">
        <v>4</v>
      </c>
      <c r="C30" s="330"/>
      <c r="D30" s="261">
        <v>107.2</v>
      </c>
      <c r="E30" s="262">
        <v>100.5</v>
      </c>
      <c r="F30" s="262">
        <v>100.2</v>
      </c>
      <c r="G30" s="329"/>
      <c r="H30" s="261">
        <v>110.1</v>
      </c>
      <c r="J30" s="326"/>
      <c r="K30" s="326"/>
      <c r="L30" s="326"/>
      <c r="M30" s="326"/>
      <c r="N30" s="326"/>
    </row>
    <row r="31" spans="1:15" ht="12.75" customHeight="1" x14ac:dyDescent="0.25">
      <c r="B31" s="261"/>
      <c r="C31" s="330"/>
      <c r="D31" s="323"/>
      <c r="E31" s="323"/>
      <c r="F31" s="323"/>
      <c r="G31" s="323"/>
      <c r="H31" s="323"/>
      <c r="J31" s="326"/>
      <c r="K31" s="326"/>
      <c r="L31" s="326"/>
      <c r="M31" s="326"/>
      <c r="N31" s="326"/>
    </row>
    <row r="32" spans="1:15" s="327" customFormat="1" ht="24.95" customHeight="1" x14ac:dyDescent="0.25">
      <c r="B32" s="257">
        <v>2017</v>
      </c>
      <c r="C32" s="328"/>
      <c r="D32" s="329"/>
      <c r="E32" s="329"/>
      <c r="F32" s="331"/>
      <c r="G32" s="331"/>
      <c r="H32" s="329"/>
      <c r="J32" s="326"/>
      <c r="K32" s="326"/>
      <c r="L32" s="326"/>
      <c r="M32" s="326"/>
      <c r="N32" s="326"/>
    </row>
    <row r="33" spans="2:14" ht="24.95" customHeight="1" x14ac:dyDescent="0.25">
      <c r="B33" s="260" t="s">
        <v>1</v>
      </c>
      <c r="C33" s="330"/>
      <c r="D33" s="262">
        <v>107.3</v>
      </c>
      <c r="E33" s="262">
        <v>100.1</v>
      </c>
      <c r="F33" s="263">
        <v>99.8</v>
      </c>
      <c r="G33" s="331"/>
      <c r="H33" s="262">
        <v>110.4</v>
      </c>
      <c r="J33" s="326"/>
      <c r="K33" s="326"/>
      <c r="L33" s="326"/>
      <c r="M33" s="326"/>
      <c r="N33" s="326"/>
    </row>
    <row r="34" spans="2:14" ht="24.95" customHeight="1" x14ac:dyDescent="0.25">
      <c r="B34" s="260" t="s">
        <v>2</v>
      </c>
      <c r="C34" s="330"/>
      <c r="D34" s="262">
        <v>107.3</v>
      </c>
      <c r="E34" s="262">
        <v>100.1</v>
      </c>
      <c r="F34" s="263">
        <v>99.6</v>
      </c>
      <c r="G34" s="331"/>
      <c r="H34" s="262">
        <v>110.7</v>
      </c>
      <c r="J34" s="326"/>
      <c r="K34" s="326"/>
      <c r="L34" s="326"/>
      <c r="M34" s="326"/>
      <c r="N34" s="326"/>
    </row>
    <row r="35" spans="2:14" ht="24.95" customHeight="1" x14ac:dyDescent="0.25">
      <c r="B35" s="260" t="s">
        <v>3</v>
      </c>
      <c r="C35" s="330"/>
      <c r="D35" s="262">
        <v>107.4</v>
      </c>
      <c r="E35" s="262">
        <v>100.1</v>
      </c>
      <c r="F35" s="263">
        <v>100.6</v>
      </c>
      <c r="G35" s="331"/>
      <c r="H35" s="262">
        <v>110.7</v>
      </c>
      <c r="J35" s="326"/>
      <c r="K35" s="326"/>
      <c r="L35" s="326"/>
      <c r="M35" s="326"/>
      <c r="N35" s="326"/>
    </row>
    <row r="36" spans="2:14" ht="24.95" customHeight="1" x14ac:dyDescent="0.25">
      <c r="B36" s="260" t="s">
        <v>4</v>
      </c>
      <c r="C36" s="330"/>
      <c r="D36" s="262">
        <v>107.6</v>
      </c>
      <c r="E36" s="262">
        <v>100.1</v>
      </c>
      <c r="F36" s="262">
        <v>101.1</v>
      </c>
      <c r="G36" s="329"/>
      <c r="H36" s="262">
        <v>110.7</v>
      </c>
      <c r="J36" s="326"/>
      <c r="K36" s="326"/>
      <c r="L36" s="326"/>
      <c r="M36" s="326"/>
      <c r="N36" s="326"/>
    </row>
    <row r="37" spans="2:14" ht="12.75" customHeight="1" x14ac:dyDescent="0.25">
      <c r="B37" s="261"/>
      <c r="C37" s="330"/>
      <c r="D37" s="323"/>
      <c r="E37" s="323"/>
      <c r="F37" s="323"/>
      <c r="G37" s="262"/>
      <c r="H37" s="323"/>
      <c r="J37" s="326"/>
      <c r="K37" s="326"/>
      <c r="L37" s="326"/>
      <c r="M37" s="326"/>
      <c r="N37" s="326"/>
    </row>
    <row r="38" spans="2:14" s="327" customFormat="1" ht="24.95" customHeight="1" x14ac:dyDescent="0.25">
      <c r="B38" s="257">
        <v>2018</v>
      </c>
      <c r="C38" s="328"/>
      <c r="D38" s="329"/>
      <c r="E38" s="329"/>
      <c r="F38" s="331"/>
      <c r="G38" s="331"/>
      <c r="H38" s="329"/>
      <c r="J38" s="326"/>
      <c r="K38" s="326"/>
      <c r="L38" s="326"/>
      <c r="M38" s="326"/>
      <c r="N38" s="326"/>
    </row>
    <row r="39" spans="2:14" ht="24.95" customHeight="1" x14ac:dyDescent="0.25">
      <c r="B39" s="260" t="s">
        <v>1</v>
      </c>
      <c r="C39" s="330"/>
      <c r="D39" s="262">
        <v>107.3</v>
      </c>
      <c r="E39" s="262">
        <v>100.2</v>
      </c>
      <c r="F39" s="263">
        <v>101.1</v>
      </c>
      <c r="G39" s="263">
        <v>103.4</v>
      </c>
      <c r="H39" s="262">
        <v>110.3</v>
      </c>
      <c r="J39" s="326"/>
      <c r="K39" s="326"/>
      <c r="L39" s="326"/>
      <c r="M39" s="326"/>
      <c r="N39" s="326"/>
    </row>
    <row r="40" spans="2:14" ht="24.95" customHeight="1" x14ac:dyDescent="0.25">
      <c r="B40" s="260" t="s">
        <v>2</v>
      </c>
      <c r="C40" s="330"/>
      <c r="D40" s="262">
        <v>107.3</v>
      </c>
      <c r="E40" s="262">
        <v>100.2</v>
      </c>
      <c r="F40" s="263">
        <v>101.5</v>
      </c>
      <c r="G40" s="263">
        <v>103.5</v>
      </c>
      <c r="H40" s="262">
        <v>110.3</v>
      </c>
      <c r="J40" s="326"/>
      <c r="K40" s="326"/>
      <c r="L40" s="326"/>
      <c r="M40" s="326"/>
      <c r="N40" s="326"/>
    </row>
    <row r="41" spans="2:14" ht="24.95" customHeight="1" x14ac:dyDescent="0.25">
      <c r="B41" s="260" t="s">
        <v>3</v>
      </c>
      <c r="C41" s="330"/>
      <c r="D41" s="255">
        <v>107.4</v>
      </c>
      <c r="E41" s="255">
        <v>99.9</v>
      </c>
      <c r="F41" s="332">
        <v>101.3</v>
      </c>
      <c r="G41" s="332">
        <v>103.5</v>
      </c>
      <c r="H41" s="255">
        <v>110.9</v>
      </c>
      <c r="J41" s="326"/>
      <c r="K41" s="326"/>
      <c r="L41" s="326"/>
      <c r="M41" s="326"/>
      <c r="N41" s="326"/>
    </row>
    <row r="42" spans="2:14" ht="24.95" customHeight="1" x14ac:dyDescent="0.25">
      <c r="B42" s="260" t="s">
        <v>4</v>
      </c>
      <c r="C42" s="330"/>
      <c r="D42" s="262">
        <v>107.4</v>
      </c>
      <c r="E42" s="262">
        <v>99.8</v>
      </c>
      <c r="F42" s="262">
        <v>101.4</v>
      </c>
      <c r="G42" s="262">
        <v>103.5</v>
      </c>
      <c r="H42" s="262">
        <v>110.7</v>
      </c>
      <c r="J42" s="326"/>
      <c r="K42" s="326"/>
      <c r="L42" s="326"/>
      <c r="M42" s="326"/>
      <c r="N42" s="326"/>
    </row>
    <row r="43" spans="2:14" ht="12.75" customHeight="1" x14ac:dyDescent="0.25">
      <c r="B43" s="261"/>
      <c r="C43" s="330"/>
      <c r="D43" s="323"/>
      <c r="E43" s="323"/>
      <c r="F43" s="323"/>
      <c r="G43" s="262"/>
      <c r="H43" s="323"/>
      <c r="J43" s="326"/>
      <c r="K43" s="326"/>
      <c r="L43" s="326"/>
      <c r="M43" s="326"/>
      <c r="N43" s="326"/>
    </row>
    <row r="44" spans="2:14" s="327" customFormat="1" ht="24.95" customHeight="1" x14ac:dyDescent="0.25">
      <c r="B44" s="257">
        <v>2019</v>
      </c>
      <c r="C44" s="328"/>
      <c r="D44" s="329"/>
      <c r="E44" s="329"/>
      <c r="F44" s="331"/>
      <c r="G44" s="331"/>
      <c r="H44" s="329"/>
      <c r="J44" s="326"/>
      <c r="K44" s="326"/>
      <c r="L44" s="326"/>
      <c r="M44" s="326"/>
      <c r="N44" s="326"/>
    </row>
    <row r="45" spans="2:14" ht="24.95" customHeight="1" x14ac:dyDescent="0.25">
      <c r="B45" s="260" t="s">
        <v>1</v>
      </c>
      <c r="C45" s="330"/>
      <c r="D45" s="262">
        <v>107.5</v>
      </c>
      <c r="E45" s="262">
        <v>100.5</v>
      </c>
      <c r="F45" s="263">
        <v>102.1</v>
      </c>
      <c r="G45" s="263">
        <v>103.5</v>
      </c>
      <c r="H45" s="262">
        <v>111.1</v>
      </c>
      <c r="J45" s="326"/>
      <c r="K45" s="326"/>
      <c r="L45" s="326"/>
      <c r="M45" s="326"/>
      <c r="N45" s="326"/>
    </row>
    <row r="46" spans="2:14" ht="24.95" customHeight="1" x14ac:dyDescent="0.25">
      <c r="B46" s="260" t="s">
        <v>2</v>
      </c>
      <c r="C46" s="330"/>
      <c r="D46" s="262">
        <v>107.5</v>
      </c>
      <c r="E46" s="262">
        <v>100.2</v>
      </c>
      <c r="F46" s="263">
        <v>102.5</v>
      </c>
      <c r="G46" s="263">
        <v>103.5</v>
      </c>
      <c r="H46" s="262">
        <v>110.9</v>
      </c>
      <c r="J46" s="326"/>
      <c r="K46" s="326"/>
      <c r="L46" s="326"/>
      <c r="M46" s="326"/>
      <c r="N46" s="326"/>
    </row>
    <row r="47" spans="2:14" ht="24.95" customHeight="1" x14ac:dyDescent="0.25">
      <c r="B47" s="260" t="s">
        <v>3</v>
      </c>
      <c r="C47" s="330"/>
      <c r="D47" s="255">
        <v>107.5</v>
      </c>
      <c r="E47" s="255">
        <v>100.2</v>
      </c>
      <c r="F47" s="332">
        <v>101.3</v>
      </c>
      <c r="G47" s="332">
        <v>103.5</v>
      </c>
      <c r="H47" s="255">
        <v>114.7</v>
      </c>
      <c r="J47" s="326"/>
      <c r="K47" s="326"/>
      <c r="L47" s="326"/>
      <c r="M47" s="326"/>
      <c r="N47" s="326"/>
    </row>
    <row r="48" spans="2:14" ht="24.95" customHeight="1" x14ac:dyDescent="0.25">
      <c r="B48" s="260" t="s">
        <v>4</v>
      </c>
      <c r="C48" s="330"/>
      <c r="D48" s="262">
        <v>107.5</v>
      </c>
      <c r="E48" s="262">
        <v>100.4</v>
      </c>
      <c r="F48" s="262">
        <v>101</v>
      </c>
      <c r="G48" s="262">
        <v>103.5</v>
      </c>
      <c r="H48" s="262">
        <v>114.7</v>
      </c>
      <c r="J48" s="326"/>
      <c r="K48" s="326"/>
      <c r="L48" s="326"/>
      <c r="M48" s="326"/>
      <c r="N48" s="326"/>
    </row>
    <row r="49" spans="1:14" ht="12.75" customHeight="1" x14ac:dyDescent="0.25">
      <c r="B49" s="261"/>
      <c r="C49" s="330"/>
      <c r="D49" s="323"/>
      <c r="E49" s="323"/>
      <c r="F49" s="323"/>
      <c r="G49" s="262"/>
      <c r="H49" s="323"/>
      <c r="J49" s="326"/>
      <c r="K49" s="326"/>
      <c r="L49" s="326"/>
      <c r="M49" s="326"/>
      <c r="N49" s="326"/>
    </row>
    <row r="50" spans="1:14" s="327" customFormat="1" ht="24.95" customHeight="1" x14ac:dyDescent="0.25">
      <c r="B50" s="257">
        <v>2020</v>
      </c>
      <c r="C50" s="328"/>
      <c r="D50" s="329"/>
      <c r="E50" s="329"/>
      <c r="F50" s="331"/>
      <c r="G50" s="331"/>
      <c r="H50" s="329"/>
      <c r="J50" s="326"/>
      <c r="K50" s="326"/>
      <c r="L50" s="326"/>
      <c r="M50" s="326"/>
      <c r="N50" s="326"/>
    </row>
    <row r="51" spans="1:14" ht="24.95" customHeight="1" x14ac:dyDescent="0.25">
      <c r="A51" s="268">
        <v>47</v>
      </c>
      <c r="B51" s="260" t="s">
        <v>1</v>
      </c>
      <c r="C51" s="330"/>
      <c r="D51" s="262">
        <f ca="1">OFFSET('SPPI '!$A$2,D$4,$A51)</f>
        <v>107.5</v>
      </c>
      <c r="E51" s="262">
        <f ca="1">OFFSET('SPPI '!$A$2,E$4,$A51)</f>
        <v>100.8</v>
      </c>
      <c r="F51" s="262">
        <f ca="1">OFFSET('SPPI '!$A$2,F$4,$A51)</f>
        <v>101.5</v>
      </c>
      <c r="G51" s="262">
        <f ca="1">OFFSET('SPPI '!$A$2,G$4,$A51)</f>
        <v>103.5</v>
      </c>
      <c r="H51" s="262">
        <f ca="1">OFFSET('SPPI '!$A$2,H$4,$A51)</f>
        <v>114.9</v>
      </c>
      <c r="J51" s="326"/>
      <c r="K51" s="326"/>
      <c r="L51" s="326"/>
      <c r="M51" s="326"/>
      <c r="N51" s="326"/>
    </row>
    <row r="52" spans="1:14" ht="24.95" customHeight="1" x14ac:dyDescent="0.25">
      <c r="A52" s="268">
        <v>48</v>
      </c>
      <c r="B52" s="260" t="s">
        <v>2</v>
      </c>
      <c r="C52" s="330"/>
      <c r="D52" s="262">
        <f ca="1">OFFSET('SPPI '!$A$2,D$4,$A52)</f>
        <v>107.5</v>
      </c>
      <c r="E52" s="262">
        <f ca="1">OFFSET('SPPI '!$A$2,E$4,$A52)</f>
        <v>100.8</v>
      </c>
      <c r="F52" s="262">
        <f ca="1">OFFSET('SPPI '!$A$2,F$4,$A52)</f>
        <v>102.8</v>
      </c>
      <c r="G52" s="262">
        <f ca="1">OFFSET('SPPI '!$A$2,G$4,$A52)</f>
        <v>103.6</v>
      </c>
      <c r="H52" s="262">
        <f ca="1">OFFSET('SPPI '!$A$2,H$4,$A52)</f>
        <v>117.4</v>
      </c>
      <c r="J52" s="326"/>
      <c r="K52" s="326"/>
      <c r="L52" s="326"/>
      <c r="M52" s="326"/>
      <c r="N52" s="326"/>
    </row>
    <row r="53" spans="1:14" ht="24.95" customHeight="1" x14ac:dyDescent="0.25">
      <c r="A53" s="268">
        <v>49</v>
      </c>
      <c r="B53" s="260" t="s">
        <v>3</v>
      </c>
      <c r="C53" s="330"/>
      <c r="D53" s="262">
        <f ca="1">OFFSET('SPPI '!$A$2,D$4,$A53)</f>
        <v>107.7</v>
      </c>
      <c r="E53" s="262">
        <f ca="1">OFFSET('SPPI '!$A$2,E$4,$A53)</f>
        <v>100.8</v>
      </c>
      <c r="F53" s="262">
        <f ca="1">OFFSET('SPPI '!$A$2,F$4,$A53)</f>
        <v>106.6</v>
      </c>
      <c r="G53" s="262">
        <f ca="1">OFFSET('SPPI '!$A$2,G$4,$A53)</f>
        <v>103.6</v>
      </c>
      <c r="H53" s="262">
        <f ca="1">OFFSET('SPPI '!$A$2,H$4,$A53)</f>
        <v>118.1</v>
      </c>
      <c r="J53" s="326"/>
      <c r="K53" s="326"/>
      <c r="L53" s="326"/>
      <c r="M53" s="326"/>
      <c r="N53" s="326"/>
    </row>
    <row r="54" spans="1:14" ht="24.95" customHeight="1" x14ac:dyDescent="0.25">
      <c r="A54" s="268">
        <v>50</v>
      </c>
      <c r="B54" s="260" t="s">
        <v>4</v>
      </c>
      <c r="C54" s="330"/>
      <c r="D54" s="262">
        <f ca="1">OFFSET('SPPI '!$A$2,D$4,$A54)</f>
        <v>107.7</v>
      </c>
      <c r="E54" s="262">
        <f ca="1">OFFSET('SPPI '!$A$2,E$4,$A54)</f>
        <v>100.8</v>
      </c>
      <c r="F54" s="262">
        <f ca="1">OFFSET('SPPI '!$A$2,F$4,$A54)</f>
        <v>102.9</v>
      </c>
      <c r="G54" s="262">
        <f ca="1">OFFSET('SPPI '!$A$2,G$4,$A54)</f>
        <v>103.6</v>
      </c>
      <c r="H54" s="262">
        <f ca="1">OFFSET('SPPI '!$A$2,H$4,$A54)</f>
        <v>118.3</v>
      </c>
      <c r="J54" s="326"/>
      <c r="K54" s="326"/>
      <c r="L54" s="326"/>
      <c r="M54" s="326"/>
      <c r="N54" s="326"/>
    </row>
    <row r="55" spans="1:14" ht="12.75" customHeight="1" x14ac:dyDescent="0.25">
      <c r="B55" s="260"/>
      <c r="C55" s="261"/>
      <c r="D55" s="252"/>
      <c r="E55" s="255"/>
      <c r="F55" s="255"/>
      <c r="G55" s="255"/>
      <c r="H55" s="255"/>
      <c r="I55" s="255"/>
      <c r="J55" s="326"/>
      <c r="K55" s="326"/>
      <c r="L55" s="326"/>
      <c r="M55" s="326"/>
      <c r="N55" s="326"/>
    </row>
    <row r="56" spans="1:14" s="327" customFormat="1" ht="24.75" customHeight="1" x14ac:dyDescent="0.25">
      <c r="B56" s="257">
        <v>2021</v>
      </c>
      <c r="C56" s="265"/>
      <c r="D56" s="259"/>
      <c r="E56" s="266"/>
      <c r="F56" s="266"/>
      <c r="G56" s="266"/>
      <c r="H56" s="266"/>
      <c r="I56" s="266"/>
      <c r="J56" s="326"/>
      <c r="K56" s="326"/>
      <c r="L56" s="326"/>
      <c r="M56" s="326"/>
      <c r="N56" s="326"/>
    </row>
    <row r="57" spans="1:14" ht="24.75" customHeight="1" x14ac:dyDescent="0.25">
      <c r="A57" s="245">
        <v>51</v>
      </c>
      <c r="B57" s="260" t="s">
        <v>1</v>
      </c>
      <c r="C57" s="261"/>
      <c r="D57" s="262">
        <f ca="1">OFFSET('SPPI '!$A$2,D$4,$A57)</f>
        <v>108.8</v>
      </c>
      <c r="E57" s="262">
        <f ca="1">OFFSET('SPPI '!$A$2,E$4,$A57)</f>
        <v>101.8</v>
      </c>
      <c r="F57" s="262">
        <f ca="1">OFFSET('SPPI '!$A$2,F$4,$A57)</f>
        <v>99.5</v>
      </c>
      <c r="G57" s="262">
        <f ca="1">OFFSET('SPPI '!$A$2,G$4,$A57)</f>
        <v>103.5</v>
      </c>
      <c r="H57" s="262">
        <f ca="1">OFFSET('SPPI '!$A$2,H$4,$A57)</f>
        <v>118.4</v>
      </c>
      <c r="I57" s="255"/>
      <c r="J57" s="326"/>
      <c r="K57" s="326"/>
      <c r="L57" s="326"/>
      <c r="M57" s="326"/>
      <c r="N57" s="326"/>
    </row>
    <row r="58" spans="1:14" ht="24.75" customHeight="1" x14ac:dyDescent="0.25">
      <c r="A58" s="246">
        <v>52</v>
      </c>
      <c r="B58" s="260" t="s">
        <v>2</v>
      </c>
      <c r="C58" s="261"/>
      <c r="D58" s="262">
        <f ca="1">OFFSET('SPPI '!$A$2,D$4,$A58)</f>
        <v>108.8</v>
      </c>
      <c r="E58" s="262">
        <f ca="1">OFFSET('SPPI '!$A$2,E$4,$A58)</f>
        <v>101.8</v>
      </c>
      <c r="F58" s="262">
        <f ca="1">OFFSET('SPPI '!$A$2,F$4,$A58)</f>
        <v>100</v>
      </c>
      <c r="G58" s="262">
        <f ca="1">OFFSET('SPPI '!$A$2,G$4,$A58)</f>
        <v>103.5</v>
      </c>
      <c r="H58" s="262">
        <f ca="1">OFFSET('SPPI '!$A$2,H$4,$A58)</f>
        <v>118.5</v>
      </c>
      <c r="I58" s="255"/>
      <c r="J58" s="326"/>
      <c r="K58" s="326"/>
      <c r="L58" s="326"/>
      <c r="M58" s="326"/>
      <c r="N58" s="326"/>
    </row>
    <row r="59" spans="1:14" ht="24.75" customHeight="1" x14ac:dyDescent="0.25">
      <c r="A59" s="246">
        <v>53</v>
      </c>
      <c r="B59" s="260" t="s">
        <v>3</v>
      </c>
      <c r="D59" s="262">
        <f ca="1">OFFSET('SPPI '!$A$2,D$4,$A59)</f>
        <v>108.8</v>
      </c>
      <c r="E59" s="262">
        <f ca="1">OFFSET('SPPI '!$A$2,E$4,$A59)</f>
        <v>101.8</v>
      </c>
      <c r="F59" s="262">
        <f ca="1">OFFSET('SPPI '!$A$2,F$4,$A59)</f>
        <v>100.9</v>
      </c>
      <c r="G59" s="262">
        <f ca="1">OFFSET('SPPI '!$A$2,G$4,$A59)</f>
        <v>103.6</v>
      </c>
      <c r="H59" s="262">
        <f ca="1">OFFSET('SPPI '!$A$2,H$4,$A59)</f>
        <v>118.5</v>
      </c>
      <c r="J59" s="326"/>
      <c r="K59" s="326"/>
      <c r="L59" s="326"/>
      <c r="M59" s="326"/>
      <c r="N59" s="326"/>
    </row>
    <row r="60" spans="1:14" ht="24.75" customHeight="1" x14ac:dyDescent="0.25">
      <c r="A60" s="245">
        <v>54</v>
      </c>
      <c r="B60" s="260" t="s">
        <v>4</v>
      </c>
      <c r="D60" s="262">
        <f ca="1">OFFSET('SPPI '!$A$2,D$4,$A60)</f>
        <v>109</v>
      </c>
      <c r="E60" s="262">
        <f ca="1">OFFSET('SPPI '!$A$2,E$4,$A60)</f>
        <v>101.9</v>
      </c>
      <c r="F60" s="262">
        <f ca="1">OFFSET('SPPI '!$A$2,F$4,$A60)</f>
        <v>103.7</v>
      </c>
      <c r="G60" s="262">
        <f ca="1">OFFSET('SPPI '!$A$2,G$4,$A60)</f>
        <v>103.6</v>
      </c>
      <c r="H60" s="262">
        <f ca="1">OFFSET('SPPI '!$A$2,H$4,$A60)</f>
        <v>118.6</v>
      </c>
    </row>
    <row r="61" spans="1:14" ht="12.75" customHeight="1" thickBot="1" x14ac:dyDescent="0.3">
      <c r="B61" s="269"/>
      <c r="C61" s="333"/>
      <c r="D61" s="297"/>
      <c r="E61" s="297"/>
      <c r="F61" s="297"/>
      <c r="G61" s="297"/>
      <c r="H61" s="297"/>
    </row>
    <row r="62" spans="1:14" ht="24.95" customHeight="1" x14ac:dyDescent="0.25"/>
    <row r="63" spans="1:14" ht="24.95" customHeight="1" x14ac:dyDescent="0.25"/>
    <row r="64" spans="1:1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</sheetData>
  <mergeCells count="3">
    <mergeCell ref="B5:H5"/>
    <mergeCell ref="D6:H6"/>
    <mergeCell ref="D7:H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  <ignoredErrors>
    <ignoredError sqref="D8:H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N72"/>
  <sheetViews>
    <sheetView view="pageBreakPreview" zoomScale="75" zoomScaleNormal="60" zoomScaleSheetLayoutView="75" workbookViewId="0">
      <pane xSplit="3" ySplit="11" topLeftCell="D45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9.140625" defaultRowHeight="23.25" x14ac:dyDescent="0.35"/>
  <cols>
    <col min="1" max="1" width="5.42578125" style="8" hidden="1" customWidth="1"/>
    <col min="2" max="2" width="16.85546875" style="31" customWidth="1"/>
    <col min="3" max="3" width="4" style="19" customWidth="1"/>
    <col min="4" max="6" width="29.85546875" style="8" customWidth="1"/>
    <col min="7" max="7" width="45.5703125" style="8" customWidth="1"/>
    <col min="8" max="8" width="29.85546875" style="8" customWidth="1"/>
    <col min="9" max="9" width="9.7109375" style="8" customWidth="1"/>
    <col min="10" max="16384" width="9.140625" style="8"/>
  </cols>
  <sheetData>
    <row r="1" spans="2:14" s="95" customFormat="1" ht="25.5" x14ac:dyDescent="0.35">
      <c r="B1" s="270" t="s">
        <v>37</v>
      </c>
      <c r="C1" s="122" t="s">
        <v>13</v>
      </c>
      <c r="D1" s="272" t="s">
        <v>379</v>
      </c>
      <c r="E1" s="92"/>
      <c r="F1" s="92"/>
      <c r="G1" s="92"/>
      <c r="H1" s="92"/>
    </row>
    <row r="2" spans="2:14" s="70" customFormat="1" ht="25.5" x14ac:dyDescent="0.35">
      <c r="B2" s="273" t="s">
        <v>39</v>
      </c>
      <c r="C2" s="373" t="s">
        <v>13</v>
      </c>
      <c r="D2" s="277" t="s">
        <v>380</v>
      </c>
      <c r="E2" s="72"/>
      <c r="F2" s="72"/>
      <c r="G2" s="72"/>
      <c r="H2" s="72"/>
    </row>
    <row r="3" spans="2:14" ht="16.5" customHeight="1" x14ac:dyDescent="0.35">
      <c r="B3" s="43"/>
      <c r="C3" s="44"/>
      <c r="D3" s="43"/>
      <c r="E3" s="43"/>
      <c r="F3" s="43"/>
      <c r="G3" s="43"/>
      <c r="H3" s="43"/>
    </row>
    <row r="4" spans="2:14" ht="16.5" hidden="1" customHeight="1" x14ac:dyDescent="0.35">
      <c r="B4" s="43"/>
      <c r="C4" s="44"/>
      <c r="D4" s="88">
        <v>35</v>
      </c>
      <c r="E4" s="89">
        <v>39</v>
      </c>
      <c r="F4" s="89">
        <v>54</v>
      </c>
      <c r="G4" s="89">
        <v>63</v>
      </c>
      <c r="H4" s="89">
        <v>69</v>
      </c>
    </row>
    <row r="5" spans="2:14" ht="24" thickBot="1" x14ac:dyDescent="0.4">
      <c r="B5" s="500" t="s">
        <v>0</v>
      </c>
      <c r="C5" s="500"/>
      <c r="D5" s="500"/>
      <c r="E5" s="500"/>
      <c r="F5" s="500"/>
      <c r="G5" s="500"/>
      <c r="H5" s="500"/>
    </row>
    <row r="6" spans="2:14" s="98" customFormat="1" ht="46.5" customHeight="1" x14ac:dyDescent="0.3">
      <c r="B6" s="96"/>
      <c r="C6" s="97"/>
      <c r="D6" s="501" t="s">
        <v>369</v>
      </c>
      <c r="E6" s="501"/>
      <c r="F6" s="502" t="s">
        <v>50</v>
      </c>
      <c r="G6" s="502"/>
      <c r="H6" s="502"/>
    </row>
    <row r="7" spans="2:14" s="20" customFormat="1" ht="46.5" customHeight="1" x14ac:dyDescent="0.3">
      <c r="B7" s="32"/>
      <c r="C7" s="52"/>
      <c r="D7" s="503" t="s">
        <v>370</v>
      </c>
      <c r="E7" s="503"/>
      <c r="F7" s="504" t="s">
        <v>51</v>
      </c>
      <c r="G7" s="504"/>
      <c r="H7" s="504"/>
    </row>
    <row r="8" spans="2:14" s="2" customFormat="1" ht="32.25" customHeight="1" x14ac:dyDescent="0.3">
      <c r="C8" s="53"/>
      <c r="D8" s="337">
        <v>55</v>
      </c>
      <c r="E8" s="337">
        <v>56</v>
      </c>
      <c r="F8" s="337" t="s">
        <v>52</v>
      </c>
      <c r="G8" s="337" t="s">
        <v>53</v>
      </c>
      <c r="H8" s="337" t="s">
        <v>54</v>
      </c>
    </row>
    <row r="9" spans="2:14" s="115" customFormat="1" ht="56.25" customHeight="1" x14ac:dyDescent="0.25">
      <c r="B9" s="274" t="s">
        <v>46</v>
      </c>
      <c r="C9" s="372"/>
      <c r="D9" s="274" t="s">
        <v>55</v>
      </c>
      <c r="E9" s="249" t="s">
        <v>334</v>
      </c>
      <c r="F9" s="274" t="s">
        <v>56</v>
      </c>
      <c r="G9" s="249" t="s">
        <v>333</v>
      </c>
      <c r="H9" s="249" t="s">
        <v>332</v>
      </c>
    </row>
    <row r="10" spans="2:14" s="12" customFormat="1" ht="47.25" customHeight="1" thickBot="1" x14ac:dyDescent="0.3">
      <c r="B10" s="432" t="s">
        <v>48</v>
      </c>
      <c r="C10" s="435"/>
      <c r="D10" s="432" t="s">
        <v>57</v>
      </c>
      <c r="E10" s="436" t="s">
        <v>331</v>
      </c>
      <c r="F10" s="432" t="s">
        <v>58</v>
      </c>
      <c r="G10" s="436" t="s">
        <v>330</v>
      </c>
      <c r="H10" s="436" t="s">
        <v>329</v>
      </c>
    </row>
    <row r="11" spans="2:14" s="12" customFormat="1" ht="12" customHeight="1" x14ac:dyDescent="0.25">
      <c r="B11" s="24"/>
      <c r="C11" s="48"/>
      <c r="D11" s="24"/>
      <c r="E11" s="24"/>
      <c r="F11" s="24"/>
      <c r="G11" s="39"/>
      <c r="H11" s="24"/>
    </row>
    <row r="12" spans="2:14" s="6" customFormat="1" ht="24.95" customHeight="1" x14ac:dyDescent="0.35">
      <c r="B12" s="254">
        <v>2015</v>
      </c>
      <c r="C12" s="324"/>
      <c r="D12" s="262">
        <v>101.8</v>
      </c>
      <c r="E12" s="262">
        <v>121.1</v>
      </c>
      <c r="F12" s="262">
        <v>100.4</v>
      </c>
      <c r="G12" s="262">
        <v>101.6</v>
      </c>
      <c r="H12" s="262">
        <v>100.6</v>
      </c>
      <c r="J12" s="14"/>
      <c r="K12" s="14"/>
      <c r="L12" s="14"/>
      <c r="M12" s="14"/>
      <c r="N12" s="14"/>
    </row>
    <row r="13" spans="2:14" s="6" customFormat="1" ht="24.95" customHeight="1" x14ac:dyDescent="0.35">
      <c r="B13" s="254">
        <v>2016</v>
      </c>
      <c r="C13" s="324"/>
      <c r="D13" s="262">
        <v>101.9</v>
      </c>
      <c r="E13" s="262">
        <v>125.7</v>
      </c>
      <c r="F13" s="262">
        <v>100.4</v>
      </c>
      <c r="G13" s="262">
        <v>102.1</v>
      </c>
      <c r="H13" s="262">
        <v>101.4</v>
      </c>
      <c r="J13" s="14"/>
      <c r="K13" s="14"/>
      <c r="L13" s="14"/>
      <c r="M13" s="14"/>
      <c r="N13" s="14"/>
    </row>
    <row r="14" spans="2:14" s="6" customFormat="1" ht="24.95" customHeight="1" x14ac:dyDescent="0.35">
      <c r="B14" s="254">
        <v>2017</v>
      </c>
      <c r="C14" s="324"/>
      <c r="D14" s="262">
        <v>103</v>
      </c>
      <c r="E14" s="262">
        <v>131.19999999999999</v>
      </c>
      <c r="F14" s="262">
        <v>100.4</v>
      </c>
      <c r="G14" s="262">
        <v>102.4</v>
      </c>
      <c r="H14" s="262">
        <v>101.4</v>
      </c>
      <c r="J14" s="14"/>
      <c r="K14" s="14"/>
      <c r="L14" s="14"/>
      <c r="M14" s="14"/>
      <c r="N14" s="14"/>
    </row>
    <row r="15" spans="2:14" s="6" customFormat="1" ht="24.95" customHeight="1" x14ac:dyDescent="0.35">
      <c r="B15" s="254">
        <v>2018</v>
      </c>
      <c r="C15" s="324"/>
      <c r="D15" s="262">
        <v>102.8</v>
      </c>
      <c r="E15" s="262">
        <v>135.19999999999999</v>
      </c>
      <c r="F15" s="262">
        <v>100</v>
      </c>
      <c r="G15" s="262">
        <v>103.1</v>
      </c>
      <c r="H15" s="262">
        <v>101</v>
      </c>
      <c r="J15" s="14"/>
      <c r="K15" s="14"/>
      <c r="L15" s="14"/>
      <c r="M15" s="14"/>
      <c r="N15" s="14"/>
    </row>
    <row r="16" spans="2:14" s="6" customFormat="1" ht="24.95" customHeight="1" x14ac:dyDescent="0.35">
      <c r="B16" s="254">
        <v>2019</v>
      </c>
      <c r="C16" s="324"/>
      <c r="D16" s="262">
        <v>103.1</v>
      </c>
      <c r="E16" s="262">
        <v>138.69999999999999</v>
      </c>
      <c r="F16" s="262">
        <v>100.1</v>
      </c>
      <c r="G16" s="262">
        <v>103.3</v>
      </c>
      <c r="H16" s="262">
        <v>101</v>
      </c>
      <c r="J16" s="14"/>
      <c r="K16" s="14"/>
      <c r="L16" s="14"/>
      <c r="M16" s="14"/>
      <c r="N16" s="14"/>
    </row>
    <row r="17" spans="1:14" s="6" customFormat="1" ht="24.75" customHeight="1" x14ac:dyDescent="0.35">
      <c r="A17" s="6">
        <v>65</v>
      </c>
      <c r="B17" s="254">
        <v>2020</v>
      </c>
      <c r="C17" s="324"/>
      <c r="D17" s="262">
        <v>102.8</v>
      </c>
      <c r="E17" s="262">
        <v>141</v>
      </c>
      <c r="F17" s="262">
        <v>100</v>
      </c>
      <c r="G17" s="262">
        <v>103.4</v>
      </c>
      <c r="H17" s="262">
        <v>101</v>
      </c>
      <c r="J17" s="14"/>
      <c r="K17" s="14"/>
      <c r="L17" s="14"/>
      <c r="M17" s="14"/>
      <c r="N17" s="14"/>
    </row>
    <row r="18" spans="1:14" s="6" customFormat="1" ht="24.95" customHeight="1" x14ac:dyDescent="0.35">
      <c r="A18" s="6">
        <v>66</v>
      </c>
      <c r="B18" s="254">
        <v>2021</v>
      </c>
      <c r="C18" s="324"/>
      <c r="D18" s="262">
        <f ca="1">OFFSET('SPPI '!$A$2,D$4,$A18)</f>
        <v>103.2</v>
      </c>
      <c r="E18" s="262">
        <f ca="1">OFFSET('SPPI '!$A$2,E$4,$A18)</f>
        <v>143.1</v>
      </c>
      <c r="F18" s="262">
        <f ca="1">OFFSET('SPPI '!$A$2,F$4,$A18)</f>
        <v>99.9</v>
      </c>
      <c r="G18" s="262">
        <f ca="1">OFFSET('SPPI '!$A$2,G$4,$A18)</f>
        <v>103.5</v>
      </c>
      <c r="H18" s="262">
        <f ca="1">OFFSET('SPPI '!$A$2,H$4,$A18)</f>
        <v>101</v>
      </c>
      <c r="J18" s="14"/>
      <c r="K18" s="14"/>
      <c r="L18" s="14"/>
      <c r="M18" s="14"/>
      <c r="N18" s="14"/>
    </row>
    <row r="19" spans="1:14" s="6" customFormat="1" ht="12.75" customHeight="1" x14ac:dyDescent="0.35">
      <c r="B19" s="254"/>
      <c r="C19" s="324"/>
      <c r="D19" s="254"/>
      <c r="E19" s="254"/>
      <c r="F19" s="256"/>
      <c r="G19" s="256"/>
      <c r="H19" s="256"/>
      <c r="J19" s="14"/>
      <c r="K19" s="14"/>
      <c r="L19" s="14"/>
      <c r="M19" s="14"/>
      <c r="N19" s="14"/>
    </row>
    <row r="20" spans="1:14" s="102" customFormat="1" ht="24.95" customHeight="1" x14ac:dyDescent="0.35">
      <c r="B20" s="257">
        <v>2015</v>
      </c>
      <c r="C20" s="328"/>
      <c r="D20" s="329"/>
      <c r="E20" s="329"/>
      <c r="F20" s="329"/>
      <c r="G20" s="329"/>
      <c r="H20" s="329"/>
      <c r="J20" s="14"/>
      <c r="K20" s="14"/>
      <c r="L20" s="14"/>
      <c r="M20" s="14"/>
      <c r="N20" s="14"/>
    </row>
    <row r="21" spans="1:14" ht="24.95" customHeight="1" x14ac:dyDescent="0.35">
      <c r="B21" s="260" t="s">
        <v>1</v>
      </c>
      <c r="C21" s="330"/>
      <c r="D21" s="263">
        <v>101.6</v>
      </c>
      <c r="E21" s="263">
        <v>118.6</v>
      </c>
      <c r="F21" s="263">
        <v>100.4</v>
      </c>
      <c r="G21" s="263">
        <v>101.6</v>
      </c>
      <c r="H21" s="263">
        <v>100.3</v>
      </c>
      <c r="J21" s="14"/>
      <c r="K21" s="14"/>
      <c r="L21" s="14"/>
      <c r="M21" s="14"/>
      <c r="N21" s="14"/>
    </row>
    <row r="22" spans="1:14" ht="24.95" customHeight="1" x14ac:dyDescent="0.35">
      <c r="B22" s="260" t="s">
        <v>2</v>
      </c>
      <c r="C22" s="330"/>
      <c r="D22" s="263">
        <v>101.8</v>
      </c>
      <c r="E22" s="263">
        <v>120.5</v>
      </c>
      <c r="F22" s="263">
        <v>100.4</v>
      </c>
      <c r="G22" s="263">
        <v>101.6</v>
      </c>
      <c r="H22" s="263">
        <v>100.3</v>
      </c>
      <c r="J22" s="14"/>
      <c r="K22" s="14"/>
      <c r="L22" s="14"/>
      <c r="M22" s="14"/>
      <c r="N22" s="14"/>
    </row>
    <row r="23" spans="1:14" ht="24.95" customHeight="1" x14ac:dyDescent="0.35">
      <c r="B23" s="260" t="s">
        <v>3</v>
      </c>
      <c r="C23" s="330"/>
      <c r="D23" s="263">
        <v>101.8</v>
      </c>
      <c r="E23" s="263">
        <v>122.1</v>
      </c>
      <c r="F23" s="263">
        <v>100.4</v>
      </c>
      <c r="G23" s="263">
        <v>101.6</v>
      </c>
      <c r="H23" s="263">
        <v>100.3</v>
      </c>
      <c r="J23" s="14"/>
      <c r="K23" s="14"/>
      <c r="L23" s="14"/>
      <c r="M23" s="14"/>
      <c r="N23" s="14"/>
    </row>
    <row r="24" spans="1:14" ht="24.95" customHeight="1" x14ac:dyDescent="0.35">
      <c r="B24" s="260" t="s">
        <v>4</v>
      </c>
      <c r="C24" s="330"/>
      <c r="D24" s="263">
        <v>101.9</v>
      </c>
      <c r="E24" s="263">
        <v>123</v>
      </c>
      <c r="F24" s="263">
        <v>100.4</v>
      </c>
      <c r="G24" s="263">
        <v>101.6</v>
      </c>
      <c r="H24" s="263">
        <v>101.4</v>
      </c>
      <c r="J24" s="14"/>
      <c r="K24" s="14"/>
      <c r="L24" s="14"/>
      <c r="M24" s="14"/>
      <c r="N24" s="14"/>
    </row>
    <row r="25" spans="1:14" ht="12.75" customHeight="1" x14ac:dyDescent="0.35">
      <c r="B25" s="260"/>
      <c r="C25" s="330"/>
      <c r="D25" s="263"/>
      <c r="E25" s="263"/>
      <c r="F25" s="263"/>
      <c r="G25" s="263"/>
      <c r="H25" s="263"/>
      <c r="J25" s="14"/>
      <c r="K25" s="14"/>
      <c r="L25" s="14"/>
      <c r="M25" s="14"/>
      <c r="N25" s="14"/>
    </row>
    <row r="26" spans="1:14" s="102" customFormat="1" ht="24.95" customHeight="1" x14ac:dyDescent="0.35">
      <c r="B26" s="257">
        <v>2016</v>
      </c>
      <c r="C26" s="328"/>
      <c r="D26" s="331"/>
      <c r="E26" s="331"/>
      <c r="F26" s="331"/>
      <c r="G26" s="329"/>
      <c r="H26" s="329"/>
      <c r="J26" s="14"/>
      <c r="K26" s="14"/>
      <c r="L26" s="14"/>
      <c r="M26" s="14"/>
      <c r="N26" s="14"/>
    </row>
    <row r="27" spans="1:14" ht="24.95" customHeight="1" x14ac:dyDescent="0.35">
      <c r="B27" s="260" t="s">
        <v>1</v>
      </c>
      <c r="C27" s="330"/>
      <c r="D27" s="263">
        <v>101.8</v>
      </c>
      <c r="E27" s="263">
        <v>124.4</v>
      </c>
      <c r="F27" s="263">
        <v>100.4</v>
      </c>
      <c r="G27" s="262">
        <v>102</v>
      </c>
      <c r="H27" s="262">
        <v>101.4</v>
      </c>
      <c r="J27" s="14"/>
      <c r="K27" s="14"/>
      <c r="L27" s="14"/>
      <c r="M27" s="14"/>
      <c r="N27" s="14"/>
    </row>
    <row r="28" spans="1:14" ht="24.95" customHeight="1" x14ac:dyDescent="0.35">
      <c r="B28" s="260" t="s">
        <v>2</v>
      </c>
      <c r="C28" s="330"/>
      <c r="D28" s="263">
        <v>101.8</v>
      </c>
      <c r="E28" s="263">
        <v>125.1</v>
      </c>
      <c r="F28" s="263">
        <v>100.4</v>
      </c>
      <c r="G28" s="262">
        <v>102.1</v>
      </c>
      <c r="H28" s="262">
        <v>101.4</v>
      </c>
      <c r="J28" s="14"/>
      <c r="K28" s="14"/>
      <c r="L28" s="14"/>
      <c r="M28" s="14"/>
      <c r="N28" s="14"/>
    </row>
    <row r="29" spans="1:14" ht="24.95" customHeight="1" x14ac:dyDescent="0.35">
      <c r="B29" s="260" t="s">
        <v>3</v>
      </c>
      <c r="C29" s="330"/>
      <c r="D29" s="263">
        <v>101.8</v>
      </c>
      <c r="E29" s="263">
        <v>126.1</v>
      </c>
      <c r="F29" s="263">
        <v>100.4</v>
      </c>
      <c r="G29" s="262">
        <v>102.2</v>
      </c>
      <c r="H29" s="262">
        <v>101.4</v>
      </c>
      <c r="J29" s="14"/>
      <c r="K29" s="14"/>
      <c r="L29" s="14"/>
      <c r="M29" s="14"/>
      <c r="N29" s="14"/>
    </row>
    <row r="30" spans="1:14" ht="24.95" customHeight="1" x14ac:dyDescent="0.35">
      <c r="B30" s="260" t="s">
        <v>4</v>
      </c>
      <c r="C30" s="330"/>
      <c r="D30" s="262">
        <v>102</v>
      </c>
      <c r="E30" s="262">
        <v>127</v>
      </c>
      <c r="F30" s="262">
        <v>100.4</v>
      </c>
      <c r="G30" s="261">
        <v>102.2</v>
      </c>
      <c r="H30" s="261">
        <v>101.4</v>
      </c>
      <c r="J30" s="14"/>
      <c r="K30" s="14"/>
      <c r="L30" s="14"/>
      <c r="M30" s="14"/>
      <c r="N30" s="14"/>
    </row>
    <row r="31" spans="1:14" ht="12.75" customHeight="1" x14ac:dyDescent="0.35">
      <c r="B31" s="261"/>
      <c r="C31" s="330"/>
      <c r="D31" s="366"/>
      <c r="E31" s="366"/>
      <c r="F31" s="366"/>
      <c r="G31" s="323"/>
      <c r="H31" s="323"/>
      <c r="J31" s="14"/>
      <c r="K31" s="14"/>
      <c r="L31" s="14"/>
      <c r="M31" s="14"/>
      <c r="N31" s="14"/>
    </row>
    <row r="32" spans="1:14" s="102" customFormat="1" ht="24.95" customHeight="1" x14ac:dyDescent="0.35">
      <c r="B32" s="257">
        <v>2017</v>
      </c>
      <c r="C32" s="328"/>
      <c r="D32" s="331"/>
      <c r="E32" s="331"/>
      <c r="F32" s="331"/>
      <c r="G32" s="329"/>
      <c r="H32" s="329"/>
      <c r="J32" s="14"/>
      <c r="K32" s="14"/>
      <c r="L32" s="14"/>
      <c r="M32" s="14"/>
      <c r="N32" s="14"/>
    </row>
    <row r="33" spans="2:14" ht="24.95" customHeight="1" x14ac:dyDescent="0.35">
      <c r="B33" s="260" t="s">
        <v>1</v>
      </c>
      <c r="C33" s="330"/>
      <c r="D33" s="263">
        <v>102.7</v>
      </c>
      <c r="E33" s="263">
        <v>129.1</v>
      </c>
      <c r="F33" s="263">
        <v>100.4</v>
      </c>
      <c r="G33" s="262">
        <v>102.2</v>
      </c>
      <c r="H33" s="262">
        <v>101.4</v>
      </c>
      <c r="J33" s="14"/>
      <c r="K33" s="14"/>
      <c r="L33" s="14"/>
      <c r="M33" s="14"/>
      <c r="N33" s="14"/>
    </row>
    <row r="34" spans="2:14" ht="24.95" customHeight="1" x14ac:dyDescent="0.35">
      <c r="B34" s="260" t="s">
        <v>2</v>
      </c>
      <c r="C34" s="330"/>
      <c r="D34" s="263">
        <v>103</v>
      </c>
      <c r="E34" s="263">
        <v>130.80000000000001</v>
      </c>
      <c r="F34" s="263">
        <v>100.4</v>
      </c>
      <c r="G34" s="262">
        <v>102.3</v>
      </c>
      <c r="H34" s="262">
        <v>101.4</v>
      </c>
      <c r="J34" s="14"/>
      <c r="K34" s="14"/>
      <c r="L34" s="14"/>
      <c r="M34" s="14"/>
      <c r="N34" s="14"/>
    </row>
    <row r="35" spans="2:14" ht="24.95" customHeight="1" x14ac:dyDescent="0.35">
      <c r="B35" s="260" t="s">
        <v>3</v>
      </c>
      <c r="C35" s="330"/>
      <c r="D35" s="263">
        <v>103</v>
      </c>
      <c r="E35" s="263">
        <v>131.9</v>
      </c>
      <c r="F35" s="263">
        <v>100.4</v>
      </c>
      <c r="G35" s="262">
        <v>102.5</v>
      </c>
      <c r="H35" s="262">
        <v>101.4</v>
      </c>
      <c r="J35" s="14"/>
      <c r="K35" s="14"/>
      <c r="L35" s="14"/>
      <c r="M35" s="14"/>
      <c r="N35" s="14"/>
    </row>
    <row r="36" spans="2:14" ht="24.95" customHeight="1" x14ac:dyDescent="0.35">
      <c r="B36" s="260" t="s">
        <v>4</v>
      </c>
      <c r="C36" s="330"/>
      <c r="D36" s="262">
        <v>103.3</v>
      </c>
      <c r="E36" s="262">
        <v>133.1</v>
      </c>
      <c r="F36" s="262">
        <v>100.4</v>
      </c>
      <c r="G36" s="262">
        <v>102.6</v>
      </c>
      <c r="H36" s="262">
        <v>101.4</v>
      </c>
      <c r="J36" s="14"/>
      <c r="K36" s="14"/>
      <c r="L36" s="14"/>
      <c r="M36" s="14"/>
      <c r="N36" s="14"/>
    </row>
    <row r="37" spans="2:14" ht="12.75" customHeight="1" x14ac:dyDescent="0.35">
      <c r="B37" s="261"/>
      <c r="C37" s="330"/>
      <c r="D37" s="366"/>
      <c r="E37" s="366"/>
      <c r="F37" s="366"/>
      <c r="G37" s="323"/>
      <c r="H37" s="323"/>
      <c r="J37" s="14"/>
      <c r="K37" s="14"/>
      <c r="L37" s="14"/>
      <c r="M37" s="14"/>
      <c r="N37" s="14"/>
    </row>
    <row r="38" spans="2:14" s="102" customFormat="1" ht="24.95" customHeight="1" x14ac:dyDescent="0.35">
      <c r="B38" s="257">
        <v>2018</v>
      </c>
      <c r="C38" s="328"/>
      <c r="D38" s="331"/>
      <c r="E38" s="331"/>
      <c r="F38" s="331"/>
      <c r="G38" s="329"/>
      <c r="H38" s="329"/>
      <c r="J38" s="14"/>
      <c r="K38" s="14"/>
      <c r="L38" s="14"/>
      <c r="M38" s="14"/>
      <c r="N38" s="14"/>
    </row>
    <row r="39" spans="2:14" ht="24.95" customHeight="1" x14ac:dyDescent="0.35">
      <c r="B39" s="260" t="s">
        <v>1</v>
      </c>
      <c r="C39" s="330"/>
      <c r="D39" s="263">
        <v>102.7</v>
      </c>
      <c r="E39" s="263">
        <v>134.19999999999999</v>
      </c>
      <c r="F39" s="263">
        <v>100</v>
      </c>
      <c r="G39" s="262">
        <v>103.1</v>
      </c>
      <c r="H39" s="262">
        <v>101</v>
      </c>
      <c r="J39" s="14"/>
      <c r="K39" s="14"/>
      <c r="L39" s="14"/>
      <c r="M39" s="14"/>
      <c r="N39" s="14"/>
    </row>
    <row r="40" spans="2:14" ht="24.95" customHeight="1" x14ac:dyDescent="0.35">
      <c r="B40" s="260" t="s">
        <v>2</v>
      </c>
      <c r="C40" s="330"/>
      <c r="D40" s="263">
        <v>102.6</v>
      </c>
      <c r="E40" s="263">
        <v>134.9</v>
      </c>
      <c r="F40" s="263">
        <v>100</v>
      </c>
      <c r="G40" s="262">
        <v>103.1</v>
      </c>
      <c r="H40" s="262">
        <v>101</v>
      </c>
      <c r="J40" s="14"/>
      <c r="K40" s="14"/>
      <c r="L40" s="14"/>
      <c r="M40" s="14"/>
      <c r="N40" s="14"/>
    </row>
    <row r="41" spans="2:14" ht="24.95" customHeight="1" x14ac:dyDescent="0.35">
      <c r="B41" s="260" t="s">
        <v>3</v>
      </c>
      <c r="C41" s="330"/>
      <c r="D41" s="332">
        <v>102.7</v>
      </c>
      <c r="E41" s="332">
        <v>135.1</v>
      </c>
      <c r="F41" s="332">
        <v>99.9</v>
      </c>
      <c r="G41" s="255">
        <v>103.2</v>
      </c>
      <c r="H41" s="255">
        <v>101</v>
      </c>
      <c r="J41" s="14"/>
      <c r="K41" s="14"/>
      <c r="L41" s="14"/>
      <c r="M41" s="14"/>
      <c r="N41" s="14"/>
    </row>
    <row r="42" spans="2:14" ht="24.95" customHeight="1" x14ac:dyDescent="0.35">
      <c r="B42" s="260" t="s">
        <v>4</v>
      </c>
      <c r="C42" s="330"/>
      <c r="D42" s="262">
        <v>103</v>
      </c>
      <c r="E42" s="262">
        <v>136.6</v>
      </c>
      <c r="F42" s="262">
        <v>100</v>
      </c>
      <c r="G42" s="262">
        <v>103.1</v>
      </c>
      <c r="H42" s="262">
        <v>101</v>
      </c>
      <c r="J42" s="14"/>
      <c r="K42" s="14"/>
      <c r="L42" s="14"/>
      <c r="M42" s="14"/>
      <c r="N42" s="14"/>
    </row>
    <row r="43" spans="2:14" ht="12.75" customHeight="1" x14ac:dyDescent="0.35">
      <c r="B43" s="261"/>
      <c r="C43" s="330"/>
      <c r="D43" s="366"/>
      <c r="E43" s="366"/>
      <c r="F43" s="366"/>
      <c r="G43" s="323"/>
      <c r="H43" s="323"/>
      <c r="J43" s="14"/>
      <c r="K43" s="14"/>
      <c r="L43" s="14"/>
      <c r="M43" s="14"/>
      <c r="N43" s="14"/>
    </row>
    <row r="44" spans="2:14" s="102" customFormat="1" ht="24.95" customHeight="1" x14ac:dyDescent="0.35">
      <c r="B44" s="257">
        <v>2019</v>
      </c>
      <c r="C44" s="328"/>
      <c r="D44" s="331"/>
      <c r="E44" s="331"/>
      <c r="F44" s="331"/>
      <c r="G44" s="329"/>
      <c r="H44" s="329"/>
      <c r="J44" s="14"/>
      <c r="K44" s="14"/>
      <c r="L44" s="14"/>
      <c r="M44" s="14"/>
      <c r="N44" s="14"/>
    </row>
    <row r="45" spans="2:14" ht="24.95" customHeight="1" x14ac:dyDescent="0.35">
      <c r="B45" s="260" t="s">
        <v>1</v>
      </c>
      <c r="C45" s="330"/>
      <c r="D45" s="263">
        <v>103.1</v>
      </c>
      <c r="E45" s="263">
        <v>137.9</v>
      </c>
      <c r="F45" s="263">
        <v>100</v>
      </c>
      <c r="G45" s="262">
        <v>103.2</v>
      </c>
      <c r="H45" s="262">
        <v>101</v>
      </c>
      <c r="J45" s="14"/>
      <c r="K45" s="14"/>
      <c r="L45" s="14"/>
      <c r="M45" s="14"/>
      <c r="N45" s="14"/>
    </row>
    <row r="46" spans="2:14" ht="24.95" customHeight="1" x14ac:dyDescent="0.35">
      <c r="B46" s="260" t="s">
        <v>2</v>
      </c>
      <c r="C46" s="330"/>
      <c r="D46" s="263">
        <v>103.1</v>
      </c>
      <c r="E46" s="263">
        <v>138.4</v>
      </c>
      <c r="F46" s="263">
        <v>100.1</v>
      </c>
      <c r="G46" s="262">
        <v>103.2</v>
      </c>
      <c r="H46" s="262">
        <v>101</v>
      </c>
      <c r="J46" s="14"/>
      <c r="K46" s="14"/>
      <c r="L46" s="14"/>
      <c r="M46" s="14"/>
      <c r="N46" s="14"/>
    </row>
    <row r="47" spans="2:14" ht="24.95" customHeight="1" x14ac:dyDescent="0.35">
      <c r="B47" s="260" t="s">
        <v>3</v>
      </c>
      <c r="C47" s="330"/>
      <c r="D47" s="332">
        <v>103</v>
      </c>
      <c r="E47" s="332">
        <v>138.9</v>
      </c>
      <c r="F47" s="332">
        <v>100.1</v>
      </c>
      <c r="G47" s="255">
        <v>103.3</v>
      </c>
      <c r="H47" s="255">
        <v>101</v>
      </c>
      <c r="J47" s="14"/>
      <c r="K47" s="14"/>
      <c r="L47" s="14"/>
      <c r="M47" s="14"/>
      <c r="N47" s="14"/>
    </row>
    <row r="48" spans="2:14" ht="24.95" customHeight="1" x14ac:dyDescent="0.35">
      <c r="B48" s="260" t="s">
        <v>4</v>
      </c>
      <c r="C48" s="330"/>
      <c r="D48" s="262">
        <v>103</v>
      </c>
      <c r="E48" s="262">
        <v>139.5</v>
      </c>
      <c r="F48" s="262">
        <v>100.1</v>
      </c>
      <c r="G48" s="262">
        <v>103.3</v>
      </c>
      <c r="H48" s="262">
        <v>101</v>
      </c>
      <c r="J48" s="14"/>
      <c r="K48" s="14"/>
      <c r="L48" s="14"/>
      <c r="M48" s="14"/>
      <c r="N48" s="14"/>
    </row>
    <row r="49" spans="1:14" ht="12.75" customHeight="1" x14ac:dyDescent="0.35">
      <c r="B49" s="261"/>
      <c r="C49" s="330"/>
      <c r="D49" s="366"/>
      <c r="E49" s="366"/>
      <c r="F49" s="366"/>
      <c r="G49" s="323"/>
      <c r="H49" s="323"/>
      <c r="J49" s="14"/>
      <c r="K49" s="14"/>
      <c r="L49" s="14"/>
      <c r="M49" s="14"/>
      <c r="N49" s="14"/>
    </row>
    <row r="50" spans="1:14" s="102" customFormat="1" ht="24.95" customHeight="1" x14ac:dyDescent="0.35">
      <c r="B50" s="257">
        <v>2020</v>
      </c>
      <c r="C50" s="328"/>
      <c r="D50" s="331"/>
      <c r="E50" s="331"/>
      <c r="F50" s="331"/>
      <c r="G50" s="329"/>
      <c r="H50" s="329"/>
      <c r="J50" s="14"/>
      <c r="K50" s="14"/>
      <c r="L50" s="14"/>
      <c r="M50" s="14"/>
      <c r="N50" s="14"/>
    </row>
    <row r="51" spans="1:14" ht="24.95" customHeight="1" x14ac:dyDescent="0.35">
      <c r="A51" s="8">
        <v>47</v>
      </c>
      <c r="B51" s="260" t="s">
        <v>1</v>
      </c>
      <c r="C51" s="330"/>
      <c r="D51" s="262">
        <f ca="1">OFFSET('SPPI '!$A$2,D$4,$A51)</f>
        <v>102.9</v>
      </c>
      <c r="E51" s="262">
        <f ca="1">OFFSET('SPPI '!$A$2,E$4,$A51)</f>
        <v>140.1</v>
      </c>
      <c r="F51" s="262">
        <f ca="1">OFFSET('SPPI '!$A$2,F$4,$A51)</f>
        <v>100.1</v>
      </c>
      <c r="G51" s="262">
        <f ca="1">OFFSET('SPPI '!$A$2,G$4,$A51)</f>
        <v>103.3</v>
      </c>
      <c r="H51" s="262">
        <f ca="1">OFFSET('SPPI '!$A$2,H$4,$A51)</f>
        <v>101</v>
      </c>
      <c r="J51" s="14"/>
      <c r="K51" s="14"/>
      <c r="L51" s="14"/>
      <c r="M51" s="14"/>
      <c r="N51" s="14"/>
    </row>
    <row r="52" spans="1:14" ht="24.95" customHeight="1" x14ac:dyDescent="0.35">
      <c r="A52" s="8">
        <v>48</v>
      </c>
      <c r="B52" s="260" t="s">
        <v>2</v>
      </c>
      <c r="C52" s="330"/>
      <c r="D52" s="262">
        <f ca="1">OFFSET('SPPI '!$A$2,D$4,$A52)</f>
        <v>102.7</v>
      </c>
      <c r="E52" s="262">
        <f ca="1">OFFSET('SPPI '!$A$2,E$4,$A52)</f>
        <v>140.5</v>
      </c>
      <c r="F52" s="262">
        <f ca="1">OFFSET('SPPI '!$A$2,F$4,$A52)</f>
        <v>100</v>
      </c>
      <c r="G52" s="262">
        <f ca="1">OFFSET('SPPI '!$A$2,G$4,$A52)</f>
        <v>103.4</v>
      </c>
      <c r="H52" s="262">
        <f ca="1">OFFSET('SPPI '!$A$2,H$4,$A52)</f>
        <v>101</v>
      </c>
      <c r="J52" s="14"/>
      <c r="K52" s="14"/>
      <c r="L52" s="14"/>
      <c r="M52" s="14"/>
      <c r="N52" s="14"/>
    </row>
    <row r="53" spans="1:14" ht="24.95" customHeight="1" x14ac:dyDescent="0.35">
      <c r="A53" s="8">
        <v>49</v>
      </c>
      <c r="B53" s="260" t="s">
        <v>3</v>
      </c>
      <c r="C53" s="330"/>
      <c r="D53" s="262">
        <f ca="1">OFFSET('SPPI '!$A$2,D$4,$A53)</f>
        <v>102.7</v>
      </c>
      <c r="E53" s="262">
        <f ca="1">OFFSET('SPPI '!$A$2,E$4,$A53)</f>
        <v>141.4</v>
      </c>
      <c r="F53" s="262">
        <f ca="1">OFFSET('SPPI '!$A$2,F$4,$A53)</f>
        <v>99.9</v>
      </c>
      <c r="G53" s="262">
        <f ca="1">OFFSET('SPPI '!$A$2,G$4,$A53)</f>
        <v>103.4</v>
      </c>
      <c r="H53" s="262">
        <f ca="1">OFFSET('SPPI '!$A$2,H$4,$A53)</f>
        <v>101</v>
      </c>
      <c r="J53" s="14"/>
      <c r="K53" s="14"/>
      <c r="L53" s="14"/>
      <c r="M53" s="14"/>
      <c r="N53" s="14"/>
    </row>
    <row r="54" spans="1:14" ht="24.95" customHeight="1" x14ac:dyDescent="0.35">
      <c r="A54" s="8">
        <v>50</v>
      </c>
      <c r="B54" s="260" t="s">
        <v>4</v>
      </c>
      <c r="C54" s="330"/>
      <c r="D54" s="262">
        <f ca="1">OFFSET('SPPI '!$A$2,D$4,$A54)</f>
        <v>102.7</v>
      </c>
      <c r="E54" s="262">
        <f ca="1">OFFSET('SPPI '!$A$2,E$4,$A54)</f>
        <v>141.9</v>
      </c>
      <c r="F54" s="262">
        <f ca="1">OFFSET('SPPI '!$A$2,F$4,$A54)</f>
        <v>99.9</v>
      </c>
      <c r="G54" s="262">
        <f ca="1">OFFSET('SPPI '!$A$2,G$4,$A54)</f>
        <v>103.4</v>
      </c>
      <c r="H54" s="262">
        <f ca="1">OFFSET('SPPI '!$A$2,H$4,$A54)</f>
        <v>101</v>
      </c>
      <c r="J54" s="14"/>
      <c r="K54" s="14"/>
      <c r="L54" s="14"/>
      <c r="M54" s="14"/>
      <c r="N54" s="14"/>
    </row>
    <row r="55" spans="1:14" ht="12.75" customHeight="1" x14ac:dyDescent="0.35">
      <c r="B55" s="260"/>
      <c r="C55" s="261"/>
      <c r="D55" s="252"/>
      <c r="E55" s="255"/>
      <c r="F55" s="255"/>
      <c r="G55" s="255"/>
      <c r="H55" s="255"/>
      <c r="I55" s="35"/>
      <c r="J55" s="14"/>
      <c r="K55" s="14"/>
      <c r="L55" s="14"/>
      <c r="M55" s="14"/>
      <c r="N55" s="14"/>
    </row>
    <row r="56" spans="1:14" s="102" customFormat="1" x14ac:dyDescent="0.35">
      <c r="B56" s="257">
        <v>2021</v>
      </c>
      <c r="C56" s="265"/>
      <c r="D56" s="259"/>
      <c r="E56" s="266"/>
      <c r="F56" s="266"/>
      <c r="G56" s="266"/>
      <c r="H56" s="266"/>
      <c r="I56" s="108"/>
      <c r="J56" s="14"/>
      <c r="K56" s="14"/>
      <c r="L56" s="14"/>
      <c r="M56" s="14"/>
      <c r="N56" s="14"/>
    </row>
    <row r="57" spans="1:14" x14ac:dyDescent="0.35">
      <c r="A57" s="125">
        <v>51</v>
      </c>
      <c r="B57" s="260" t="s">
        <v>1</v>
      </c>
      <c r="C57" s="261"/>
      <c r="D57" s="262">
        <f ca="1">OFFSET('SPPI '!$A$2,D$4,$A57)</f>
        <v>103.1</v>
      </c>
      <c r="E57" s="262">
        <f ca="1">OFFSET('SPPI '!$A$2,E$4,$A57)</f>
        <v>142.30000000000001</v>
      </c>
      <c r="F57" s="262">
        <f ca="1">OFFSET('SPPI '!$A$2,F$4,$A57)</f>
        <v>100</v>
      </c>
      <c r="G57" s="262">
        <f ca="1">OFFSET('SPPI '!$A$2,G$4,$A57)</f>
        <v>103.4</v>
      </c>
      <c r="H57" s="262">
        <f ca="1">OFFSET('SPPI '!$A$2,H$4,$A57)</f>
        <v>101</v>
      </c>
      <c r="I57" s="35"/>
      <c r="J57" s="14"/>
      <c r="K57" s="14"/>
      <c r="L57" s="14"/>
      <c r="M57" s="14"/>
      <c r="N57" s="14"/>
    </row>
    <row r="58" spans="1:14" x14ac:dyDescent="0.35">
      <c r="A58" s="90">
        <v>52</v>
      </c>
      <c r="B58" s="260" t="s">
        <v>2</v>
      </c>
      <c r="C58" s="261"/>
      <c r="D58" s="262">
        <f ca="1">OFFSET('SPPI '!$A$2,D$4,$A58)</f>
        <v>103.1</v>
      </c>
      <c r="E58" s="262">
        <f ca="1">OFFSET('SPPI '!$A$2,E$4,$A58)</f>
        <v>142.9</v>
      </c>
      <c r="F58" s="262">
        <f ca="1">OFFSET('SPPI '!$A$2,F$4,$A58)</f>
        <v>99.9</v>
      </c>
      <c r="G58" s="262">
        <f ca="1">OFFSET('SPPI '!$A$2,G$4,$A58)</f>
        <v>103.4</v>
      </c>
      <c r="H58" s="262">
        <f ca="1">OFFSET('SPPI '!$A$2,H$4,$A58)</f>
        <v>101</v>
      </c>
      <c r="I58" s="35"/>
      <c r="J58" s="14"/>
      <c r="K58" s="14"/>
      <c r="L58" s="14"/>
      <c r="M58" s="14"/>
      <c r="N58" s="14"/>
    </row>
    <row r="59" spans="1:14" ht="24.95" customHeight="1" x14ac:dyDescent="0.35">
      <c r="A59" s="90">
        <v>53</v>
      </c>
      <c r="B59" s="260" t="s">
        <v>3</v>
      </c>
      <c r="C59" s="314"/>
      <c r="D59" s="262">
        <f ca="1">OFFSET('SPPI '!$A$2,D$4,$A59)</f>
        <v>103.2</v>
      </c>
      <c r="E59" s="262">
        <f ca="1">OFFSET('SPPI '!$A$2,E$4,$A59)</f>
        <v>143.1</v>
      </c>
      <c r="F59" s="262">
        <f ca="1">OFFSET('SPPI '!$A$2,F$4,$A59)</f>
        <v>99.9</v>
      </c>
      <c r="G59" s="262">
        <f ca="1">OFFSET('SPPI '!$A$2,G$4,$A59)</f>
        <v>103.6</v>
      </c>
      <c r="H59" s="262">
        <f ca="1">OFFSET('SPPI '!$A$2,H$4,$A59)</f>
        <v>101</v>
      </c>
      <c r="J59" s="14"/>
      <c r="K59" s="14"/>
      <c r="L59" s="14"/>
      <c r="M59" s="14"/>
      <c r="N59" s="14"/>
    </row>
    <row r="60" spans="1:14" ht="24.95" customHeight="1" x14ac:dyDescent="0.35">
      <c r="A60" s="125">
        <v>54</v>
      </c>
      <c r="B60" s="260" t="s">
        <v>4</v>
      </c>
      <c r="C60" s="314"/>
      <c r="D60" s="262">
        <f ca="1">OFFSET('SPPI '!$A$2,D$4,$A60)</f>
        <v>103.2</v>
      </c>
      <c r="E60" s="262">
        <f ca="1">OFFSET('SPPI '!$A$2,E$4,$A60)</f>
        <v>144.19999999999999</v>
      </c>
      <c r="F60" s="262">
        <f ca="1">OFFSET('SPPI '!$A$2,F$4,$A60)</f>
        <v>99.9</v>
      </c>
      <c r="G60" s="262">
        <f ca="1">OFFSET('SPPI '!$A$2,G$4,$A60)</f>
        <v>103.5</v>
      </c>
      <c r="H60" s="262">
        <f ca="1">OFFSET('SPPI '!$A$2,H$4,$A60)</f>
        <v>101</v>
      </c>
    </row>
    <row r="61" spans="1:14" ht="12.75" customHeight="1" thickBot="1" x14ac:dyDescent="0.4">
      <c r="B61" s="41"/>
      <c r="C61" s="45"/>
      <c r="D61" s="42"/>
      <c r="E61" s="42"/>
      <c r="F61" s="42"/>
      <c r="G61" s="42"/>
      <c r="H61" s="42"/>
    </row>
    <row r="62" spans="1:14" ht="24.95" customHeight="1" x14ac:dyDescent="0.35"/>
    <row r="63" spans="1:14" ht="24.95" customHeight="1" x14ac:dyDescent="0.35"/>
    <row r="64" spans="1:14" ht="24.95" customHeight="1" x14ac:dyDescent="0.35"/>
    <row r="65" ht="24.95" customHeight="1" x14ac:dyDescent="0.35"/>
    <row r="66" ht="24.95" customHeight="1" x14ac:dyDescent="0.35"/>
    <row r="67" ht="24.95" customHeight="1" x14ac:dyDescent="0.35"/>
    <row r="68" ht="24.95" customHeight="1" x14ac:dyDescent="0.35"/>
    <row r="69" ht="24.95" customHeight="1" x14ac:dyDescent="0.35"/>
    <row r="70" ht="24.95" customHeight="1" x14ac:dyDescent="0.35"/>
    <row r="71" ht="24.95" customHeight="1" x14ac:dyDescent="0.35"/>
    <row r="72" ht="24.95" customHeight="1" x14ac:dyDescent="0.35"/>
  </sheetData>
  <mergeCells count="5">
    <mergeCell ref="B5:H5"/>
    <mergeCell ref="D6:E6"/>
    <mergeCell ref="F6:H6"/>
    <mergeCell ref="D7:E7"/>
    <mergeCell ref="F7:H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L61"/>
  <sheetViews>
    <sheetView view="pageBreakPreview" topLeftCell="B1" zoomScale="75" zoomScaleNormal="60" zoomScaleSheetLayoutView="75" workbookViewId="0">
      <selection activeCell="E1" sqref="E1"/>
    </sheetView>
  </sheetViews>
  <sheetFormatPr defaultColWidth="9.140625" defaultRowHeight="18" x14ac:dyDescent="0.25"/>
  <cols>
    <col min="1" max="1" width="5.5703125" style="268" hidden="1" customWidth="1"/>
    <col min="2" max="2" width="16.85546875" style="267" customWidth="1"/>
    <col min="3" max="3" width="4" style="314" customWidth="1"/>
    <col min="4" max="6" width="48.42578125" style="268" customWidth="1"/>
    <col min="7" max="16384" width="9.140625" style="268"/>
  </cols>
  <sheetData>
    <row r="1" spans="2:10" s="305" customFormat="1" ht="21.75" x14ac:dyDescent="0.3">
      <c r="B1" s="339" t="s">
        <v>37</v>
      </c>
      <c r="C1" s="340" t="s">
        <v>13</v>
      </c>
      <c r="D1" s="341" t="s">
        <v>379</v>
      </c>
      <c r="E1" s="304"/>
      <c r="F1" s="304"/>
    </row>
    <row r="2" spans="2:10" s="308" customFormat="1" ht="22.5" x14ac:dyDescent="0.35">
      <c r="B2" s="273" t="s">
        <v>39</v>
      </c>
      <c r="C2" s="342" t="s">
        <v>13</v>
      </c>
      <c r="D2" s="277" t="s">
        <v>380</v>
      </c>
      <c r="E2" s="307"/>
      <c r="F2" s="307"/>
    </row>
    <row r="3" spans="2:10" ht="16.5" customHeight="1" x14ac:dyDescent="0.25">
      <c r="B3" s="309"/>
      <c r="C3" s="310"/>
      <c r="D3" s="309"/>
      <c r="E3" s="309"/>
      <c r="F3" s="309"/>
    </row>
    <row r="4" spans="2:10" ht="16.5" hidden="1" customHeight="1" x14ac:dyDescent="0.25">
      <c r="B4" s="309"/>
      <c r="C4" s="310"/>
      <c r="D4" s="240">
        <v>76</v>
      </c>
      <c r="E4" s="240">
        <v>82</v>
      </c>
      <c r="F4" s="240">
        <v>89</v>
      </c>
    </row>
    <row r="5" spans="2:10" ht="21" thickBot="1" x14ac:dyDescent="0.3">
      <c r="B5" s="500" t="s">
        <v>0</v>
      </c>
      <c r="C5" s="500"/>
      <c r="D5" s="500"/>
      <c r="E5" s="500"/>
      <c r="F5" s="500"/>
    </row>
    <row r="6" spans="2:10" s="305" customFormat="1" ht="22.5" customHeight="1" x14ac:dyDescent="0.25">
      <c r="B6" s="311"/>
      <c r="C6" s="312"/>
      <c r="D6" s="336" t="s">
        <v>59</v>
      </c>
      <c r="E6" s="498" t="s">
        <v>29</v>
      </c>
      <c r="F6" s="498"/>
      <c r="G6" s="313"/>
    </row>
    <row r="7" spans="2:10" ht="22.5" customHeight="1" x14ac:dyDescent="0.25">
      <c r="D7" s="281" t="s">
        <v>60</v>
      </c>
      <c r="E7" s="499" t="s">
        <v>30</v>
      </c>
      <c r="F7" s="499"/>
      <c r="G7" s="315"/>
    </row>
    <row r="8" spans="2:10" s="293" customFormat="1" ht="21.75" customHeight="1" x14ac:dyDescent="0.25">
      <c r="C8" s="317"/>
      <c r="D8" s="337">
        <v>68</v>
      </c>
      <c r="E8" s="337">
        <v>69</v>
      </c>
      <c r="F8" s="337">
        <v>71</v>
      </c>
    </row>
    <row r="9" spans="2:10" s="319" customFormat="1" ht="41.25" customHeight="1" x14ac:dyDescent="0.25">
      <c r="B9" s="336" t="s">
        <v>46</v>
      </c>
      <c r="C9" s="344"/>
      <c r="D9" s="345" t="s">
        <v>59</v>
      </c>
      <c r="E9" s="336" t="s">
        <v>305</v>
      </c>
      <c r="F9" s="336" t="s">
        <v>307</v>
      </c>
    </row>
    <row r="10" spans="2:10" s="321" customFormat="1" ht="41.25" customHeight="1" thickBot="1" x14ac:dyDescent="0.3">
      <c r="B10" s="430" t="s">
        <v>48</v>
      </c>
      <c r="C10" s="431"/>
      <c r="D10" s="430" t="s">
        <v>60</v>
      </c>
      <c r="E10" s="430" t="s">
        <v>306</v>
      </c>
      <c r="F10" s="430" t="s">
        <v>308</v>
      </c>
    </row>
    <row r="11" spans="2:10" s="321" customFormat="1" ht="12" customHeight="1" x14ac:dyDescent="0.25">
      <c r="B11" s="322"/>
      <c r="C11" s="320"/>
      <c r="D11" s="292"/>
      <c r="E11" s="322"/>
      <c r="F11" s="294"/>
    </row>
    <row r="12" spans="2:10" s="293" customFormat="1" ht="24.95" customHeight="1" x14ac:dyDescent="0.25">
      <c r="B12" s="254">
        <v>2015</v>
      </c>
      <c r="C12" s="324"/>
      <c r="D12" s="262">
        <v>118.3</v>
      </c>
      <c r="E12" s="262">
        <v>102.4</v>
      </c>
      <c r="F12" s="262">
        <v>100.4</v>
      </c>
      <c r="H12" s="326"/>
      <c r="I12" s="326"/>
      <c r="J12" s="326"/>
    </row>
    <row r="13" spans="2:10" s="293" customFormat="1" ht="24.95" customHeight="1" x14ac:dyDescent="0.25">
      <c r="B13" s="254">
        <v>2016</v>
      </c>
      <c r="C13" s="324"/>
      <c r="D13" s="262">
        <v>120.2</v>
      </c>
      <c r="E13" s="262">
        <v>103.7</v>
      </c>
      <c r="F13" s="262">
        <v>100.6</v>
      </c>
      <c r="H13" s="326"/>
      <c r="I13" s="326"/>
      <c r="J13" s="326"/>
    </row>
    <row r="14" spans="2:10" s="293" customFormat="1" ht="24.95" customHeight="1" x14ac:dyDescent="0.25">
      <c r="B14" s="254">
        <v>2017</v>
      </c>
      <c r="C14" s="324"/>
      <c r="D14" s="262">
        <v>122.5</v>
      </c>
      <c r="E14" s="262">
        <v>104.3</v>
      </c>
      <c r="F14" s="262">
        <v>101.6</v>
      </c>
      <c r="H14" s="326"/>
      <c r="I14" s="326"/>
      <c r="J14" s="326"/>
    </row>
    <row r="15" spans="2:10" s="293" customFormat="1" ht="24.95" customHeight="1" x14ac:dyDescent="0.25">
      <c r="B15" s="254">
        <v>2018</v>
      </c>
      <c r="C15" s="324"/>
      <c r="D15" s="262">
        <v>123.4</v>
      </c>
      <c r="E15" s="262">
        <v>105</v>
      </c>
      <c r="F15" s="262">
        <v>102.4</v>
      </c>
      <c r="H15" s="326"/>
      <c r="I15" s="326"/>
      <c r="J15" s="326"/>
    </row>
    <row r="16" spans="2:10" s="293" customFormat="1" ht="24.95" customHeight="1" x14ac:dyDescent="0.25">
      <c r="B16" s="254">
        <v>2019</v>
      </c>
      <c r="C16" s="324"/>
      <c r="D16" s="262">
        <v>124.2</v>
      </c>
      <c r="E16" s="262">
        <v>104.9</v>
      </c>
      <c r="F16" s="262">
        <v>102.5</v>
      </c>
      <c r="H16" s="326"/>
      <c r="I16" s="326"/>
      <c r="J16" s="326"/>
    </row>
    <row r="17" spans="1:10" s="293" customFormat="1" ht="24.95" customHeight="1" x14ac:dyDescent="0.25">
      <c r="A17" s="293">
        <v>65</v>
      </c>
      <c r="B17" s="254">
        <v>2020</v>
      </c>
      <c r="C17" s="324"/>
      <c r="D17" s="262">
        <v>125.4</v>
      </c>
      <c r="E17" s="262">
        <v>104.9</v>
      </c>
      <c r="F17" s="262">
        <v>102.4</v>
      </c>
      <c r="H17" s="326"/>
      <c r="I17" s="326"/>
      <c r="J17" s="326"/>
    </row>
    <row r="18" spans="1:10" s="293" customFormat="1" ht="24.95" customHeight="1" x14ac:dyDescent="0.25">
      <c r="A18" s="293">
        <v>66</v>
      </c>
      <c r="B18" s="254">
        <v>2021</v>
      </c>
      <c r="C18" s="324"/>
      <c r="D18" s="262">
        <f ca="1">OFFSET('SPPI '!$A$2,D$4,$A18)</f>
        <v>126.7</v>
      </c>
      <c r="E18" s="262">
        <f ca="1">OFFSET('SPPI '!$A$2,E$4,$A18)</f>
        <v>104.9</v>
      </c>
      <c r="F18" s="262">
        <f ca="1">OFFSET('SPPI '!$A$2,F$4,$A18)</f>
        <v>102.5</v>
      </c>
      <c r="G18" s="262"/>
      <c r="H18" s="326"/>
      <c r="I18" s="326"/>
      <c r="J18" s="326"/>
    </row>
    <row r="19" spans="1:10" s="293" customFormat="1" ht="12.75" customHeight="1" x14ac:dyDescent="0.25">
      <c r="B19" s="254"/>
      <c r="C19" s="324"/>
      <c r="D19" s="254"/>
      <c r="E19" s="254"/>
      <c r="F19" s="254"/>
      <c r="H19" s="326"/>
      <c r="I19" s="326"/>
      <c r="J19" s="326"/>
    </row>
    <row r="20" spans="1:10" s="327" customFormat="1" ht="24.95" customHeight="1" x14ac:dyDescent="0.25">
      <c r="B20" s="257">
        <v>2015</v>
      </c>
      <c r="C20" s="328"/>
      <c r="D20" s="329"/>
      <c r="E20" s="329"/>
      <c r="F20" s="329"/>
      <c r="H20" s="326"/>
      <c r="I20" s="326"/>
      <c r="J20" s="326"/>
    </row>
    <row r="21" spans="1:10" ht="24.95" customHeight="1" x14ac:dyDescent="0.25">
      <c r="B21" s="260" t="s">
        <v>1</v>
      </c>
      <c r="C21" s="330"/>
      <c r="D21" s="262">
        <v>117.7</v>
      </c>
      <c r="E21" s="262">
        <v>101.9</v>
      </c>
      <c r="F21" s="263">
        <v>100.3</v>
      </c>
      <c r="H21" s="326"/>
      <c r="I21" s="326"/>
      <c r="J21" s="326"/>
    </row>
    <row r="22" spans="1:10" ht="24.95" customHeight="1" x14ac:dyDescent="0.25">
      <c r="B22" s="260" t="s">
        <v>2</v>
      </c>
      <c r="C22" s="330"/>
      <c r="D22" s="262">
        <v>117.7</v>
      </c>
      <c r="E22" s="262">
        <v>101.9</v>
      </c>
      <c r="F22" s="263">
        <v>100.4</v>
      </c>
      <c r="H22" s="326"/>
      <c r="I22" s="326"/>
      <c r="J22" s="326"/>
    </row>
    <row r="23" spans="1:10" ht="24.95" customHeight="1" x14ac:dyDescent="0.25">
      <c r="B23" s="260" t="s">
        <v>3</v>
      </c>
      <c r="C23" s="330"/>
      <c r="D23" s="262">
        <v>118.7</v>
      </c>
      <c r="E23" s="262">
        <v>102</v>
      </c>
      <c r="F23" s="263">
        <v>100.4</v>
      </c>
      <c r="H23" s="326"/>
      <c r="I23" s="326"/>
      <c r="J23" s="326"/>
    </row>
    <row r="24" spans="1:10" ht="24.95" customHeight="1" x14ac:dyDescent="0.25">
      <c r="B24" s="260" t="s">
        <v>4</v>
      </c>
      <c r="C24" s="330"/>
      <c r="D24" s="262">
        <v>119</v>
      </c>
      <c r="E24" s="262">
        <v>103.6</v>
      </c>
      <c r="F24" s="263">
        <v>100.4</v>
      </c>
      <c r="H24" s="326"/>
      <c r="I24" s="326"/>
      <c r="J24" s="326"/>
    </row>
    <row r="25" spans="1:10" ht="12.75" customHeight="1" x14ac:dyDescent="0.25">
      <c r="B25" s="260"/>
      <c r="C25" s="330"/>
      <c r="D25" s="262"/>
      <c r="E25" s="262"/>
      <c r="F25" s="263"/>
      <c r="H25" s="326"/>
      <c r="I25" s="326"/>
      <c r="J25" s="326"/>
    </row>
    <row r="26" spans="1:10" s="327" customFormat="1" ht="24.95" customHeight="1" x14ac:dyDescent="0.25">
      <c r="B26" s="257">
        <v>2016</v>
      </c>
      <c r="C26" s="328"/>
      <c r="D26" s="329"/>
      <c r="E26" s="329"/>
      <c r="F26" s="331"/>
      <c r="H26" s="326"/>
      <c r="I26" s="326"/>
      <c r="J26" s="326"/>
    </row>
    <row r="27" spans="1:10" ht="24.95" customHeight="1" x14ac:dyDescent="0.25">
      <c r="B27" s="260" t="s">
        <v>1</v>
      </c>
      <c r="C27" s="330"/>
      <c r="D27" s="262">
        <v>119.3</v>
      </c>
      <c r="E27" s="262">
        <v>103.6</v>
      </c>
      <c r="F27" s="263">
        <v>100.4</v>
      </c>
      <c r="H27" s="326"/>
      <c r="I27" s="326"/>
      <c r="J27" s="326"/>
    </row>
    <row r="28" spans="1:10" ht="24.95" customHeight="1" x14ac:dyDescent="0.25">
      <c r="B28" s="260" t="s">
        <v>2</v>
      </c>
      <c r="C28" s="330"/>
      <c r="D28" s="262">
        <v>120.1</v>
      </c>
      <c r="E28" s="262">
        <v>103.6</v>
      </c>
      <c r="F28" s="263">
        <v>100.4</v>
      </c>
      <c r="H28" s="326"/>
      <c r="I28" s="326"/>
      <c r="J28" s="326"/>
    </row>
    <row r="29" spans="1:10" ht="24.95" customHeight="1" x14ac:dyDescent="0.25">
      <c r="B29" s="260" t="s">
        <v>3</v>
      </c>
      <c r="C29" s="330"/>
      <c r="D29" s="262">
        <v>120.3</v>
      </c>
      <c r="E29" s="262">
        <v>103.7</v>
      </c>
      <c r="F29" s="263">
        <v>100.4</v>
      </c>
      <c r="H29" s="326"/>
      <c r="I29" s="326"/>
      <c r="J29" s="326"/>
    </row>
    <row r="30" spans="1:10" ht="24.95" customHeight="1" x14ac:dyDescent="0.25">
      <c r="B30" s="260" t="s">
        <v>4</v>
      </c>
      <c r="C30" s="330"/>
      <c r="D30" s="262">
        <v>121.1</v>
      </c>
      <c r="E30" s="262">
        <v>104</v>
      </c>
      <c r="F30" s="263">
        <v>101.2</v>
      </c>
      <c r="H30" s="326"/>
      <c r="I30" s="326"/>
      <c r="J30" s="326"/>
    </row>
    <row r="31" spans="1:10" ht="12.75" customHeight="1" x14ac:dyDescent="0.25">
      <c r="H31" s="326"/>
      <c r="I31" s="326"/>
      <c r="J31" s="326"/>
    </row>
    <row r="32" spans="1:10" s="327" customFormat="1" ht="24.95" customHeight="1" x14ac:dyDescent="0.25">
      <c r="B32" s="257">
        <v>2017</v>
      </c>
      <c r="C32" s="328"/>
      <c r="D32" s="329"/>
      <c r="E32" s="329"/>
      <c r="F32" s="331"/>
      <c r="H32" s="326"/>
      <c r="I32" s="326"/>
      <c r="J32" s="326"/>
    </row>
    <row r="33" spans="2:10" ht="24.95" customHeight="1" x14ac:dyDescent="0.25">
      <c r="B33" s="260" t="s">
        <v>1</v>
      </c>
      <c r="C33" s="330"/>
      <c r="D33" s="262">
        <v>121.2</v>
      </c>
      <c r="E33" s="262">
        <v>104.2</v>
      </c>
      <c r="F33" s="263">
        <v>101.2</v>
      </c>
      <c r="H33" s="326"/>
      <c r="I33" s="326"/>
      <c r="J33" s="326"/>
    </row>
    <row r="34" spans="2:10" ht="24.95" customHeight="1" x14ac:dyDescent="0.25">
      <c r="B34" s="260" t="s">
        <v>2</v>
      </c>
      <c r="C34" s="330"/>
      <c r="D34" s="262">
        <v>122.7</v>
      </c>
      <c r="E34" s="262">
        <v>104.2</v>
      </c>
      <c r="F34" s="263">
        <v>101.7</v>
      </c>
      <c r="H34" s="326"/>
      <c r="I34" s="326"/>
      <c r="J34" s="326"/>
    </row>
    <row r="35" spans="2:10" ht="24.95" customHeight="1" x14ac:dyDescent="0.25">
      <c r="B35" s="260" t="s">
        <v>3</v>
      </c>
      <c r="C35" s="330"/>
      <c r="D35" s="262">
        <v>122.9</v>
      </c>
      <c r="E35" s="262">
        <v>104.2</v>
      </c>
      <c r="F35" s="263">
        <v>101.7</v>
      </c>
      <c r="H35" s="326"/>
      <c r="I35" s="326"/>
      <c r="J35" s="326"/>
    </row>
    <row r="36" spans="2:10" ht="24.95" customHeight="1" x14ac:dyDescent="0.25">
      <c r="B36" s="260" t="s">
        <v>4</v>
      </c>
      <c r="C36" s="330"/>
      <c r="D36" s="262">
        <v>123</v>
      </c>
      <c r="E36" s="262">
        <v>104.7</v>
      </c>
      <c r="F36" s="263">
        <v>101.8</v>
      </c>
      <c r="H36" s="326"/>
      <c r="I36" s="326"/>
      <c r="J36" s="326"/>
    </row>
    <row r="37" spans="2:10" ht="12.75" customHeight="1" x14ac:dyDescent="0.25">
      <c r="H37" s="326"/>
      <c r="I37" s="326"/>
      <c r="J37" s="326"/>
    </row>
    <row r="38" spans="2:10" s="327" customFormat="1" ht="24.95" customHeight="1" x14ac:dyDescent="0.25">
      <c r="B38" s="257">
        <v>2018</v>
      </c>
      <c r="C38" s="328"/>
      <c r="D38" s="329"/>
      <c r="E38" s="329"/>
      <c r="F38" s="331"/>
      <c r="H38" s="326"/>
      <c r="I38" s="326"/>
      <c r="J38" s="326"/>
    </row>
    <row r="39" spans="2:10" ht="24.95" customHeight="1" x14ac:dyDescent="0.25">
      <c r="B39" s="260" t="s">
        <v>1</v>
      </c>
      <c r="C39" s="330"/>
      <c r="D39" s="262">
        <v>122.9</v>
      </c>
      <c r="E39" s="262">
        <v>105</v>
      </c>
      <c r="F39" s="263">
        <v>102.3</v>
      </c>
      <c r="H39" s="326"/>
      <c r="I39" s="326"/>
      <c r="J39" s="326"/>
    </row>
    <row r="40" spans="2:10" ht="24.95" customHeight="1" x14ac:dyDescent="0.25">
      <c r="B40" s="260" t="s">
        <v>2</v>
      </c>
      <c r="C40" s="330"/>
      <c r="D40" s="262">
        <v>123.2</v>
      </c>
      <c r="E40" s="262">
        <v>105</v>
      </c>
      <c r="F40" s="263">
        <v>102.4</v>
      </c>
      <c r="H40" s="326"/>
      <c r="I40" s="326"/>
      <c r="J40" s="326"/>
    </row>
    <row r="41" spans="2:10" ht="24.95" customHeight="1" x14ac:dyDescent="0.25">
      <c r="B41" s="260" t="s">
        <v>3</v>
      </c>
      <c r="C41" s="330"/>
      <c r="D41" s="255">
        <v>123.6</v>
      </c>
      <c r="E41" s="255">
        <v>105</v>
      </c>
      <c r="F41" s="332">
        <v>102.4</v>
      </c>
      <c r="G41" s="338"/>
      <c r="H41" s="326"/>
      <c r="I41" s="326"/>
      <c r="J41" s="326"/>
    </row>
    <row r="42" spans="2:10" ht="24.95" customHeight="1" x14ac:dyDescent="0.25">
      <c r="B42" s="260" t="s">
        <v>4</v>
      </c>
      <c r="C42" s="330"/>
      <c r="D42" s="262">
        <v>123.8</v>
      </c>
      <c r="E42" s="262">
        <v>104.9</v>
      </c>
      <c r="F42" s="263">
        <v>102.4</v>
      </c>
      <c r="H42" s="326"/>
      <c r="I42" s="326"/>
      <c r="J42" s="326"/>
    </row>
    <row r="43" spans="2:10" ht="12.75" customHeight="1" x14ac:dyDescent="0.25">
      <c r="H43" s="326"/>
      <c r="I43" s="326"/>
      <c r="J43" s="326"/>
    </row>
    <row r="44" spans="2:10" s="327" customFormat="1" ht="24.95" customHeight="1" x14ac:dyDescent="0.25">
      <c r="B44" s="257">
        <v>2019</v>
      </c>
      <c r="C44" s="328"/>
      <c r="D44" s="329"/>
      <c r="E44" s="329"/>
      <c r="F44" s="331"/>
      <c r="H44" s="326"/>
      <c r="I44" s="326"/>
      <c r="J44" s="326"/>
    </row>
    <row r="45" spans="2:10" ht="24.95" customHeight="1" x14ac:dyDescent="0.25">
      <c r="B45" s="260" t="s">
        <v>1</v>
      </c>
      <c r="C45" s="330"/>
      <c r="D45" s="262">
        <v>124</v>
      </c>
      <c r="E45" s="262">
        <v>104.9</v>
      </c>
      <c r="F45" s="263">
        <v>102.4</v>
      </c>
      <c r="H45" s="326"/>
      <c r="I45" s="326"/>
      <c r="J45" s="326"/>
    </row>
    <row r="46" spans="2:10" ht="24.95" customHeight="1" x14ac:dyDescent="0.25">
      <c r="B46" s="260" t="s">
        <v>2</v>
      </c>
      <c r="C46" s="330"/>
      <c r="D46" s="262">
        <v>124.2</v>
      </c>
      <c r="E46" s="262">
        <v>104.9</v>
      </c>
      <c r="F46" s="263">
        <v>102.4</v>
      </c>
      <c r="H46" s="326"/>
      <c r="I46" s="326"/>
      <c r="J46" s="326"/>
    </row>
    <row r="47" spans="2:10" ht="24.95" customHeight="1" x14ac:dyDescent="0.25">
      <c r="B47" s="260" t="s">
        <v>3</v>
      </c>
      <c r="C47" s="330"/>
      <c r="D47" s="255">
        <v>124.2</v>
      </c>
      <c r="E47" s="255">
        <v>104.9</v>
      </c>
      <c r="F47" s="332">
        <v>102.5</v>
      </c>
      <c r="G47" s="338"/>
      <c r="H47" s="326"/>
      <c r="I47" s="326"/>
      <c r="J47" s="326"/>
    </row>
    <row r="48" spans="2:10" ht="24.95" customHeight="1" x14ac:dyDescent="0.25">
      <c r="B48" s="260" t="s">
        <v>4</v>
      </c>
      <c r="C48" s="330"/>
      <c r="D48" s="262">
        <v>124.2</v>
      </c>
      <c r="E48" s="262">
        <v>104.9</v>
      </c>
      <c r="F48" s="263">
        <v>102.5</v>
      </c>
      <c r="H48" s="326"/>
      <c r="I48" s="326"/>
      <c r="J48" s="326"/>
    </row>
    <row r="49" spans="1:12" ht="12.75" customHeight="1" x14ac:dyDescent="0.25">
      <c r="H49" s="326"/>
      <c r="I49" s="326"/>
      <c r="J49" s="326"/>
    </row>
    <row r="50" spans="1:12" s="327" customFormat="1" ht="24.95" customHeight="1" x14ac:dyDescent="0.25">
      <c r="B50" s="257">
        <v>2020</v>
      </c>
      <c r="C50" s="328"/>
      <c r="D50" s="329"/>
      <c r="E50" s="329"/>
      <c r="F50" s="331"/>
      <c r="H50" s="326"/>
      <c r="I50" s="326"/>
      <c r="J50" s="326"/>
    </row>
    <row r="51" spans="1:12" ht="24.95" customHeight="1" x14ac:dyDescent="0.25">
      <c r="A51" s="268">
        <v>47</v>
      </c>
      <c r="B51" s="260" t="s">
        <v>1</v>
      </c>
      <c r="C51" s="330"/>
      <c r="D51" s="262">
        <f ca="1">OFFSET('SPPI '!$A$2,D$4,$A51)</f>
        <v>124.8</v>
      </c>
      <c r="E51" s="262">
        <f ca="1">OFFSET('SPPI '!$A$2,E$4,$A51)</f>
        <v>105</v>
      </c>
      <c r="F51" s="262">
        <f ca="1">OFFSET('SPPI '!$A$2,F$4,$A51)</f>
        <v>102.5</v>
      </c>
      <c r="H51" s="326"/>
      <c r="I51" s="326"/>
      <c r="J51" s="326"/>
    </row>
    <row r="52" spans="1:12" ht="24.95" customHeight="1" x14ac:dyDescent="0.25">
      <c r="A52" s="268">
        <v>48</v>
      </c>
      <c r="B52" s="260" t="s">
        <v>2</v>
      </c>
      <c r="C52" s="330"/>
      <c r="D52" s="262">
        <f ca="1">OFFSET('SPPI '!$A$2,D$4,$A52)</f>
        <v>125</v>
      </c>
      <c r="E52" s="262">
        <f ca="1">OFFSET('SPPI '!$A$2,E$4,$A52)</f>
        <v>104.9</v>
      </c>
      <c r="F52" s="262">
        <f ca="1">OFFSET('SPPI '!$A$2,F$4,$A52)</f>
        <v>102.4</v>
      </c>
      <c r="H52" s="326"/>
      <c r="I52" s="326"/>
      <c r="J52" s="326"/>
    </row>
    <row r="53" spans="1:12" ht="24.95" customHeight="1" x14ac:dyDescent="0.25">
      <c r="A53" s="268">
        <v>49</v>
      </c>
      <c r="B53" s="260" t="s">
        <v>3</v>
      </c>
      <c r="C53" s="330"/>
      <c r="D53" s="262">
        <f ca="1">OFFSET('SPPI '!$A$2,D$4,$A53)</f>
        <v>126.3</v>
      </c>
      <c r="E53" s="262">
        <f ca="1">OFFSET('SPPI '!$A$2,E$4,$A53)</f>
        <v>104.9</v>
      </c>
      <c r="F53" s="262">
        <f ca="1">OFFSET('SPPI '!$A$2,F$4,$A53)</f>
        <v>102.4</v>
      </c>
      <c r="G53" s="338"/>
      <c r="H53" s="326"/>
      <c r="I53" s="326"/>
      <c r="J53" s="326"/>
    </row>
    <row r="54" spans="1:12" ht="24.95" customHeight="1" x14ac:dyDescent="0.25">
      <c r="A54" s="268">
        <v>50</v>
      </c>
      <c r="B54" s="260" t="s">
        <v>4</v>
      </c>
      <c r="C54" s="330"/>
      <c r="D54" s="262">
        <f ca="1">OFFSET('SPPI '!$A$2,D$4,$A54)</f>
        <v>126.1</v>
      </c>
      <c r="E54" s="262">
        <f ca="1">OFFSET('SPPI '!$A$2,E$4,$A54)</f>
        <v>104.9</v>
      </c>
      <c r="F54" s="262">
        <f ca="1">OFFSET('SPPI '!$A$2,F$4,$A54)</f>
        <v>102.4</v>
      </c>
      <c r="H54" s="326"/>
      <c r="I54" s="326"/>
      <c r="J54" s="326"/>
    </row>
    <row r="55" spans="1:12" ht="12.75" customHeight="1" x14ac:dyDescent="0.25">
      <c r="B55" s="260"/>
      <c r="C55" s="261"/>
      <c r="D55" s="252"/>
      <c r="E55" s="255"/>
      <c r="F55" s="255"/>
      <c r="G55" s="255"/>
      <c r="H55" s="326"/>
      <c r="I55" s="326"/>
      <c r="J55" s="326"/>
      <c r="K55" s="255"/>
      <c r="L55" s="255"/>
    </row>
    <row r="56" spans="1:12" s="327" customFormat="1" ht="24.75" customHeight="1" x14ac:dyDescent="0.25">
      <c r="B56" s="257">
        <v>2021</v>
      </c>
      <c r="C56" s="265"/>
      <c r="D56" s="259"/>
      <c r="E56" s="266"/>
      <c r="F56" s="266"/>
      <c r="G56" s="266"/>
      <c r="H56" s="326"/>
      <c r="I56" s="326"/>
      <c r="J56" s="326"/>
      <c r="K56" s="266"/>
      <c r="L56" s="266"/>
    </row>
    <row r="57" spans="1:12" ht="24.75" customHeight="1" x14ac:dyDescent="0.25">
      <c r="A57" s="245">
        <v>51</v>
      </c>
      <c r="B57" s="260" t="s">
        <v>1</v>
      </c>
      <c r="C57" s="261"/>
      <c r="D57" s="262">
        <f ca="1">OFFSET('SPPI '!$A$2,D$4,$A57)</f>
        <v>126.6</v>
      </c>
      <c r="E57" s="262">
        <f ca="1">OFFSET('SPPI '!$A$2,E$4,$A57)</f>
        <v>104.9</v>
      </c>
      <c r="F57" s="262">
        <f ca="1">OFFSET('SPPI '!$A$2,F$4,$A57)</f>
        <v>102.5</v>
      </c>
      <c r="G57" s="262"/>
      <c r="H57" s="326"/>
      <c r="I57" s="326"/>
      <c r="J57" s="326"/>
      <c r="K57" s="255"/>
      <c r="L57" s="255"/>
    </row>
    <row r="58" spans="1:12" ht="24.75" customHeight="1" x14ac:dyDescent="0.25">
      <c r="A58" s="246">
        <v>52</v>
      </c>
      <c r="B58" s="260" t="s">
        <v>2</v>
      </c>
      <c r="C58" s="261"/>
      <c r="D58" s="262">
        <f ca="1">OFFSET('SPPI '!$A$2,D$4,$A58)</f>
        <v>126.6</v>
      </c>
      <c r="E58" s="262">
        <f ca="1">OFFSET('SPPI '!$A$2,E$4,$A58)</f>
        <v>104.9</v>
      </c>
      <c r="F58" s="262">
        <f ca="1">OFFSET('SPPI '!$A$2,F$4,$A58)</f>
        <v>102.5</v>
      </c>
      <c r="G58" s="255"/>
      <c r="H58" s="326"/>
      <c r="I58" s="326"/>
      <c r="J58" s="326"/>
      <c r="K58" s="255"/>
      <c r="L58" s="255"/>
    </row>
    <row r="59" spans="1:12" ht="24.75" customHeight="1" x14ac:dyDescent="0.25">
      <c r="A59" s="246">
        <v>53</v>
      </c>
      <c r="B59" s="260" t="s">
        <v>3</v>
      </c>
      <c r="D59" s="262">
        <f ca="1">OFFSET('SPPI '!$A$2,D$4,$A59)</f>
        <v>126.6</v>
      </c>
      <c r="E59" s="262">
        <f ca="1">OFFSET('SPPI '!$A$2,E$4,$A59)</f>
        <v>104.9</v>
      </c>
      <c r="F59" s="262">
        <f ca="1">OFFSET('SPPI '!$A$2,F$4,$A59)</f>
        <v>102.5</v>
      </c>
      <c r="H59" s="326"/>
      <c r="I59" s="326"/>
      <c r="J59" s="326"/>
    </row>
    <row r="60" spans="1:12" ht="24.75" customHeight="1" x14ac:dyDescent="0.25">
      <c r="A60" s="245">
        <v>54</v>
      </c>
      <c r="B60" s="260" t="s">
        <v>4</v>
      </c>
      <c r="D60" s="262">
        <f ca="1">OFFSET('SPPI '!$A$2,D$4,$A60)</f>
        <v>126.9</v>
      </c>
      <c r="E60" s="262">
        <f ca="1">OFFSET('SPPI '!$A$2,E$4,$A60)</f>
        <v>105</v>
      </c>
      <c r="F60" s="262">
        <f ca="1">OFFSET('SPPI '!$A$2,F$4,$A60)</f>
        <v>102.5</v>
      </c>
    </row>
    <row r="61" spans="1:12" ht="12.75" customHeight="1" thickBot="1" x14ac:dyDescent="0.3">
      <c r="B61" s="269"/>
      <c r="C61" s="333"/>
      <c r="D61" s="297"/>
      <c r="E61" s="297"/>
      <c r="F61" s="297"/>
    </row>
  </sheetData>
  <mergeCells count="3">
    <mergeCell ref="E6:F6"/>
    <mergeCell ref="E7:F7"/>
    <mergeCell ref="B5:F5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L87"/>
  <sheetViews>
    <sheetView view="pageBreakPreview" zoomScale="75" zoomScaleNormal="60" zoomScaleSheetLayoutView="75" workbookViewId="0">
      <pane xSplit="3" ySplit="11" topLeftCell="D51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9.140625" defaultRowHeight="23.25" x14ac:dyDescent="0.35"/>
  <cols>
    <col min="1" max="1" width="5.5703125" style="8" hidden="1" customWidth="1"/>
    <col min="2" max="2" width="16.85546875" style="31" customWidth="1"/>
    <col min="3" max="3" width="4" style="19" customWidth="1"/>
    <col min="4" max="7" width="40.28515625" style="8" customWidth="1"/>
    <col min="8" max="16384" width="9.140625" style="8"/>
  </cols>
  <sheetData>
    <row r="1" spans="2:12" s="95" customFormat="1" ht="25.5" x14ac:dyDescent="0.35">
      <c r="B1" s="339" t="s">
        <v>37</v>
      </c>
      <c r="C1" s="93" t="s">
        <v>13</v>
      </c>
      <c r="D1" s="341" t="s">
        <v>379</v>
      </c>
      <c r="E1" s="92"/>
      <c r="F1" s="92"/>
      <c r="G1" s="92"/>
    </row>
    <row r="2" spans="2:12" s="70" customFormat="1" ht="25.5" x14ac:dyDescent="0.35">
      <c r="B2" s="273" t="s">
        <v>39</v>
      </c>
      <c r="C2" s="373" t="s">
        <v>13</v>
      </c>
      <c r="D2" s="277" t="s">
        <v>380</v>
      </c>
      <c r="E2" s="72"/>
      <c r="F2" s="72"/>
      <c r="G2" s="72"/>
    </row>
    <row r="3" spans="2:12" ht="16.5" customHeight="1" x14ac:dyDescent="0.35">
      <c r="B3" s="43"/>
      <c r="C3" s="44"/>
      <c r="D3" s="43"/>
      <c r="E3" s="43"/>
      <c r="F3" s="43"/>
      <c r="G3" s="43"/>
    </row>
    <row r="4" spans="2:12" ht="16.5" hidden="1" customHeight="1" x14ac:dyDescent="0.35">
      <c r="B4" s="43"/>
      <c r="C4" s="44"/>
      <c r="D4" s="88">
        <v>94</v>
      </c>
      <c r="E4" s="89">
        <v>111</v>
      </c>
      <c r="F4" s="88">
        <v>125</v>
      </c>
      <c r="G4" s="89">
        <v>129</v>
      </c>
    </row>
    <row r="5" spans="2:12" ht="24" thickBot="1" x14ac:dyDescent="0.4">
      <c r="B5" s="500" t="s">
        <v>0</v>
      </c>
      <c r="C5" s="500"/>
      <c r="D5" s="500"/>
      <c r="E5" s="500"/>
      <c r="F5" s="500"/>
      <c r="G5" s="500"/>
    </row>
    <row r="6" spans="2:12" s="98" customFormat="1" ht="28.5" customHeight="1" x14ac:dyDescent="0.3">
      <c r="B6" s="311"/>
      <c r="C6" s="312"/>
      <c r="D6" s="345" t="s">
        <v>7</v>
      </c>
      <c r="E6" s="336" t="s">
        <v>31</v>
      </c>
      <c r="F6" s="505" t="s">
        <v>110</v>
      </c>
      <c r="G6" s="498"/>
      <c r="H6" s="116"/>
    </row>
    <row r="7" spans="2:12" s="25" customFormat="1" ht="29.25" customHeight="1" x14ac:dyDescent="0.25">
      <c r="B7" s="419"/>
      <c r="C7" s="365"/>
      <c r="D7" s="418" t="s">
        <v>8</v>
      </c>
      <c r="E7" s="420" t="s">
        <v>62</v>
      </c>
      <c r="F7" s="506" t="s">
        <v>63</v>
      </c>
      <c r="G7" s="507"/>
      <c r="H7" s="423"/>
    </row>
    <row r="8" spans="2:12" s="2" customFormat="1" ht="20.25" x14ac:dyDescent="0.3">
      <c r="B8" s="293"/>
      <c r="C8" s="317"/>
      <c r="D8" s="337">
        <v>85</v>
      </c>
      <c r="E8" s="337">
        <v>86</v>
      </c>
      <c r="F8" s="337">
        <v>92</v>
      </c>
      <c r="G8" s="337">
        <v>93</v>
      </c>
    </row>
    <row r="9" spans="2:12" s="115" customFormat="1" ht="36" x14ac:dyDescent="0.25">
      <c r="B9" s="336" t="s">
        <v>46</v>
      </c>
      <c r="C9" s="372"/>
      <c r="D9" s="345" t="s">
        <v>7</v>
      </c>
      <c r="E9" s="336" t="s">
        <v>340</v>
      </c>
      <c r="F9" s="336" t="s">
        <v>339</v>
      </c>
      <c r="G9" s="336" t="s">
        <v>338</v>
      </c>
    </row>
    <row r="10" spans="2:12" s="12" customFormat="1" ht="45" customHeight="1" thickBot="1" x14ac:dyDescent="0.3">
      <c r="B10" s="432" t="s">
        <v>48</v>
      </c>
      <c r="C10" s="437"/>
      <c r="D10" s="432" t="s">
        <v>8</v>
      </c>
      <c r="E10" s="436" t="s">
        <v>337</v>
      </c>
      <c r="F10" s="436" t="s">
        <v>336</v>
      </c>
      <c r="G10" s="436" t="s">
        <v>335</v>
      </c>
    </row>
    <row r="11" spans="2:12" s="12" customFormat="1" ht="12" customHeight="1" x14ac:dyDescent="0.25">
      <c r="B11" s="24"/>
      <c r="C11" s="48"/>
      <c r="D11" s="24"/>
      <c r="E11" s="24"/>
      <c r="F11" s="38"/>
      <c r="G11" s="24"/>
    </row>
    <row r="12" spans="2:12" s="6" customFormat="1" ht="24.95" customHeight="1" x14ac:dyDescent="0.35">
      <c r="B12" s="254">
        <v>2015</v>
      </c>
      <c r="C12" s="324"/>
      <c r="D12" s="262">
        <v>107.4</v>
      </c>
      <c r="E12" s="262">
        <v>101</v>
      </c>
      <c r="F12" s="262">
        <v>101.4</v>
      </c>
      <c r="G12" s="262">
        <v>103.7</v>
      </c>
      <c r="I12" s="14"/>
      <c r="J12" s="14"/>
      <c r="K12" s="14"/>
      <c r="L12" s="14"/>
    </row>
    <row r="13" spans="2:12" s="6" customFormat="1" ht="24.95" customHeight="1" x14ac:dyDescent="0.35">
      <c r="B13" s="254">
        <v>2016</v>
      </c>
      <c r="C13" s="324"/>
      <c r="D13" s="262">
        <v>109.5</v>
      </c>
      <c r="E13" s="262">
        <v>102.4</v>
      </c>
      <c r="F13" s="262">
        <v>100.3</v>
      </c>
      <c r="G13" s="262">
        <v>104.6</v>
      </c>
      <c r="I13" s="14"/>
      <c r="J13" s="14"/>
      <c r="K13" s="14"/>
      <c r="L13" s="14"/>
    </row>
    <row r="14" spans="2:12" s="6" customFormat="1" ht="24.95" customHeight="1" x14ac:dyDescent="0.35">
      <c r="B14" s="254">
        <v>2017</v>
      </c>
      <c r="C14" s="324"/>
      <c r="D14" s="262">
        <v>112.3</v>
      </c>
      <c r="E14" s="262">
        <v>104.9</v>
      </c>
      <c r="F14" s="262">
        <v>98.4</v>
      </c>
      <c r="G14" s="262">
        <v>105.7</v>
      </c>
      <c r="I14" s="14"/>
      <c r="J14" s="14"/>
      <c r="K14" s="14"/>
      <c r="L14" s="14"/>
    </row>
    <row r="15" spans="2:12" s="6" customFormat="1" ht="24.95" customHeight="1" x14ac:dyDescent="0.35">
      <c r="B15" s="254">
        <v>2018</v>
      </c>
      <c r="C15" s="324"/>
      <c r="D15" s="262">
        <v>113.7</v>
      </c>
      <c r="E15" s="262">
        <v>105.4</v>
      </c>
      <c r="F15" s="262">
        <v>100.6</v>
      </c>
      <c r="G15" s="262">
        <v>106.4</v>
      </c>
      <c r="I15" s="14"/>
      <c r="J15" s="14"/>
      <c r="K15" s="14"/>
      <c r="L15" s="14"/>
    </row>
    <row r="16" spans="2:12" s="6" customFormat="1" ht="24.95" customHeight="1" x14ac:dyDescent="0.35">
      <c r="B16" s="254">
        <v>2019</v>
      </c>
      <c r="C16" s="324"/>
      <c r="D16" s="262">
        <v>114.4</v>
      </c>
      <c r="E16" s="262">
        <v>105.6</v>
      </c>
      <c r="F16" s="262">
        <v>100.6</v>
      </c>
      <c r="G16" s="262">
        <v>106.5</v>
      </c>
      <c r="I16" s="14"/>
      <c r="J16" s="14"/>
      <c r="K16" s="14"/>
      <c r="L16" s="14"/>
    </row>
    <row r="17" spans="1:12" s="6" customFormat="1" ht="24.95" customHeight="1" x14ac:dyDescent="0.35">
      <c r="A17" s="6">
        <v>65</v>
      </c>
      <c r="B17" s="254">
        <v>2020</v>
      </c>
      <c r="C17" s="324"/>
      <c r="D17" s="262">
        <v>115.2</v>
      </c>
      <c r="E17" s="262">
        <v>106.7</v>
      </c>
      <c r="F17" s="262">
        <v>98.9</v>
      </c>
      <c r="G17" s="262">
        <v>106.6</v>
      </c>
      <c r="I17" s="14"/>
      <c r="J17" s="14"/>
      <c r="K17" s="14"/>
      <c r="L17" s="14"/>
    </row>
    <row r="18" spans="1:12" s="6" customFormat="1" ht="24.95" customHeight="1" x14ac:dyDescent="0.35">
      <c r="A18" s="6">
        <v>66</v>
      </c>
      <c r="B18" s="254">
        <v>2021</v>
      </c>
      <c r="C18" s="324"/>
      <c r="D18" s="262">
        <f ca="1">OFFSET('SPPI '!$A$2,D$4,$A18)</f>
        <v>115.8</v>
      </c>
      <c r="E18" s="262">
        <f ca="1">OFFSET('SPPI '!$A$2,E$4,$A18)</f>
        <v>107.2</v>
      </c>
      <c r="F18" s="262">
        <f ca="1">OFFSET('SPPI '!$A$2,F$4,$A18)</f>
        <v>98.7</v>
      </c>
      <c r="G18" s="262">
        <f ca="1">OFFSET('SPPI '!$A$2,G$4,$A18)</f>
        <v>107.6</v>
      </c>
      <c r="I18" s="14"/>
      <c r="J18" s="14"/>
      <c r="K18" s="14"/>
      <c r="L18" s="14"/>
    </row>
    <row r="19" spans="1:12" s="6" customFormat="1" ht="12.75" customHeight="1" x14ac:dyDescent="0.35">
      <c r="B19" s="254"/>
      <c r="C19" s="324"/>
      <c r="D19" s="254"/>
      <c r="E19" s="254"/>
      <c r="F19" s="256"/>
      <c r="G19" s="256"/>
      <c r="I19" s="14"/>
      <c r="J19" s="14"/>
      <c r="K19" s="14"/>
      <c r="L19" s="14"/>
    </row>
    <row r="20" spans="1:12" s="102" customFormat="1" ht="24.95" customHeight="1" x14ac:dyDescent="0.35">
      <c r="B20" s="257">
        <v>2015</v>
      </c>
      <c r="C20" s="328"/>
      <c r="D20" s="329"/>
      <c r="E20" s="329"/>
      <c r="F20" s="329"/>
      <c r="G20" s="329"/>
      <c r="I20" s="14"/>
      <c r="J20" s="14"/>
      <c r="K20" s="14"/>
      <c r="L20" s="14"/>
    </row>
    <row r="21" spans="1:12" ht="24.95" customHeight="1" x14ac:dyDescent="0.35">
      <c r="B21" s="260" t="s">
        <v>1</v>
      </c>
      <c r="C21" s="330"/>
      <c r="D21" s="262">
        <v>106.8</v>
      </c>
      <c r="E21" s="263">
        <v>100.8</v>
      </c>
      <c r="F21" s="263">
        <v>100.4</v>
      </c>
      <c r="G21" s="263">
        <v>102.9</v>
      </c>
      <c r="I21" s="14"/>
      <c r="J21" s="14"/>
      <c r="K21" s="14"/>
      <c r="L21" s="14"/>
    </row>
    <row r="22" spans="1:12" ht="24.95" customHeight="1" x14ac:dyDescent="0.35">
      <c r="B22" s="260" t="s">
        <v>2</v>
      </c>
      <c r="C22" s="330"/>
      <c r="D22" s="262">
        <v>107.5</v>
      </c>
      <c r="E22" s="263">
        <v>100.8</v>
      </c>
      <c r="F22" s="263">
        <v>101.1</v>
      </c>
      <c r="G22" s="263">
        <v>103.3</v>
      </c>
      <c r="I22" s="14"/>
      <c r="J22" s="14"/>
      <c r="K22" s="14"/>
      <c r="L22" s="14"/>
    </row>
    <row r="23" spans="1:12" ht="24.95" customHeight="1" x14ac:dyDescent="0.35">
      <c r="B23" s="260" t="s">
        <v>3</v>
      </c>
      <c r="C23" s="330"/>
      <c r="D23" s="262">
        <v>107.6</v>
      </c>
      <c r="E23" s="263">
        <v>100.9</v>
      </c>
      <c r="F23" s="263">
        <v>101.8</v>
      </c>
      <c r="G23" s="263">
        <v>104.2</v>
      </c>
      <c r="I23" s="14"/>
      <c r="J23" s="14"/>
      <c r="K23" s="14"/>
      <c r="L23" s="14"/>
    </row>
    <row r="24" spans="1:12" ht="24.95" customHeight="1" x14ac:dyDescent="0.35">
      <c r="B24" s="260" t="s">
        <v>4</v>
      </c>
      <c r="C24" s="330"/>
      <c r="D24" s="262">
        <v>107.6</v>
      </c>
      <c r="E24" s="263">
        <v>101.3</v>
      </c>
      <c r="F24" s="263">
        <v>102.2</v>
      </c>
      <c r="G24" s="263">
        <v>104.2</v>
      </c>
      <c r="I24" s="14"/>
      <c r="J24" s="14"/>
      <c r="K24" s="14"/>
      <c r="L24" s="14"/>
    </row>
    <row r="25" spans="1:12" ht="12.75" customHeight="1" x14ac:dyDescent="0.35">
      <c r="B25" s="260"/>
      <c r="C25" s="330"/>
      <c r="D25" s="262"/>
      <c r="E25" s="263"/>
      <c r="F25" s="263"/>
      <c r="G25" s="263"/>
      <c r="I25" s="14"/>
      <c r="J25" s="14"/>
      <c r="K25" s="14"/>
      <c r="L25" s="14"/>
    </row>
    <row r="26" spans="1:12" s="102" customFormat="1" ht="24.95" customHeight="1" x14ac:dyDescent="0.35">
      <c r="B26" s="257">
        <v>2016</v>
      </c>
      <c r="C26" s="328"/>
      <c r="D26" s="329"/>
      <c r="E26" s="331"/>
      <c r="F26" s="329"/>
      <c r="G26" s="329"/>
      <c r="I26" s="14"/>
      <c r="J26" s="14"/>
      <c r="K26" s="14"/>
      <c r="L26" s="14"/>
    </row>
    <row r="27" spans="1:12" ht="24.95" customHeight="1" x14ac:dyDescent="0.35">
      <c r="B27" s="260" t="s">
        <v>1</v>
      </c>
      <c r="C27" s="330"/>
      <c r="D27" s="262">
        <v>108.8</v>
      </c>
      <c r="E27" s="263">
        <v>102</v>
      </c>
      <c r="F27" s="263">
        <v>101.4</v>
      </c>
      <c r="G27" s="263">
        <v>104.5</v>
      </c>
      <c r="I27" s="14"/>
      <c r="J27" s="14"/>
      <c r="K27" s="14"/>
      <c r="L27" s="14"/>
    </row>
    <row r="28" spans="1:12" ht="24.95" customHeight="1" x14ac:dyDescent="0.35">
      <c r="B28" s="260" t="s">
        <v>2</v>
      </c>
      <c r="C28" s="330"/>
      <c r="D28" s="262">
        <v>109</v>
      </c>
      <c r="E28" s="263">
        <v>102.1</v>
      </c>
      <c r="F28" s="263">
        <v>101.3</v>
      </c>
      <c r="G28" s="263">
        <v>104.5</v>
      </c>
      <c r="I28" s="14"/>
      <c r="J28" s="14"/>
      <c r="K28" s="14"/>
      <c r="L28" s="14"/>
    </row>
    <row r="29" spans="1:12" ht="24.95" customHeight="1" x14ac:dyDescent="0.35">
      <c r="B29" s="260" t="s">
        <v>3</v>
      </c>
      <c r="C29" s="330"/>
      <c r="D29" s="262">
        <v>110</v>
      </c>
      <c r="E29" s="263">
        <v>102.6</v>
      </c>
      <c r="F29" s="263">
        <v>100.4</v>
      </c>
      <c r="G29" s="263">
        <v>104.6</v>
      </c>
      <c r="I29" s="14"/>
      <c r="J29" s="14"/>
      <c r="K29" s="14"/>
      <c r="L29" s="14"/>
    </row>
    <row r="30" spans="1:12" ht="24.95" customHeight="1" x14ac:dyDescent="0.35">
      <c r="B30" s="260" t="s">
        <v>4</v>
      </c>
      <c r="C30" s="330"/>
      <c r="D30" s="262">
        <v>110.1</v>
      </c>
      <c r="E30" s="263">
        <v>102.9</v>
      </c>
      <c r="F30" s="263">
        <v>98.2</v>
      </c>
      <c r="G30" s="263">
        <v>104.8</v>
      </c>
      <c r="I30" s="14"/>
      <c r="J30" s="14"/>
      <c r="K30" s="14"/>
      <c r="L30" s="14"/>
    </row>
    <row r="31" spans="1:12" ht="12.75" customHeight="1" x14ac:dyDescent="0.35">
      <c r="B31" s="267"/>
      <c r="C31" s="314"/>
      <c r="D31" s="268"/>
      <c r="E31" s="338"/>
      <c r="F31" s="268"/>
      <c r="G31" s="268"/>
      <c r="I31" s="14"/>
      <c r="J31" s="14"/>
      <c r="K31" s="14"/>
      <c r="L31" s="14"/>
    </row>
    <row r="32" spans="1:12" s="102" customFormat="1" ht="24.95" customHeight="1" x14ac:dyDescent="0.35">
      <c r="B32" s="257">
        <v>2017</v>
      </c>
      <c r="C32" s="328"/>
      <c r="D32" s="329"/>
      <c r="E32" s="331"/>
      <c r="F32" s="329"/>
      <c r="G32" s="329"/>
      <c r="I32" s="14"/>
      <c r="J32" s="14"/>
      <c r="K32" s="14"/>
      <c r="L32" s="14"/>
    </row>
    <row r="33" spans="2:12" ht="24.95" customHeight="1" x14ac:dyDescent="0.35">
      <c r="B33" s="260" t="s">
        <v>1</v>
      </c>
      <c r="C33" s="330"/>
      <c r="D33" s="262">
        <v>111.7</v>
      </c>
      <c r="E33" s="263">
        <v>104.6</v>
      </c>
      <c r="F33" s="263">
        <v>98</v>
      </c>
      <c r="G33" s="263">
        <v>105.4</v>
      </c>
      <c r="I33" s="14"/>
      <c r="J33" s="14"/>
      <c r="K33" s="14"/>
      <c r="L33" s="14"/>
    </row>
    <row r="34" spans="2:12" ht="24.95" customHeight="1" x14ac:dyDescent="0.35">
      <c r="B34" s="260" t="s">
        <v>2</v>
      </c>
      <c r="C34" s="330"/>
      <c r="D34" s="262">
        <v>112.1</v>
      </c>
      <c r="E34" s="263">
        <v>104.9</v>
      </c>
      <c r="F34" s="263">
        <v>98.5</v>
      </c>
      <c r="G34" s="263">
        <v>105.7</v>
      </c>
      <c r="I34" s="14"/>
      <c r="J34" s="14"/>
      <c r="K34" s="14"/>
      <c r="L34" s="14"/>
    </row>
    <row r="35" spans="2:12" ht="24.95" customHeight="1" x14ac:dyDescent="0.35">
      <c r="B35" s="260" t="s">
        <v>3</v>
      </c>
      <c r="C35" s="330"/>
      <c r="D35" s="262">
        <v>112.6</v>
      </c>
      <c r="E35" s="263">
        <v>105</v>
      </c>
      <c r="F35" s="263">
        <v>98</v>
      </c>
      <c r="G35" s="263">
        <v>105.7</v>
      </c>
      <c r="I35" s="14"/>
      <c r="J35" s="14"/>
      <c r="K35" s="14"/>
      <c r="L35" s="14"/>
    </row>
    <row r="36" spans="2:12" ht="24.95" customHeight="1" x14ac:dyDescent="0.35">
      <c r="B36" s="260" t="s">
        <v>4</v>
      </c>
      <c r="C36" s="330"/>
      <c r="D36" s="262">
        <v>112.6</v>
      </c>
      <c r="E36" s="263">
        <v>105.1</v>
      </c>
      <c r="F36" s="263">
        <v>99.1</v>
      </c>
      <c r="G36" s="263">
        <v>105.8</v>
      </c>
      <c r="I36" s="14"/>
      <c r="J36" s="14"/>
      <c r="K36" s="14"/>
      <c r="L36" s="14"/>
    </row>
    <row r="37" spans="2:12" ht="12.75" customHeight="1" x14ac:dyDescent="0.35">
      <c r="B37" s="267"/>
      <c r="C37" s="314"/>
      <c r="D37" s="268"/>
      <c r="E37" s="338"/>
      <c r="F37" s="268"/>
      <c r="G37" s="268"/>
      <c r="I37" s="14"/>
      <c r="J37" s="14"/>
      <c r="K37" s="14"/>
      <c r="L37" s="14"/>
    </row>
    <row r="38" spans="2:12" s="102" customFormat="1" ht="24.95" customHeight="1" x14ac:dyDescent="0.35">
      <c r="B38" s="257">
        <v>2018</v>
      </c>
      <c r="C38" s="328"/>
      <c r="D38" s="329"/>
      <c r="E38" s="331"/>
      <c r="F38" s="329"/>
      <c r="G38" s="329"/>
      <c r="I38" s="14"/>
      <c r="J38" s="14"/>
      <c r="K38" s="14"/>
      <c r="L38" s="14"/>
    </row>
    <row r="39" spans="2:12" ht="24.95" customHeight="1" x14ac:dyDescent="0.35">
      <c r="B39" s="260" t="s">
        <v>1</v>
      </c>
      <c r="C39" s="330"/>
      <c r="D39" s="262">
        <v>113.4</v>
      </c>
      <c r="E39" s="263">
        <v>105.2</v>
      </c>
      <c r="F39" s="263">
        <v>100.2</v>
      </c>
      <c r="G39" s="263">
        <v>106.3</v>
      </c>
      <c r="I39" s="14"/>
      <c r="J39" s="14"/>
      <c r="K39" s="14"/>
      <c r="L39" s="14"/>
    </row>
    <row r="40" spans="2:12" ht="24.95" customHeight="1" x14ac:dyDescent="0.35">
      <c r="B40" s="260" t="s">
        <v>2</v>
      </c>
      <c r="C40" s="330"/>
      <c r="D40" s="262">
        <v>113.3</v>
      </c>
      <c r="E40" s="263">
        <v>105.3</v>
      </c>
      <c r="F40" s="263">
        <v>100.2</v>
      </c>
      <c r="G40" s="263">
        <v>106.5</v>
      </c>
      <c r="I40" s="14"/>
      <c r="J40" s="14"/>
      <c r="K40" s="14"/>
      <c r="L40" s="14"/>
    </row>
    <row r="41" spans="2:12" ht="24.95" customHeight="1" x14ac:dyDescent="0.35">
      <c r="B41" s="260" t="s">
        <v>3</v>
      </c>
      <c r="C41" s="330"/>
      <c r="D41" s="255">
        <v>113.8</v>
      </c>
      <c r="E41" s="332">
        <v>105.5</v>
      </c>
      <c r="F41" s="332">
        <v>100.7</v>
      </c>
      <c r="G41" s="332">
        <v>106.5</v>
      </c>
      <c r="H41" s="10"/>
      <c r="I41" s="14"/>
      <c r="J41" s="14"/>
      <c r="K41" s="14"/>
      <c r="L41" s="14"/>
    </row>
    <row r="42" spans="2:12" ht="24.95" customHeight="1" x14ac:dyDescent="0.35">
      <c r="B42" s="260" t="s">
        <v>4</v>
      </c>
      <c r="C42" s="330"/>
      <c r="D42" s="262">
        <v>114.2</v>
      </c>
      <c r="E42" s="263">
        <v>105.5</v>
      </c>
      <c r="F42" s="263">
        <v>101.2</v>
      </c>
      <c r="G42" s="263">
        <v>106.4</v>
      </c>
      <c r="I42" s="14"/>
      <c r="J42" s="14"/>
      <c r="K42" s="14"/>
      <c r="L42" s="14"/>
    </row>
    <row r="43" spans="2:12" ht="12.75" customHeight="1" x14ac:dyDescent="0.35">
      <c r="B43" s="267"/>
      <c r="C43" s="314"/>
      <c r="D43" s="268"/>
      <c r="E43" s="338"/>
      <c r="F43" s="268"/>
      <c r="G43" s="268"/>
      <c r="I43" s="14"/>
      <c r="J43" s="14"/>
      <c r="K43" s="14"/>
      <c r="L43" s="14"/>
    </row>
    <row r="44" spans="2:12" s="102" customFormat="1" ht="24.95" customHeight="1" x14ac:dyDescent="0.35">
      <c r="B44" s="257">
        <v>2019</v>
      </c>
      <c r="C44" s="328"/>
      <c r="D44" s="329"/>
      <c r="E44" s="331"/>
      <c r="F44" s="329"/>
      <c r="G44" s="329"/>
      <c r="I44" s="14"/>
      <c r="J44" s="14"/>
      <c r="K44" s="14"/>
      <c r="L44" s="14"/>
    </row>
    <row r="45" spans="2:12" ht="24.95" customHeight="1" x14ac:dyDescent="0.35">
      <c r="B45" s="260" t="s">
        <v>1</v>
      </c>
      <c r="C45" s="330"/>
      <c r="D45" s="262">
        <v>114.2</v>
      </c>
      <c r="E45" s="263">
        <v>105.6</v>
      </c>
      <c r="F45" s="263">
        <v>100.8</v>
      </c>
      <c r="G45" s="263">
        <v>106.4</v>
      </c>
      <c r="I45" s="14"/>
      <c r="J45" s="14"/>
      <c r="K45" s="14"/>
      <c r="L45" s="14"/>
    </row>
    <row r="46" spans="2:12" ht="24.95" customHeight="1" x14ac:dyDescent="0.35">
      <c r="B46" s="260" t="s">
        <v>2</v>
      </c>
      <c r="C46" s="330"/>
      <c r="D46" s="262">
        <v>114.3</v>
      </c>
      <c r="E46" s="263">
        <v>105.6</v>
      </c>
      <c r="F46" s="263">
        <v>101.4</v>
      </c>
      <c r="G46" s="263">
        <v>106.5</v>
      </c>
      <c r="I46" s="14"/>
      <c r="J46" s="14"/>
      <c r="K46" s="14"/>
      <c r="L46" s="14"/>
    </row>
    <row r="47" spans="2:12" ht="24.95" customHeight="1" x14ac:dyDescent="0.35">
      <c r="B47" s="260" t="s">
        <v>3</v>
      </c>
      <c r="C47" s="330"/>
      <c r="D47" s="255">
        <v>114.5</v>
      </c>
      <c r="E47" s="332">
        <v>105.6</v>
      </c>
      <c r="F47" s="332">
        <v>100.1</v>
      </c>
      <c r="G47" s="332">
        <v>106.6</v>
      </c>
      <c r="H47" s="10"/>
      <c r="I47" s="14"/>
      <c r="J47" s="14"/>
      <c r="K47" s="14"/>
      <c r="L47" s="14"/>
    </row>
    <row r="48" spans="2:12" ht="24.95" customHeight="1" x14ac:dyDescent="0.35">
      <c r="B48" s="260" t="s">
        <v>4</v>
      </c>
      <c r="C48" s="330"/>
      <c r="D48" s="262">
        <v>114.6</v>
      </c>
      <c r="E48" s="263">
        <v>105.7</v>
      </c>
      <c r="F48" s="263">
        <v>100</v>
      </c>
      <c r="G48" s="263">
        <v>106.6</v>
      </c>
      <c r="I48" s="14"/>
      <c r="J48" s="14"/>
      <c r="K48" s="14"/>
      <c r="L48" s="14"/>
    </row>
    <row r="49" spans="1:12" ht="12.75" customHeight="1" x14ac:dyDescent="0.35">
      <c r="B49" s="267"/>
      <c r="C49" s="314"/>
      <c r="D49" s="268"/>
      <c r="E49" s="338"/>
      <c r="F49" s="268"/>
      <c r="G49" s="268"/>
      <c r="I49" s="14"/>
      <c r="J49" s="14"/>
      <c r="K49" s="14"/>
      <c r="L49" s="14"/>
    </row>
    <row r="50" spans="1:12" s="102" customFormat="1" ht="24.95" customHeight="1" x14ac:dyDescent="0.35">
      <c r="B50" s="257">
        <v>2020</v>
      </c>
      <c r="C50" s="328"/>
      <c r="D50" s="329"/>
      <c r="E50" s="331"/>
      <c r="F50" s="329"/>
      <c r="G50" s="329"/>
      <c r="I50" s="14"/>
      <c r="J50" s="14"/>
      <c r="K50" s="14"/>
      <c r="L50" s="14"/>
    </row>
    <row r="51" spans="1:12" ht="24.95" customHeight="1" x14ac:dyDescent="0.35">
      <c r="A51" s="8">
        <v>47</v>
      </c>
      <c r="B51" s="260" t="s">
        <v>1</v>
      </c>
      <c r="C51" s="330"/>
      <c r="D51" s="262">
        <f ca="1">OFFSET('SPPI '!$A$2,D$4,$A51)</f>
        <v>114.9</v>
      </c>
      <c r="E51" s="262">
        <f ca="1">OFFSET('SPPI '!$A$2,E$4,$A51)</f>
        <v>105.8</v>
      </c>
      <c r="F51" s="262">
        <f ca="1">OFFSET('SPPI '!$A$2,F$4,$A51)</f>
        <v>100</v>
      </c>
      <c r="G51" s="262">
        <f ca="1">OFFSET('SPPI '!$A$2,G$4,$A51)</f>
        <v>106.6</v>
      </c>
      <c r="I51" s="14"/>
      <c r="J51" s="14"/>
      <c r="K51" s="14"/>
      <c r="L51" s="14"/>
    </row>
    <row r="52" spans="1:12" ht="24.95" customHeight="1" x14ac:dyDescent="0.35">
      <c r="A52" s="8">
        <v>48</v>
      </c>
      <c r="B52" s="260" t="s">
        <v>2</v>
      </c>
      <c r="C52" s="330"/>
      <c r="D52" s="262">
        <f ca="1">OFFSET('SPPI '!$A$2,D$4,$A52)</f>
        <v>115.2</v>
      </c>
      <c r="E52" s="262">
        <f ca="1">OFFSET('SPPI '!$A$2,E$4,$A52)</f>
        <v>106.9</v>
      </c>
      <c r="F52" s="262">
        <f ca="1">OFFSET('SPPI '!$A$2,F$4,$A52)</f>
        <v>99.9</v>
      </c>
      <c r="G52" s="262">
        <f ca="1">OFFSET('SPPI '!$A$2,G$4,$A52)</f>
        <v>106.7</v>
      </c>
      <c r="I52" s="14"/>
      <c r="J52" s="14"/>
      <c r="K52" s="14"/>
      <c r="L52" s="14"/>
    </row>
    <row r="53" spans="1:12" ht="24.95" customHeight="1" x14ac:dyDescent="0.35">
      <c r="A53" s="8">
        <v>49</v>
      </c>
      <c r="B53" s="260" t="s">
        <v>3</v>
      </c>
      <c r="C53" s="330"/>
      <c r="D53" s="262">
        <f ca="1">OFFSET('SPPI '!$A$2,D$4,$A53)</f>
        <v>115.4</v>
      </c>
      <c r="E53" s="262">
        <f ca="1">OFFSET('SPPI '!$A$2,E$4,$A53)</f>
        <v>107</v>
      </c>
      <c r="F53" s="262">
        <f ca="1">OFFSET('SPPI '!$A$2,F$4,$A53)</f>
        <v>98.5</v>
      </c>
      <c r="G53" s="262">
        <f ca="1">OFFSET('SPPI '!$A$2,G$4,$A53)</f>
        <v>106.6</v>
      </c>
      <c r="I53" s="14"/>
      <c r="J53" s="14"/>
      <c r="K53" s="14"/>
      <c r="L53" s="14"/>
    </row>
    <row r="54" spans="1:12" ht="24.95" customHeight="1" x14ac:dyDescent="0.35">
      <c r="A54" s="8">
        <v>50</v>
      </c>
      <c r="B54" s="260" t="s">
        <v>4</v>
      </c>
      <c r="C54" s="330"/>
      <c r="D54" s="262">
        <f ca="1">OFFSET('SPPI '!$A$2,D$4,$A54)</f>
        <v>115.3</v>
      </c>
      <c r="E54" s="262">
        <f ca="1">OFFSET('SPPI '!$A$2,E$4,$A54)</f>
        <v>107.1</v>
      </c>
      <c r="F54" s="262">
        <f ca="1">OFFSET('SPPI '!$A$2,F$4,$A54)</f>
        <v>97.3</v>
      </c>
      <c r="G54" s="262">
        <f ca="1">OFFSET('SPPI '!$A$2,G$4,$A54)</f>
        <v>106.6</v>
      </c>
      <c r="I54" s="14"/>
      <c r="J54" s="14"/>
      <c r="K54" s="14"/>
      <c r="L54" s="14"/>
    </row>
    <row r="55" spans="1:12" ht="12.75" customHeight="1" x14ac:dyDescent="0.35">
      <c r="B55" s="260"/>
      <c r="C55" s="261"/>
      <c r="D55" s="252"/>
      <c r="E55" s="255"/>
      <c r="F55" s="255"/>
      <c r="G55" s="255"/>
      <c r="H55" s="35"/>
      <c r="I55" s="14"/>
      <c r="J55" s="14"/>
      <c r="K55" s="14"/>
      <c r="L55" s="14"/>
    </row>
    <row r="56" spans="1:12" s="102" customFormat="1" x14ac:dyDescent="0.35">
      <c r="B56" s="257">
        <v>2021</v>
      </c>
      <c r="C56" s="265"/>
      <c r="D56" s="259"/>
      <c r="E56" s="266"/>
      <c r="F56" s="266"/>
      <c r="G56" s="266"/>
      <c r="H56" s="108"/>
      <c r="I56" s="14"/>
      <c r="J56" s="14"/>
      <c r="K56" s="14"/>
      <c r="L56" s="14"/>
    </row>
    <row r="57" spans="1:12" x14ac:dyDescent="0.35">
      <c r="A57" s="125">
        <v>51</v>
      </c>
      <c r="B57" s="260" t="s">
        <v>1</v>
      </c>
      <c r="C57" s="261"/>
      <c r="D57" s="262">
        <f ca="1">OFFSET('SPPI '!$A$2,D$4,$A57)</f>
        <v>115.8</v>
      </c>
      <c r="E57" s="262">
        <f ca="1">OFFSET('SPPI '!$A$2,E$4,$A57)</f>
        <v>107.2</v>
      </c>
      <c r="F57" s="262">
        <f ca="1">OFFSET('SPPI '!$A$2,F$4,$A57)</f>
        <v>98.5</v>
      </c>
      <c r="G57" s="262">
        <f ca="1">OFFSET('SPPI '!$A$2,G$4,$A57)</f>
        <v>107.2</v>
      </c>
      <c r="H57" s="6"/>
      <c r="I57" s="14"/>
      <c r="J57" s="14"/>
      <c r="K57" s="14"/>
      <c r="L57" s="14"/>
    </row>
    <row r="58" spans="1:12" x14ac:dyDescent="0.35">
      <c r="A58" s="90">
        <v>52</v>
      </c>
      <c r="B58" s="260" t="s">
        <v>2</v>
      </c>
      <c r="C58" s="261"/>
      <c r="D58" s="262">
        <f ca="1">OFFSET('SPPI '!$A$2,D$4,$A58)</f>
        <v>115.8</v>
      </c>
      <c r="E58" s="262">
        <f ca="1">OFFSET('SPPI '!$A$2,E$4,$A58)</f>
        <v>107.2</v>
      </c>
      <c r="F58" s="262">
        <f ca="1">OFFSET('SPPI '!$A$2,F$4,$A58)</f>
        <v>99.8</v>
      </c>
      <c r="G58" s="262">
        <f ca="1">OFFSET('SPPI '!$A$2,G$4,$A58)</f>
        <v>107.4</v>
      </c>
      <c r="H58" s="35"/>
      <c r="I58" s="14"/>
      <c r="J58" s="14"/>
      <c r="K58" s="14"/>
      <c r="L58" s="14"/>
    </row>
    <row r="59" spans="1:12" ht="24.95" customHeight="1" x14ac:dyDescent="0.35">
      <c r="A59" s="90">
        <v>53</v>
      </c>
      <c r="B59" s="260" t="s">
        <v>3</v>
      </c>
      <c r="C59" s="314"/>
      <c r="D59" s="262">
        <f ca="1">OFFSET('SPPI '!$A$2,D$4,$A59)</f>
        <v>115.8</v>
      </c>
      <c r="E59" s="262">
        <f ca="1">OFFSET('SPPI '!$A$2,E$4,$A59)</f>
        <v>107.2</v>
      </c>
      <c r="F59" s="262">
        <f ca="1">OFFSET('SPPI '!$A$2,F$4,$A59)</f>
        <v>99.5</v>
      </c>
      <c r="G59" s="262">
        <f ca="1">OFFSET('SPPI '!$A$2,G$4,$A59)</f>
        <v>107.8</v>
      </c>
      <c r="I59" s="14"/>
      <c r="J59" s="14"/>
      <c r="K59" s="14"/>
      <c r="L59" s="14"/>
    </row>
    <row r="60" spans="1:12" ht="24.95" customHeight="1" x14ac:dyDescent="0.35">
      <c r="A60" s="125">
        <v>54</v>
      </c>
      <c r="B60" s="260" t="s">
        <v>4</v>
      </c>
      <c r="C60" s="314"/>
      <c r="D60" s="262">
        <f ca="1">OFFSET('SPPI '!$A$2,D$4,$A60)</f>
        <v>115.9</v>
      </c>
      <c r="E60" s="262">
        <f ca="1">OFFSET('SPPI '!$A$2,E$4,$A60)</f>
        <v>107.3</v>
      </c>
      <c r="F60" s="262">
        <f ca="1">OFFSET('SPPI '!$A$2,F$4,$A60)</f>
        <v>96.9</v>
      </c>
      <c r="G60" s="262">
        <f ca="1">OFFSET('SPPI '!$A$2,G$4,$A60)</f>
        <v>107.8</v>
      </c>
    </row>
    <row r="61" spans="1:12" ht="12.75" customHeight="1" thickBot="1" x14ac:dyDescent="0.4">
      <c r="B61" s="269"/>
      <c r="C61" s="333"/>
      <c r="D61" s="297"/>
      <c r="E61" s="297"/>
      <c r="F61" s="297"/>
      <c r="G61" s="297"/>
    </row>
    <row r="62" spans="1:12" ht="24.95" customHeight="1" x14ac:dyDescent="0.35">
      <c r="B62" s="267"/>
      <c r="C62" s="314"/>
      <c r="D62" s="268"/>
      <c r="E62" s="268"/>
      <c r="F62" s="268"/>
      <c r="G62" s="268"/>
    </row>
    <row r="63" spans="1:12" ht="24.95" customHeight="1" x14ac:dyDescent="0.35"/>
    <row r="64" spans="1:12" ht="24.95" customHeight="1" x14ac:dyDescent="0.35"/>
    <row r="65" ht="24.95" customHeight="1" x14ac:dyDescent="0.35"/>
    <row r="66" ht="24.95" customHeight="1" x14ac:dyDescent="0.35"/>
    <row r="67" ht="24.95" customHeight="1" x14ac:dyDescent="0.35"/>
    <row r="68" ht="24.95" customHeight="1" x14ac:dyDescent="0.35"/>
    <row r="69" ht="24.95" customHeight="1" x14ac:dyDescent="0.35"/>
    <row r="70" ht="24.95" customHeight="1" x14ac:dyDescent="0.35"/>
    <row r="71" ht="24.95" customHeight="1" x14ac:dyDescent="0.35"/>
    <row r="72" ht="24.95" customHeight="1" x14ac:dyDescent="0.35"/>
    <row r="73" ht="24.95" customHeight="1" x14ac:dyDescent="0.35"/>
    <row r="74" ht="24.95" customHeight="1" x14ac:dyDescent="0.35"/>
    <row r="75" ht="24.95" customHeight="1" x14ac:dyDescent="0.35"/>
    <row r="76" ht="24.95" customHeight="1" x14ac:dyDescent="0.35"/>
    <row r="77" ht="24.95" customHeight="1" x14ac:dyDescent="0.35"/>
    <row r="78" ht="24.95" customHeight="1" x14ac:dyDescent="0.35"/>
    <row r="79" ht="24.95" customHeight="1" x14ac:dyDescent="0.35"/>
    <row r="80" ht="24.95" customHeight="1" x14ac:dyDescent="0.35"/>
    <row r="81" ht="24.95" customHeight="1" x14ac:dyDescent="0.35"/>
    <row r="82" ht="24.95" customHeight="1" x14ac:dyDescent="0.35"/>
    <row r="83" ht="24.95" customHeight="1" x14ac:dyDescent="0.35"/>
    <row r="84" ht="24.95" customHeight="1" x14ac:dyDescent="0.35"/>
    <row r="85" ht="24.95" customHeight="1" x14ac:dyDescent="0.35"/>
    <row r="86" ht="24.95" customHeight="1" x14ac:dyDescent="0.35"/>
    <row r="87" ht="24.95" customHeight="1" x14ac:dyDescent="0.35"/>
  </sheetData>
  <mergeCells count="3">
    <mergeCell ref="F6:G6"/>
    <mergeCell ref="F7:G7"/>
    <mergeCell ref="B5:G5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N61"/>
  <sheetViews>
    <sheetView view="pageBreakPreview" zoomScale="75" zoomScaleNormal="50" zoomScaleSheetLayoutView="75" workbookViewId="0">
      <pane xSplit="3" ySplit="12" topLeftCell="D43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9.140625" defaultRowHeight="18" x14ac:dyDescent="0.25"/>
  <cols>
    <col min="1" max="1" width="5.7109375" style="268" hidden="1" customWidth="1"/>
    <col min="2" max="2" width="16.85546875" style="267" customWidth="1"/>
    <col min="3" max="3" width="2.42578125" style="314" customWidth="1"/>
    <col min="4" max="4" width="32.5703125" style="268" customWidth="1"/>
    <col min="5" max="8" width="31.85546875" style="268" customWidth="1"/>
    <col min="9" max="9" width="9.7109375" style="268" customWidth="1"/>
    <col min="10" max="16384" width="9.140625" style="268"/>
  </cols>
  <sheetData>
    <row r="1" spans="2:14" s="305" customFormat="1" ht="21.75" x14ac:dyDescent="0.3">
      <c r="B1" s="339" t="s">
        <v>66</v>
      </c>
      <c r="C1" s="340" t="s">
        <v>13</v>
      </c>
      <c r="D1" s="341" t="s">
        <v>377</v>
      </c>
      <c r="E1" s="304"/>
      <c r="F1" s="304"/>
      <c r="G1" s="304"/>
      <c r="H1" s="304"/>
      <c r="I1" s="304"/>
      <c r="J1" s="304"/>
      <c r="K1" s="304"/>
      <c r="L1" s="304"/>
    </row>
    <row r="2" spans="2:14" s="305" customFormat="1" ht="21.75" x14ac:dyDescent="0.3">
      <c r="B2" s="339"/>
      <c r="C2" s="340"/>
      <c r="D2" s="355" t="s">
        <v>21</v>
      </c>
      <c r="E2" s="304"/>
      <c r="F2" s="304"/>
      <c r="G2" s="304"/>
      <c r="H2" s="304"/>
      <c r="I2" s="304"/>
      <c r="J2" s="304"/>
      <c r="K2" s="304"/>
      <c r="L2" s="304"/>
    </row>
    <row r="3" spans="2:14" ht="22.5" x14ac:dyDescent="0.35">
      <c r="B3" s="273" t="s">
        <v>67</v>
      </c>
      <c r="C3" s="342" t="s">
        <v>13</v>
      </c>
      <c r="D3" s="277" t="s">
        <v>378</v>
      </c>
      <c r="E3" s="309"/>
      <c r="F3" s="290"/>
      <c r="G3" s="290"/>
      <c r="H3" s="290"/>
      <c r="I3" s="290"/>
      <c r="J3" s="290"/>
      <c r="K3" s="290"/>
      <c r="L3" s="290"/>
    </row>
    <row r="4" spans="2:14" ht="22.5" x14ac:dyDescent="0.35">
      <c r="B4" s="277"/>
      <c r="C4" s="342"/>
      <c r="D4" s="276" t="s">
        <v>22</v>
      </c>
      <c r="E4" s="309"/>
      <c r="F4" s="309"/>
      <c r="G4" s="309"/>
      <c r="H4" s="309"/>
      <c r="I4" s="309"/>
      <c r="J4" s="309"/>
      <c r="K4" s="309"/>
      <c r="L4" s="309"/>
    </row>
    <row r="5" spans="2:14" x14ac:dyDescent="0.25">
      <c r="B5" s="309"/>
      <c r="C5" s="310"/>
      <c r="D5" s="309"/>
      <c r="E5" s="309"/>
      <c r="F5" s="309"/>
      <c r="G5" s="309"/>
      <c r="H5" s="309"/>
      <c r="I5" s="309"/>
      <c r="J5" s="309"/>
      <c r="K5" s="309"/>
      <c r="L5" s="309"/>
    </row>
    <row r="6" spans="2:14" hidden="1" x14ac:dyDescent="0.25">
      <c r="B6" s="309"/>
      <c r="C6" s="310"/>
      <c r="D6" s="241">
        <v>6</v>
      </c>
      <c r="E6" s="240">
        <v>10</v>
      </c>
      <c r="F6" s="240">
        <v>14</v>
      </c>
      <c r="G6" s="241">
        <v>21</v>
      </c>
      <c r="H6" s="241">
        <v>27</v>
      </c>
      <c r="I6" s="309"/>
      <c r="J6" s="309"/>
      <c r="K6" s="309"/>
      <c r="L6" s="309"/>
    </row>
    <row r="7" spans="2:14" ht="21" thickBot="1" x14ac:dyDescent="0.3">
      <c r="B7" s="500" t="s">
        <v>0</v>
      </c>
      <c r="C7" s="500"/>
      <c r="D7" s="500"/>
      <c r="E7" s="500"/>
      <c r="F7" s="500"/>
      <c r="G7" s="500"/>
      <c r="H7" s="500"/>
    </row>
    <row r="8" spans="2:14" s="305" customFormat="1" ht="24" customHeight="1" x14ac:dyDescent="0.25">
      <c r="B8" s="311"/>
      <c r="C8" s="312"/>
      <c r="D8" s="498" t="s">
        <v>27</v>
      </c>
      <c r="E8" s="498"/>
      <c r="F8" s="498"/>
      <c r="G8" s="498"/>
      <c r="H8" s="498"/>
      <c r="J8" s="313"/>
      <c r="K8" s="313"/>
    </row>
    <row r="9" spans="2:14" ht="27" customHeight="1" x14ac:dyDescent="0.25">
      <c r="D9" s="499" t="s">
        <v>28</v>
      </c>
      <c r="E9" s="499"/>
      <c r="F9" s="499"/>
      <c r="G9" s="499"/>
      <c r="H9" s="499"/>
      <c r="J9" s="315"/>
      <c r="K9" s="315"/>
    </row>
    <row r="10" spans="2:14" s="347" customFormat="1" ht="23.25" customHeight="1" x14ac:dyDescent="0.25">
      <c r="C10" s="348"/>
      <c r="D10" s="337" t="s">
        <v>41</v>
      </c>
      <c r="E10" s="337" t="s">
        <v>42</v>
      </c>
      <c r="F10" s="337" t="s">
        <v>43</v>
      </c>
      <c r="G10" s="337" t="s">
        <v>44</v>
      </c>
      <c r="H10" s="337" t="s">
        <v>45</v>
      </c>
    </row>
    <row r="11" spans="2:14" s="319" customFormat="1" ht="54" x14ac:dyDescent="0.25">
      <c r="B11" s="336" t="s">
        <v>46</v>
      </c>
      <c r="C11" s="356"/>
      <c r="D11" s="336" t="s">
        <v>298</v>
      </c>
      <c r="E11" s="336" t="s">
        <v>166</v>
      </c>
      <c r="F11" s="336" t="s">
        <v>170</v>
      </c>
      <c r="G11" s="336" t="s">
        <v>301</v>
      </c>
      <c r="H11" s="336" t="s">
        <v>303</v>
      </c>
    </row>
    <row r="12" spans="2:14" s="321" customFormat="1" ht="60" customHeight="1" thickBot="1" x14ac:dyDescent="0.3">
      <c r="B12" s="430" t="s">
        <v>48</v>
      </c>
      <c r="C12" s="431"/>
      <c r="D12" s="430" t="s">
        <v>299</v>
      </c>
      <c r="E12" s="430" t="s">
        <v>82</v>
      </c>
      <c r="F12" s="430" t="s">
        <v>300</v>
      </c>
      <c r="G12" s="430" t="s">
        <v>302</v>
      </c>
      <c r="H12" s="430" t="s">
        <v>304</v>
      </c>
    </row>
    <row r="13" spans="2:14" s="321" customFormat="1" ht="12.75" customHeight="1" x14ac:dyDescent="0.25">
      <c r="B13" s="322"/>
      <c r="C13" s="320"/>
      <c r="D13" s="323"/>
      <c r="E13" s="254"/>
      <c r="F13" s="254"/>
      <c r="G13" s="254"/>
      <c r="H13" s="254"/>
    </row>
    <row r="14" spans="2:14" s="327" customFormat="1" ht="24.95" customHeight="1" x14ac:dyDescent="0.25">
      <c r="B14" s="257">
        <v>2015</v>
      </c>
      <c r="C14" s="328"/>
      <c r="D14" s="329"/>
      <c r="E14" s="329"/>
      <c r="F14" s="329"/>
      <c r="G14" s="329"/>
      <c r="H14" s="329"/>
    </row>
    <row r="15" spans="2:14" ht="24.95" customHeight="1" x14ac:dyDescent="0.25">
      <c r="B15" s="260" t="s">
        <v>1</v>
      </c>
      <c r="C15" s="330"/>
      <c r="D15" s="262">
        <v>0.4</v>
      </c>
      <c r="E15" s="262">
        <v>0</v>
      </c>
      <c r="F15" s="263">
        <v>1.6</v>
      </c>
      <c r="G15" s="325"/>
      <c r="H15" s="262">
        <v>0.5</v>
      </c>
      <c r="J15" s="338"/>
      <c r="K15" s="338"/>
      <c r="L15" s="338"/>
      <c r="M15" s="338"/>
      <c r="N15" s="338"/>
    </row>
    <row r="16" spans="2:14" ht="24.95" customHeight="1" x14ac:dyDescent="0.25">
      <c r="B16" s="260" t="s">
        <v>2</v>
      </c>
      <c r="C16" s="330"/>
      <c r="D16" s="262">
        <v>0.6</v>
      </c>
      <c r="E16" s="262">
        <v>0</v>
      </c>
      <c r="F16" s="263">
        <v>-1.2</v>
      </c>
      <c r="G16" s="325"/>
      <c r="H16" s="262">
        <v>0.3</v>
      </c>
      <c r="J16" s="338"/>
      <c r="K16" s="338"/>
      <c r="L16" s="338"/>
      <c r="M16" s="338"/>
      <c r="N16" s="338"/>
    </row>
    <row r="17" spans="2:14" ht="24.95" customHeight="1" x14ac:dyDescent="0.25">
      <c r="B17" s="260" t="s">
        <v>3</v>
      </c>
      <c r="C17" s="330"/>
      <c r="D17" s="262">
        <v>0.1</v>
      </c>
      <c r="E17" s="262">
        <v>0</v>
      </c>
      <c r="F17" s="263">
        <v>2.2999999999999998</v>
      </c>
      <c r="G17" s="325"/>
      <c r="H17" s="262">
        <v>0.3</v>
      </c>
      <c r="J17" s="338"/>
      <c r="K17" s="338"/>
      <c r="L17" s="338"/>
      <c r="M17" s="338"/>
      <c r="N17" s="338"/>
    </row>
    <row r="18" spans="2:14" ht="24.95" customHeight="1" x14ac:dyDescent="0.25">
      <c r="B18" s="260" t="s">
        <v>4</v>
      </c>
      <c r="C18" s="330"/>
      <c r="D18" s="262">
        <v>0.1</v>
      </c>
      <c r="E18" s="262">
        <v>0</v>
      </c>
      <c r="F18" s="263">
        <v>2.5</v>
      </c>
      <c r="G18" s="325"/>
      <c r="H18" s="262">
        <v>0.1</v>
      </c>
      <c r="J18" s="338"/>
      <c r="K18" s="338"/>
      <c r="L18" s="338"/>
      <c r="M18" s="338"/>
      <c r="N18" s="338"/>
    </row>
    <row r="19" spans="2:14" ht="12.75" customHeight="1" x14ac:dyDescent="0.25">
      <c r="B19" s="260"/>
      <c r="C19" s="330"/>
      <c r="D19" s="262"/>
      <c r="E19" s="262"/>
      <c r="F19" s="263"/>
      <c r="G19" s="349"/>
      <c r="H19" s="262"/>
      <c r="J19" s="338"/>
      <c r="K19" s="338"/>
      <c r="L19" s="338"/>
      <c r="M19" s="338"/>
      <c r="N19" s="338"/>
    </row>
    <row r="20" spans="2:14" s="327" customFormat="1" ht="24.95" customHeight="1" x14ac:dyDescent="0.25">
      <c r="B20" s="257">
        <v>2016</v>
      </c>
      <c r="C20" s="328"/>
      <c r="D20" s="329"/>
      <c r="E20" s="329"/>
      <c r="F20" s="331"/>
      <c r="G20" s="331"/>
      <c r="H20" s="329"/>
      <c r="J20" s="338"/>
      <c r="K20" s="338"/>
      <c r="L20" s="338"/>
      <c r="M20" s="338"/>
      <c r="N20" s="338"/>
    </row>
    <row r="21" spans="2:14" ht="24.95" customHeight="1" x14ac:dyDescent="0.25">
      <c r="B21" s="260" t="s">
        <v>1</v>
      </c>
      <c r="C21" s="330"/>
      <c r="D21" s="262">
        <v>0.3</v>
      </c>
      <c r="E21" s="262">
        <v>0.1</v>
      </c>
      <c r="F21" s="262">
        <v>0.5</v>
      </c>
      <c r="G21" s="325"/>
      <c r="H21" s="262">
        <v>0.6</v>
      </c>
      <c r="J21" s="338"/>
      <c r="K21" s="338"/>
      <c r="L21" s="338"/>
      <c r="M21" s="338"/>
      <c r="N21" s="338"/>
    </row>
    <row r="22" spans="2:14" ht="24.95" customHeight="1" x14ac:dyDescent="0.25">
      <c r="B22" s="260" t="s">
        <v>2</v>
      </c>
      <c r="C22" s="330"/>
      <c r="D22" s="262">
        <v>0.1</v>
      </c>
      <c r="E22" s="262">
        <v>0</v>
      </c>
      <c r="F22" s="263">
        <v>-4</v>
      </c>
      <c r="G22" s="325"/>
      <c r="H22" s="262">
        <v>0</v>
      </c>
      <c r="J22" s="338"/>
      <c r="K22" s="338"/>
      <c r="L22" s="338"/>
      <c r="M22" s="338"/>
      <c r="N22" s="338"/>
    </row>
    <row r="23" spans="2:14" ht="24.95" customHeight="1" x14ac:dyDescent="0.25">
      <c r="B23" s="260" t="s">
        <v>3</v>
      </c>
      <c r="C23" s="330"/>
      <c r="D23" s="262">
        <v>0.1</v>
      </c>
      <c r="E23" s="262">
        <v>0</v>
      </c>
      <c r="F23" s="263">
        <v>-0.2</v>
      </c>
      <c r="G23" s="325"/>
      <c r="H23" s="262">
        <v>0</v>
      </c>
      <c r="J23" s="338"/>
      <c r="K23" s="338"/>
      <c r="L23" s="338"/>
      <c r="M23" s="338"/>
      <c r="N23" s="338"/>
    </row>
    <row r="24" spans="2:14" ht="24.95" customHeight="1" x14ac:dyDescent="0.25">
      <c r="B24" s="260" t="s">
        <v>4</v>
      </c>
      <c r="D24" s="350">
        <v>0</v>
      </c>
      <c r="E24" s="350">
        <v>0</v>
      </c>
      <c r="F24" s="350">
        <v>-0.2</v>
      </c>
      <c r="G24" s="325"/>
      <c r="H24" s="350">
        <v>2.1</v>
      </c>
      <c r="J24" s="338"/>
      <c r="K24" s="338"/>
      <c r="L24" s="338"/>
      <c r="M24" s="338"/>
      <c r="N24" s="338"/>
    </row>
    <row r="25" spans="2:14" ht="12.75" customHeight="1" x14ac:dyDescent="0.25">
      <c r="G25" s="349"/>
      <c r="J25" s="338"/>
      <c r="K25" s="338"/>
      <c r="L25" s="338"/>
      <c r="M25" s="338"/>
      <c r="N25" s="338"/>
    </row>
    <row r="26" spans="2:14" s="327" customFormat="1" ht="24.95" customHeight="1" x14ac:dyDescent="0.25">
      <c r="B26" s="257">
        <v>2017</v>
      </c>
      <c r="C26" s="328"/>
      <c r="D26" s="329"/>
      <c r="E26" s="329"/>
      <c r="F26" s="331"/>
      <c r="G26" s="331"/>
      <c r="H26" s="329"/>
      <c r="J26" s="338"/>
      <c r="K26" s="338"/>
      <c r="L26" s="338"/>
      <c r="M26" s="338"/>
      <c r="N26" s="338"/>
    </row>
    <row r="27" spans="2:14" ht="24.95" customHeight="1" x14ac:dyDescent="0.25">
      <c r="B27" s="260" t="s">
        <v>1</v>
      </c>
      <c r="C27" s="330"/>
      <c r="D27" s="262">
        <v>0.1</v>
      </c>
      <c r="E27" s="262">
        <v>-0.4</v>
      </c>
      <c r="F27" s="263">
        <v>-0.4</v>
      </c>
      <c r="G27" s="325"/>
      <c r="H27" s="262">
        <v>0.3</v>
      </c>
      <c r="J27" s="338"/>
      <c r="K27" s="338"/>
      <c r="L27" s="338"/>
      <c r="M27" s="338"/>
      <c r="N27" s="338"/>
    </row>
    <row r="28" spans="2:14" ht="24.95" customHeight="1" x14ac:dyDescent="0.25">
      <c r="B28" s="260" t="s">
        <v>2</v>
      </c>
      <c r="C28" s="330"/>
      <c r="D28" s="262">
        <v>0</v>
      </c>
      <c r="E28" s="262">
        <v>0</v>
      </c>
      <c r="F28" s="263">
        <v>-0.2</v>
      </c>
      <c r="G28" s="325"/>
      <c r="H28" s="262">
        <v>0.3</v>
      </c>
      <c r="J28" s="338"/>
      <c r="K28" s="338"/>
      <c r="L28" s="338"/>
      <c r="M28" s="338"/>
      <c r="N28" s="338"/>
    </row>
    <row r="29" spans="2:14" ht="24.95" customHeight="1" x14ac:dyDescent="0.25">
      <c r="B29" s="260" t="s">
        <v>3</v>
      </c>
      <c r="C29" s="330"/>
      <c r="D29" s="262">
        <v>0.1</v>
      </c>
      <c r="E29" s="262">
        <v>0</v>
      </c>
      <c r="F29" s="263">
        <v>1</v>
      </c>
      <c r="G29" s="325"/>
      <c r="H29" s="262">
        <v>0</v>
      </c>
      <c r="J29" s="338"/>
      <c r="K29" s="338"/>
      <c r="L29" s="338"/>
      <c r="M29" s="338"/>
      <c r="N29" s="338"/>
    </row>
    <row r="30" spans="2:14" ht="24.95" customHeight="1" x14ac:dyDescent="0.25">
      <c r="B30" s="260" t="s">
        <v>4</v>
      </c>
      <c r="D30" s="350">
        <v>0.2</v>
      </c>
      <c r="E30" s="350">
        <v>0</v>
      </c>
      <c r="F30" s="350">
        <v>0.5</v>
      </c>
      <c r="G30" s="325"/>
      <c r="H30" s="350">
        <v>0</v>
      </c>
      <c r="J30" s="338"/>
      <c r="K30" s="338"/>
      <c r="L30" s="338"/>
      <c r="M30" s="338"/>
      <c r="N30" s="338"/>
    </row>
    <row r="31" spans="2:14" ht="12.75" customHeight="1" x14ac:dyDescent="0.25">
      <c r="G31" s="349"/>
      <c r="J31" s="338"/>
      <c r="K31" s="338"/>
      <c r="L31" s="338"/>
      <c r="M31" s="338"/>
      <c r="N31" s="338"/>
    </row>
    <row r="32" spans="2:14" s="327" customFormat="1" ht="24.95" customHeight="1" x14ac:dyDescent="0.25">
      <c r="B32" s="257">
        <v>2018</v>
      </c>
      <c r="C32" s="328"/>
      <c r="D32" s="329"/>
      <c r="E32" s="329"/>
      <c r="F32" s="331"/>
      <c r="G32" s="331"/>
      <c r="H32" s="329"/>
      <c r="J32" s="338"/>
      <c r="K32" s="338"/>
      <c r="L32" s="338"/>
      <c r="M32" s="338"/>
      <c r="N32" s="338"/>
    </row>
    <row r="33" spans="1:14" ht="24.95" customHeight="1" x14ac:dyDescent="0.25">
      <c r="B33" s="260" t="s">
        <v>1</v>
      </c>
      <c r="C33" s="330"/>
      <c r="D33" s="262">
        <v>-0.3</v>
      </c>
      <c r="E33" s="262">
        <v>0.1</v>
      </c>
      <c r="F33" s="262">
        <v>0</v>
      </c>
      <c r="G33" s="325"/>
      <c r="H33" s="262">
        <v>-0.4</v>
      </c>
      <c r="J33" s="338"/>
      <c r="K33" s="338"/>
      <c r="L33" s="338"/>
      <c r="M33" s="338"/>
      <c r="N33" s="338"/>
    </row>
    <row r="34" spans="1:14" ht="24.95" customHeight="1" x14ac:dyDescent="0.25">
      <c r="B34" s="260" t="s">
        <v>2</v>
      </c>
      <c r="C34" s="330"/>
      <c r="D34" s="262">
        <v>0</v>
      </c>
      <c r="E34" s="262">
        <v>0</v>
      </c>
      <c r="F34" s="262">
        <v>0.4</v>
      </c>
      <c r="G34" s="262">
        <v>0.1</v>
      </c>
      <c r="H34" s="262">
        <v>0</v>
      </c>
      <c r="J34" s="338"/>
      <c r="K34" s="338"/>
      <c r="L34" s="338"/>
      <c r="M34" s="338"/>
      <c r="N34" s="338"/>
    </row>
    <row r="35" spans="1:14" ht="24.95" customHeight="1" x14ac:dyDescent="0.25">
      <c r="B35" s="260" t="s">
        <v>3</v>
      </c>
      <c r="C35" s="330"/>
      <c r="D35" s="262">
        <v>0.1</v>
      </c>
      <c r="E35" s="262">
        <v>-0.3</v>
      </c>
      <c r="F35" s="263">
        <v>-0.2</v>
      </c>
      <c r="G35" s="263">
        <v>0</v>
      </c>
      <c r="H35" s="262">
        <v>0.5</v>
      </c>
      <c r="J35" s="338"/>
      <c r="K35" s="338"/>
      <c r="L35" s="338"/>
      <c r="M35" s="338"/>
      <c r="N35" s="338"/>
    </row>
    <row r="36" spans="1:14" ht="24.95" customHeight="1" x14ac:dyDescent="0.25">
      <c r="B36" s="260" t="s">
        <v>4</v>
      </c>
      <c r="D36" s="350">
        <v>0</v>
      </c>
      <c r="E36" s="350">
        <v>-0.1</v>
      </c>
      <c r="F36" s="350">
        <v>0.1</v>
      </c>
      <c r="G36" s="350">
        <v>0</v>
      </c>
      <c r="H36" s="350">
        <v>-0.2</v>
      </c>
      <c r="J36" s="338"/>
      <c r="K36" s="338"/>
      <c r="L36" s="338"/>
      <c r="M36" s="338"/>
      <c r="N36" s="338"/>
    </row>
    <row r="37" spans="1:14" ht="12.75" customHeight="1" x14ac:dyDescent="0.25">
      <c r="G37" s="349"/>
      <c r="J37" s="338"/>
      <c r="K37" s="338"/>
      <c r="L37" s="338"/>
      <c r="M37" s="338"/>
      <c r="N37" s="338"/>
    </row>
    <row r="38" spans="1:14" s="327" customFormat="1" ht="24.95" customHeight="1" x14ac:dyDescent="0.25">
      <c r="B38" s="257">
        <v>2019</v>
      </c>
      <c r="C38" s="328"/>
      <c r="D38" s="329"/>
      <c r="E38" s="329"/>
      <c r="F38" s="331"/>
      <c r="G38" s="331"/>
      <c r="H38" s="329"/>
      <c r="J38" s="338"/>
      <c r="K38" s="338"/>
      <c r="L38" s="338"/>
      <c r="M38" s="338"/>
      <c r="N38" s="338"/>
    </row>
    <row r="39" spans="1:14" ht="24.95" customHeight="1" x14ac:dyDescent="0.25">
      <c r="B39" s="260" t="s">
        <v>1</v>
      </c>
      <c r="C39" s="330"/>
      <c r="D39" s="262">
        <v>0.1</v>
      </c>
      <c r="E39" s="262">
        <v>0.7</v>
      </c>
      <c r="F39" s="262">
        <v>0.7</v>
      </c>
      <c r="G39" s="262">
        <v>0</v>
      </c>
      <c r="H39" s="262">
        <v>0.4</v>
      </c>
      <c r="J39" s="338"/>
      <c r="K39" s="338"/>
      <c r="L39" s="338"/>
      <c r="M39" s="338"/>
      <c r="N39" s="338"/>
    </row>
    <row r="40" spans="1:14" ht="24.95" customHeight="1" x14ac:dyDescent="0.25">
      <c r="B40" s="260" t="s">
        <v>2</v>
      </c>
      <c r="C40" s="330"/>
      <c r="D40" s="262">
        <v>0</v>
      </c>
      <c r="E40" s="262">
        <v>-0.3</v>
      </c>
      <c r="F40" s="262">
        <v>0.4</v>
      </c>
      <c r="G40" s="262">
        <v>0</v>
      </c>
      <c r="H40" s="262">
        <v>-0.2</v>
      </c>
      <c r="J40" s="338"/>
      <c r="K40" s="338"/>
      <c r="L40" s="338"/>
      <c r="M40" s="338"/>
      <c r="N40" s="338"/>
    </row>
    <row r="41" spans="1:14" ht="24.95" customHeight="1" x14ac:dyDescent="0.25">
      <c r="B41" s="260" t="s">
        <v>3</v>
      </c>
      <c r="C41" s="330"/>
      <c r="D41" s="262">
        <v>0</v>
      </c>
      <c r="E41" s="262">
        <v>0</v>
      </c>
      <c r="F41" s="263">
        <v>-1.2</v>
      </c>
      <c r="G41" s="263">
        <v>0</v>
      </c>
      <c r="H41" s="262">
        <v>3.4</v>
      </c>
      <c r="J41" s="338"/>
      <c r="K41" s="338"/>
      <c r="L41" s="338"/>
      <c r="M41" s="338"/>
      <c r="N41" s="338"/>
    </row>
    <row r="42" spans="1:14" ht="24.95" customHeight="1" x14ac:dyDescent="0.25">
      <c r="B42" s="260" t="s">
        <v>4</v>
      </c>
      <c r="D42" s="350">
        <v>0</v>
      </c>
      <c r="E42" s="350">
        <v>0.2</v>
      </c>
      <c r="F42" s="350">
        <v>-0.3</v>
      </c>
      <c r="G42" s="350">
        <v>0</v>
      </c>
      <c r="H42" s="350">
        <v>0</v>
      </c>
      <c r="J42" s="338"/>
      <c r="K42" s="338"/>
      <c r="L42" s="338"/>
      <c r="M42" s="338"/>
      <c r="N42" s="338"/>
    </row>
    <row r="43" spans="1:14" ht="12.75" customHeight="1" x14ac:dyDescent="0.25">
      <c r="G43" s="349"/>
      <c r="J43" s="338"/>
      <c r="K43" s="338"/>
      <c r="L43" s="338"/>
      <c r="M43" s="338"/>
      <c r="N43" s="338"/>
    </row>
    <row r="44" spans="1:14" s="327" customFormat="1" ht="24.95" customHeight="1" x14ac:dyDescent="0.25">
      <c r="B44" s="257">
        <v>2020</v>
      </c>
      <c r="C44" s="328"/>
      <c r="D44" s="329"/>
      <c r="E44" s="329"/>
      <c r="F44" s="331"/>
      <c r="G44" s="331"/>
      <c r="H44" s="329"/>
      <c r="J44" s="338"/>
      <c r="K44" s="338"/>
      <c r="L44" s="338"/>
      <c r="M44" s="338"/>
      <c r="N44" s="338"/>
    </row>
    <row r="45" spans="1:14" ht="24.95" customHeight="1" x14ac:dyDescent="0.25">
      <c r="A45" s="268">
        <v>104</v>
      </c>
      <c r="B45" s="260" t="s">
        <v>1</v>
      </c>
      <c r="C45" s="330"/>
      <c r="D45" s="255">
        <f ca="1">OFFSET('SPPI '!$A$2,D$6,$A45)</f>
        <v>0</v>
      </c>
      <c r="E45" s="255">
        <f ca="1">OFFSET('SPPI '!$A$2,E$6,$A45)</f>
        <v>0.4</v>
      </c>
      <c r="F45" s="255">
        <f ca="1">OFFSET('SPPI '!$A$2,F$6,$A45)</f>
        <v>0.5</v>
      </c>
      <c r="G45" s="255">
        <f ca="1">OFFSET('SPPI '!$A$2,G$6,$A45)</f>
        <v>0</v>
      </c>
      <c r="H45" s="255">
        <f ca="1">OFFSET('SPPI '!$A$2,H$6,$A45)</f>
        <v>0.2</v>
      </c>
      <c r="J45" s="338"/>
      <c r="K45" s="338"/>
      <c r="L45" s="338"/>
      <c r="M45" s="338"/>
      <c r="N45" s="338"/>
    </row>
    <row r="46" spans="1:14" ht="24.95" customHeight="1" x14ac:dyDescent="0.25">
      <c r="A46" s="268">
        <v>105</v>
      </c>
      <c r="B46" s="260" t="s">
        <v>2</v>
      </c>
      <c r="C46" s="330"/>
      <c r="D46" s="255">
        <f ca="1">OFFSET('SPPI '!$A$2,D$6,$A46)</f>
        <v>0</v>
      </c>
      <c r="E46" s="255">
        <f ca="1">OFFSET('SPPI '!$A$2,E$6,$A46)</f>
        <v>0</v>
      </c>
      <c r="F46" s="255">
        <f ca="1">OFFSET('SPPI '!$A$2,F$6,$A46)</f>
        <v>1.3</v>
      </c>
      <c r="G46" s="255">
        <f ca="1">OFFSET('SPPI '!$A$2,G$6,$A46)</f>
        <v>0.1</v>
      </c>
      <c r="H46" s="255">
        <f ca="1">OFFSET('SPPI '!$A$2,H$6,$A46)</f>
        <v>2.2000000000000002</v>
      </c>
      <c r="J46" s="338"/>
      <c r="K46" s="338"/>
      <c r="L46" s="338"/>
      <c r="M46" s="338"/>
      <c r="N46" s="338"/>
    </row>
    <row r="47" spans="1:14" ht="24.95" customHeight="1" x14ac:dyDescent="0.25">
      <c r="A47" s="268">
        <v>106</v>
      </c>
      <c r="B47" s="260" t="s">
        <v>3</v>
      </c>
      <c r="C47" s="330"/>
      <c r="D47" s="255">
        <f ca="1">OFFSET('SPPI '!$A$2,D$6,$A47)</f>
        <v>0.2</v>
      </c>
      <c r="E47" s="255">
        <f ca="1">OFFSET('SPPI '!$A$2,E$6,$A47)</f>
        <v>0</v>
      </c>
      <c r="F47" s="255">
        <f ca="1">OFFSET('SPPI '!$A$2,F$6,$A47)</f>
        <v>3.7</v>
      </c>
      <c r="G47" s="255">
        <f ca="1">OFFSET('SPPI '!$A$2,G$6,$A47)</f>
        <v>0</v>
      </c>
      <c r="H47" s="255">
        <f ca="1">OFFSET('SPPI '!$A$2,H$6,$A47)</f>
        <v>0.6</v>
      </c>
      <c r="J47" s="338"/>
      <c r="K47" s="338"/>
      <c r="L47" s="338"/>
      <c r="M47" s="338"/>
      <c r="N47" s="338"/>
    </row>
    <row r="48" spans="1:14" ht="24.95" customHeight="1" x14ac:dyDescent="0.25">
      <c r="A48" s="268">
        <v>107</v>
      </c>
      <c r="B48" s="260" t="s">
        <v>4</v>
      </c>
      <c r="D48" s="255">
        <f ca="1">OFFSET('SPPI '!$A$2,D$6,$A48)</f>
        <v>0</v>
      </c>
      <c r="E48" s="255">
        <f ca="1">OFFSET('SPPI '!$A$2,E$6,$A48)</f>
        <v>0</v>
      </c>
      <c r="F48" s="255">
        <f ca="1">OFFSET('SPPI '!$A$2,F$6,$A48)</f>
        <v>-3.5</v>
      </c>
      <c r="G48" s="255">
        <f ca="1">OFFSET('SPPI '!$A$2,G$6,$A48)</f>
        <v>0</v>
      </c>
      <c r="H48" s="255">
        <f ca="1">OFFSET('SPPI '!$A$2,H$6,$A48)</f>
        <v>0.2</v>
      </c>
      <c r="J48" s="338"/>
      <c r="K48" s="338"/>
      <c r="L48" s="338"/>
      <c r="M48" s="338"/>
      <c r="N48" s="338"/>
    </row>
    <row r="49" spans="1:12" ht="12.75" customHeight="1" x14ac:dyDescent="0.25">
      <c r="B49" s="260"/>
      <c r="C49" s="261"/>
      <c r="D49" s="252"/>
      <c r="E49" s="255"/>
      <c r="F49" s="255"/>
      <c r="G49" s="255"/>
      <c r="H49" s="255"/>
      <c r="I49" s="255"/>
      <c r="J49" s="255"/>
      <c r="K49" s="255"/>
      <c r="L49" s="255"/>
    </row>
    <row r="50" spans="1:12" s="327" customFormat="1" ht="24.75" customHeight="1" x14ac:dyDescent="0.25">
      <c r="B50" s="257">
        <v>2021</v>
      </c>
      <c r="C50" s="265"/>
      <c r="D50" s="259"/>
      <c r="E50" s="266"/>
      <c r="F50" s="266"/>
      <c r="G50" s="266"/>
      <c r="H50" s="266"/>
      <c r="I50" s="266"/>
      <c r="J50" s="266"/>
      <c r="K50" s="266"/>
      <c r="L50" s="266"/>
    </row>
    <row r="51" spans="1:12" ht="24.75" customHeight="1" x14ac:dyDescent="0.25">
      <c r="A51" s="245">
        <v>108</v>
      </c>
      <c r="B51" s="260" t="s">
        <v>1</v>
      </c>
      <c r="C51" s="261"/>
      <c r="D51" s="255">
        <f ca="1">OFFSET('SPPI '!$A$2,D$6,$A51)</f>
        <v>1</v>
      </c>
      <c r="E51" s="255">
        <f ca="1">OFFSET('SPPI '!$A$2,E$6,$A51)</f>
        <v>1</v>
      </c>
      <c r="F51" s="255">
        <f ca="1">OFFSET('SPPI '!$A$2,F$6,$A51)</f>
        <v>-3.3</v>
      </c>
      <c r="G51" s="255">
        <f ca="1">OFFSET('SPPI '!$A$2,G$6,$A51)</f>
        <v>-0.1</v>
      </c>
      <c r="H51" s="255">
        <f ca="1">OFFSET('SPPI '!$A$2,H$6,$A51)</f>
        <v>0.1</v>
      </c>
      <c r="I51" s="255"/>
      <c r="J51" s="255"/>
      <c r="K51" s="255"/>
      <c r="L51" s="255"/>
    </row>
    <row r="52" spans="1:12" ht="24.75" customHeight="1" x14ac:dyDescent="0.25">
      <c r="A52" s="246">
        <v>109</v>
      </c>
      <c r="B52" s="260" t="s">
        <v>2</v>
      </c>
      <c r="C52" s="261"/>
      <c r="D52" s="255">
        <f ca="1">OFFSET('SPPI '!$A$2,D$6,$A52)</f>
        <v>0</v>
      </c>
      <c r="E52" s="255">
        <f ca="1">OFFSET('SPPI '!$A$2,E$6,$A52)</f>
        <v>0</v>
      </c>
      <c r="F52" s="255">
        <f ca="1">OFFSET('SPPI '!$A$2,F$6,$A52)</f>
        <v>0.5</v>
      </c>
      <c r="G52" s="255">
        <f ca="1">OFFSET('SPPI '!$A$2,G$6,$A52)</f>
        <v>0</v>
      </c>
      <c r="H52" s="255">
        <f ca="1">OFFSET('SPPI '!$A$2,H$6,$A52)</f>
        <v>0.1</v>
      </c>
      <c r="I52" s="255"/>
      <c r="J52" s="255"/>
      <c r="K52" s="255"/>
      <c r="L52" s="255"/>
    </row>
    <row r="53" spans="1:12" ht="24.75" customHeight="1" x14ac:dyDescent="0.25">
      <c r="A53" s="246">
        <v>110</v>
      </c>
      <c r="B53" s="260" t="s">
        <v>3</v>
      </c>
      <c r="D53" s="255">
        <f ca="1">OFFSET('SPPI '!$A$2,D$6,$A53)</f>
        <v>0</v>
      </c>
      <c r="E53" s="255">
        <f ca="1">OFFSET('SPPI '!$A$2,E$6,$A53)</f>
        <v>0</v>
      </c>
      <c r="F53" s="255">
        <f ca="1">OFFSET('SPPI '!$A$2,F$6,$A53)</f>
        <v>0.9</v>
      </c>
      <c r="G53" s="255">
        <f ca="1">OFFSET('SPPI '!$A$2,G$6,$A53)</f>
        <v>0.1</v>
      </c>
      <c r="H53" s="255">
        <f ca="1">OFFSET('SPPI '!$A$2,H$6,$A53)</f>
        <v>0</v>
      </c>
    </row>
    <row r="54" spans="1:12" ht="24.75" customHeight="1" x14ac:dyDescent="0.25">
      <c r="A54" s="245">
        <v>111</v>
      </c>
      <c r="B54" s="260" t="s">
        <v>4</v>
      </c>
      <c r="D54" s="255">
        <f ca="1">OFFSET('SPPI '!$A$2,D$6,$A54)</f>
        <v>0.2</v>
      </c>
      <c r="E54" s="255">
        <f ca="1">OFFSET('SPPI '!$A$2,E$6,$A54)</f>
        <v>0.1</v>
      </c>
      <c r="F54" s="255">
        <f ca="1">OFFSET('SPPI '!$A$2,F$6,$A54)</f>
        <v>2.8</v>
      </c>
      <c r="G54" s="255">
        <f ca="1">OFFSET('SPPI '!$A$2,G$6,$A54)</f>
        <v>0</v>
      </c>
      <c r="H54" s="255">
        <f ca="1">OFFSET('SPPI '!$A$2,H$6,$A54)</f>
        <v>0.1</v>
      </c>
    </row>
    <row r="55" spans="1:12" ht="12.75" customHeight="1" thickBot="1" x14ac:dyDescent="0.3">
      <c r="B55" s="351"/>
      <c r="C55" s="352"/>
      <c r="D55" s="353"/>
      <c r="E55" s="353"/>
      <c r="F55" s="354"/>
      <c r="G55" s="354"/>
      <c r="H55" s="353"/>
    </row>
    <row r="56" spans="1:12" ht="24.95" customHeight="1" x14ac:dyDescent="0.25">
      <c r="B56" s="260"/>
      <c r="C56" s="330"/>
      <c r="D56" s="262"/>
      <c r="E56" s="262"/>
      <c r="F56" s="263"/>
      <c r="G56" s="263"/>
      <c r="H56" s="262"/>
    </row>
    <row r="57" spans="1:12" ht="24.95" customHeight="1" x14ac:dyDescent="0.25">
      <c r="B57" s="260"/>
      <c r="C57" s="330"/>
      <c r="D57" s="262"/>
      <c r="E57" s="262"/>
      <c r="F57" s="263"/>
      <c r="G57" s="263"/>
      <c r="H57" s="262"/>
    </row>
    <row r="58" spans="1:12" ht="24.95" customHeight="1" x14ac:dyDescent="0.25">
      <c r="B58" s="260"/>
      <c r="C58" s="330"/>
      <c r="D58" s="262"/>
      <c r="E58" s="262"/>
      <c r="F58" s="263"/>
      <c r="G58" s="263"/>
      <c r="H58" s="262"/>
    </row>
    <row r="59" spans="1:12" ht="24.95" customHeight="1" x14ac:dyDescent="0.25">
      <c r="B59" s="260"/>
      <c r="C59" s="330"/>
      <c r="D59" s="262"/>
      <c r="E59" s="262"/>
      <c r="F59" s="263"/>
      <c r="G59" s="263"/>
      <c r="H59" s="262"/>
    </row>
    <row r="60" spans="1:12" ht="24.95" customHeight="1" x14ac:dyDescent="0.25">
      <c r="B60" s="260"/>
      <c r="C60" s="330"/>
      <c r="D60" s="262"/>
      <c r="E60" s="262"/>
      <c r="F60" s="263"/>
      <c r="G60" s="263"/>
      <c r="H60" s="262"/>
    </row>
    <row r="61" spans="1:12" ht="24.95" customHeight="1" x14ac:dyDescent="0.25"/>
  </sheetData>
  <mergeCells count="3">
    <mergeCell ref="D8:H8"/>
    <mergeCell ref="D9:H9"/>
    <mergeCell ref="B7:H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35</vt:i4>
      </vt:variant>
    </vt:vector>
  </HeadingPairs>
  <TitlesOfParts>
    <vt:vector size="70" baseType="lpstr">
      <vt:lpstr>SPPI </vt:lpstr>
      <vt:lpstr>Jadual 1.0</vt:lpstr>
      <vt:lpstr>Jadual 1.1</vt:lpstr>
      <vt:lpstr>Jadual 1.2</vt:lpstr>
      <vt:lpstr>Jadual 2.0-1</vt:lpstr>
      <vt:lpstr>Jadual 2.0-2</vt:lpstr>
      <vt:lpstr>Jadual 2.0-3</vt:lpstr>
      <vt:lpstr>Jadual 2.0-4</vt:lpstr>
      <vt:lpstr>Jadual 2.1-1</vt:lpstr>
      <vt:lpstr>Jadual 2.1-2</vt:lpstr>
      <vt:lpstr>Jadual 2.1-3</vt:lpstr>
      <vt:lpstr>Jadual 2.1-4</vt:lpstr>
      <vt:lpstr>Jadual 2.2-1</vt:lpstr>
      <vt:lpstr>Jadual 2.2-2</vt:lpstr>
      <vt:lpstr>Jadual 2.2-3</vt:lpstr>
      <vt:lpstr>Jadual 2.2-4 (2)</vt:lpstr>
      <vt:lpstr>Jadual 2.2-4</vt:lpstr>
      <vt:lpstr>Jadual 3.0-1</vt:lpstr>
      <vt:lpstr>Jadual 3.0-2</vt:lpstr>
      <vt:lpstr>Jadual 3.0-2 (2)</vt:lpstr>
      <vt:lpstr>Jadual 3.0-3</vt:lpstr>
      <vt:lpstr>Jadual 3.0-4</vt:lpstr>
      <vt:lpstr>Jadual 3.0-4 (2)</vt:lpstr>
      <vt:lpstr>Jadual 3.1-1</vt:lpstr>
      <vt:lpstr>Jadual 3.1-2</vt:lpstr>
      <vt:lpstr>Jadual 3.1-2 (2)</vt:lpstr>
      <vt:lpstr>Jadual 3.1-3</vt:lpstr>
      <vt:lpstr>Jadual 3.1-4</vt:lpstr>
      <vt:lpstr>Jadual 3.1-4 (2)</vt:lpstr>
      <vt:lpstr>Jadual 3.2-1</vt:lpstr>
      <vt:lpstr>Jadual 3.2-2</vt:lpstr>
      <vt:lpstr>Jadual 3.2-2 (2)</vt:lpstr>
      <vt:lpstr>Jadual 3.2-3</vt:lpstr>
      <vt:lpstr>Jadual 3.2-4</vt:lpstr>
      <vt:lpstr>Jadual 3.2-4 (2)</vt:lpstr>
      <vt:lpstr>'Jadual 1.0'!Print_Area</vt:lpstr>
      <vt:lpstr>'Jadual 1.1'!Print_Area</vt:lpstr>
      <vt:lpstr>'Jadual 1.2'!Print_Area</vt:lpstr>
      <vt:lpstr>'Jadual 2.0-1'!Print_Area</vt:lpstr>
      <vt:lpstr>'Jadual 2.0-2'!Print_Area</vt:lpstr>
      <vt:lpstr>'Jadual 2.0-3'!Print_Area</vt:lpstr>
      <vt:lpstr>'Jadual 2.0-4'!Print_Area</vt:lpstr>
      <vt:lpstr>'Jadual 2.1-1'!Print_Area</vt:lpstr>
      <vt:lpstr>'Jadual 2.1-2'!Print_Area</vt:lpstr>
      <vt:lpstr>'Jadual 2.1-3'!Print_Area</vt:lpstr>
      <vt:lpstr>'Jadual 2.1-4'!Print_Area</vt:lpstr>
      <vt:lpstr>'Jadual 2.2-1'!Print_Area</vt:lpstr>
      <vt:lpstr>'Jadual 2.2-2'!Print_Area</vt:lpstr>
      <vt:lpstr>'Jadual 2.2-3'!Print_Area</vt:lpstr>
      <vt:lpstr>'Jadual 2.2-4'!Print_Area</vt:lpstr>
      <vt:lpstr>'Jadual 2.2-4 (2)'!Print_Area</vt:lpstr>
      <vt:lpstr>'Jadual 3.0-1'!Print_Area</vt:lpstr>
      <vt:lpstr>'Jadual 3.0-2'!Print_Area</vt:lpstr>
      <vt:lpstr>'Jadual 3.0-2 (2)'!Print_Area</vt:lpstr>
      <vt:lpstr>'Jadual 3.0-3'!Print_Area</vt:lpstr>
      <vt:lpstr>'Jadual 3.0-4'!Print_Area</vt:lpstr>
      <vt:lpstr>'Jadual 3.0-4 (2)'!Print_Area</vt:lpstr>
      <vt:lpstr>'Jadual 3.1-1'!Print_Area</vt:lpstr>
      <vt:lpstr>'Jadual 3.1-2'!Print_Area</vt:lpstr>
      <vt:lpstr>'Jadual 3.1-2 (2)'!Print_Area</vt:lpstr>
      <vt:lpstr>'Jadual 3.1-3'!Print_Area</vt:lpstr>
      <vt:lpstr>'Jadual 3.1-4'!Print_Area</vt:lpstr>
      <vt:lpstr>'Jadual 3.1-4 (2)'!Print_Area</vt:lpstr>
      <vt:lpstr>'Jadual 3.2-1'!Print_Area</vt:lpstr>
      <vt:lpstr>'Jadual 3.2-2'!Print_Area</vt:lpstr>
      <vt:lpstr>'Jadual 3.2-2 (2)'!Print_Area</vt:lpstr>
      <vt:lpstr>'Jadual 3.2-3'!Print_Area</vt:lpstr>
      <vt:lpstr>'Jadual 3.2-4'!Print_Area</vt:lpstr>
      <vt:lpstr>'Jadual 3.2-4 (2)'!Print_Area</vt:lpstr>
      <vt:lpstr>'SPPI 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Hazwani Ramly</dc:creator>
  <cp:lastModifiedBy>Jamilah Omar</cp:lastModifiedBy>
  <cp:lastPrinted>2022-02-06T06:40:43Z</cp:lastPrinted>
  <dcterms:created xsi:type="dcterms:W3CDTF">2014-10-01T10:20:04Z</dcterms:created>
  <dcterms:modified xsi:type="dcterms:W3CDTF">2022-02-06T11:31:24Z</dcterms:modified>
</cp:coreProperties>
</file>