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2\lock\"/>
    </mc:Choice>
  </mc:AlternateContent>
  <xr:revisionPtr revIDLastSave="0" documentId="13_ncr:1_{5802002F-F5B4-4FD3-B7C7-C9DBB012C166}" xr6:coauthVersionLast="36" xr6:coauthVersionMax="36" xr10:uidLastSave="{00000000-0000-0000-0000-000000000000}"/>
  <workbookProtection workbookAlgorithmName="SHA-512" workbookHashValue="t+A5JC99H18ZJG0BJKVA2HOaorYk4Lh26QM5etlw6EU2gfvMGr9SyT6/h1Tlp+sk5oG+6jF1+dS4Qu1paf0tJw==" workbookSaltValue="O/nHsfM1b+CYXG2nCIJJBA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N75" i="98" l="1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80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<sst xmlns="http://schemas.openxmlformats.org/spreadsheetml/2006/main" count="1937" uniqueCount="765">
  <si>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</si>
  <si>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</si>
  <si>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</si>
  <si>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</si>
  <si>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</si>
  <si>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</si>
  <si>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</si>
  <si>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</si>
  <si>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</si>
  <si>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</si>
  <si>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</si>
  <si>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</si>
  <si>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</si>
  <si>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</si>
  <si>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</si>
  <si>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</si>
  <si>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</si>
  <si>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</si>
  <si>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</si>
  <si>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</si>
  <si>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</si>
  <si>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</si>
  <si>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</si>
  <si>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</si>
  <si>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</si>
  <si>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</si>
  <si>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</si>
  <si>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</si>
  <si>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</si>
  <si>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</si>
  <si>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</si>
  <si>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</si>
  <si>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</si>
  <si>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</si>
  <si>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</si>
  <si>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</si>
  <si>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</si>
  <si>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</si>
  <si>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</si>
  <si>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</si>
  <si>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</si>
  <si>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</si>
  <si>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</si>
  <si>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</si>
  <si>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</si>
  <si>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</si>
  <si>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</si>
  <si>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</si>
  <si>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</si>
  <si>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</si>
  <si>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</si>
  <si>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</si>
  <si>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</si>
  <si>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</si>
  <si>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</si>
  <si>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</si>
  <si>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</si>
  <si>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</si>
  <si>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</si>
  <si>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</si>
  <si>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</si>
  <si>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</si>
  <si>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</si>
  <si>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</si>
  <si>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</si>
  <si>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</si>
  <si>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</si>
  <si>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</si>
  <si>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</si>
  <si>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</si>
  <si>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</si>
  <si>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</si>
  <si>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</si>
  <si>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</si>
  <si>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</si>
  <si>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</si>
  <si>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</si>
  <si>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</si>
  <si>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</si>
  <si>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</si>
  <si>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</si>
  <si>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</si>
  <si>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</si>
  <si>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</si>
  <si>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</si>
  <si>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</si>
  <si>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</si>
  <si>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</si>
  <si>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</si>
  <si>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</si>
  <si>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</si>
  <si>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</si>
  <si>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</si>
  <si>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</si>
  <si>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</si>
  <si>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</si>
  <si>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</si>
  <si>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</si>
  <si>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</si>
  <si>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</si>
  <si>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</si>
  <si>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</si>
  <si>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</si>
  <si>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</si>
  <si>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</si>
  <si>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</si>
  <si>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</si>
  <si>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</si>
  <si>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</si>
  <si>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</si>
  <si>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</si>
  <si>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</si>
  <si>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</si>
  <si>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</si>
  <si>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</si>
  <si>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</si>
  <si>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</si>
  <si>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</si>
  <si>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</si>
  <si>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</si>
  <si>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</si>
  <si>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</si>
  <si>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</si>
  <si>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</si>
  <si>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</si>
  <si>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</si>
  <si>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</si>
  <si>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</si>
  <si>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</si>
  <si>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</si>
  <si>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</si>
  <si>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</si>
  <si>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</si>
  <si>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</si>
  <si>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</si>
  <si>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</si>
  <si>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</si>
  <si>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</si>
  <si>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</si>
  <si>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</si>
  <si>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</si>
  <si>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</si>
  <si>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</si>
  <si>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</si>
  <si>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</si>
  <si>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</si>
  <si>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</si>
  <si>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</si>
  <si>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</si>
  <si>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</si>
  <si>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</si>
  <si>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</si>
  <si>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</si>
  <si>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</si>
  <si>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</si>
  <si>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</si>
  <si>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</si>
  <si>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</si>
  <si>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</si>
  <si>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</si>
  <si>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</si>
  <si>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</si>
  <si>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</si>
  <si>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</si>
  <si>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</si>
  <si>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</si>
  <si>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</si>
  <si>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</si>
  <si>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</si>
  <si>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</si>
  <si>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</si>
  <si>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</si>
  <si>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</si>
  <si>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</si>
  <si>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</si>
  <si>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</si>
  <si>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</si>
  <si>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</si>
  <si>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</si>
  <si>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</si>
  <si>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</si>
  <si>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</si>
  <si>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</si>
  <si>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</si>
  <si>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</si>
  <si>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</si>
  <si>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</si>
  <si>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</si>
  <si>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</si>
  <si>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</si>
  <si>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</si>
  <si>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</si>
  <si>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</si>
  <si>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</si>
  <si>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</si>
  <si>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</si>
  <si>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</si>
  <si>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</si>
  <si>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</si>
  <si>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</si>
  <si>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</si>
  <si>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</si>
  <si>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</si>
  <si>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</si>
  <si>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</si>
  <si>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</si>
  <si>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</si>
  <si>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</si>
  <si>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</si>
  <si>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</si>
  <si>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</si>
  <si>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</si>
  <si>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</si>
  <si>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</si>
  <si>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</si>
  <si>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</si>
  <si>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</si>
  <si>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</si>
  <si>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</si>
  <si>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</si>
  <si>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</si>
  <si>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</si>
  <si>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</si>
  <si>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</si>
  <si>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</si>
  <si>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</si>
  <si>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</si>
  <si>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</si>
  <si>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</si>
  <si>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</si>
  <si>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</si>
  <si>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</si>
  <si>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</si>
  <si>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</si>
  <si>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</si>
  <si>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</si>
  <si>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</si>
  <si>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</si>
  <si>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</si>
  <si>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</si>
  <si>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</si>
  <si>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</si>
  <si>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</si>
  <si>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</si>
  <si>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</si>
  <si>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</si>
  <si>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</si>
  <si>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</si>
  <si>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</si>
  <si>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</si>
  <si>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</si>
  <si>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</si>
  <si>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</si>
  <si>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</si>
  <si>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</si>
  <si>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</si>
  <si>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</si>
  <si>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</si>
  <si>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</si>
  <si>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</si>
  <si>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</si>
  <si>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</si>
  <si>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</si>
  <si>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</si>
  <si>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</si>
  <si>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</si>
  <si>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</si>
  <si>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</si>
  <si>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</si>
  <si>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</si>
  <si>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</si>
  <si>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</si>
  <si>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</si>
  <si>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</si>
  <si>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</si>
  <si>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</si>
  <si>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</si>
  <si>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</si>
  <si>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</si>
  <si>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</si>
  <si>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</si>
  <si>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</si>
  <si>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</si>
  <si>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</si>
  <si>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</si>
  <si>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</si>
  <si>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</si>
  <si>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</si>
  <si>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</si>
  <si>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</si>
  <si>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</si>
  <si>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</si>
  <si>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</si>
  <si>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</si>
  <si>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</si>
  <si>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</si>
  <si>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</si>
  <si>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</si>
  <si>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</si>
  <si>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</si>
  <si>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</si>
  <si>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</si>
  <si>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</si>
  <si>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</si>
  <si>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</si>
  <si>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</si>
  <si>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</si>
  <si>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</si>
  <si>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</si>
  <si>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</si>
  <si>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</si>
  <si>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</si>
  <si>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</si>
  <si>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</si>
  <si>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</si>
  <si>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</si>
  <si>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</si>
  <si>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</si>
  <si>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</si>
  <si>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</si>
  <si>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</si>
  <si>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</si>
  <si>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</si>
  <si>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</si>
  <si>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</si>
  <si>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</si>
  <si>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</si>
  <si>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</si>
  <si>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</si>
  <si>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</si>
  <si>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</si>
  <si>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</si>
  <si>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</si>
  <si>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</si>
  <si>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</si>
  <si>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</si>
  <si>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</si>
  <si>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</si>
  <si>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</si>
  <si>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</si>
  <si>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</si>
  <si>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</si>
  <si>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</si>
  <si>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</si>
  <si>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</si>
  <si>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</si>
  <si>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</si>
  <si>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</si>
  <si>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</si>
  <si>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</si>
  <si>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</si>
  <si>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</si>
  <si>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</si>
  <si>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</si>
  <si>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</si>
  <si>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</si>
  <si>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</si>
  <si>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</si>
  <si>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</si>
  <si>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</si>
  <si>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</si>
  <si>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</si>
  <si>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</si>
  <si>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</si>
  <si>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</si>
  <si>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</si>
  <si>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</si>
  <si>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</si>
  <si>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</si>
  <si>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</si>
  <si>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</si>
  <si>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</si>
  <si>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</si>
  <si>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</si>
  <si>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</si>
  <si>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</si>
  <si>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</si>
  <si>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</si>
  <si>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</si>
  <si>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</si>
  <si>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</si>
  <si>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</si>
  <si>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</si>
  <si>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</si>
  <si>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</si>
  <si>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</si>
  <si>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</si>
  <si>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</si>
  <si>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</si>
  <si>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</si>
  <si>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</si>
  <si>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</si>
  <si>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</si>
  <si>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</si>
  <si>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</si>
  <si>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</si>
  <si>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</si>
  <si>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</si>
  <si>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</si>
  <si>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</si>
  <si>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</si>
  <si>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</si>
  <si>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</si>
  <si>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</si>
  <si>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</si>
  <si>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</si>
  <si>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</si>
  <si>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</si>
  <si>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</si>
  <si>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</si>
  <si>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</si>
  <si>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</si>
  <si>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</si>
  <si>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</si>
  <si>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</si>
  <si>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</si>
  <si>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</si>
  <si>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</si>
  <si>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</si>
  <si>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</si>
  <si>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</si>
  <si>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</si>
  <si>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</si>
  <si>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</si>
  <si>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</si>
  <si>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</si>
  <si>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</si>
  <si>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</si>
  <si>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</si>
  <si>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</si>
  <si>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</si>
  <si>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</si>
  <si>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</si>
  <si>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</si>
  <si>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</si>
  <si>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</si>
  <si>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</si>
  <si>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</si>
  <si>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</si>
  <si>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</si>
  <si>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</si>
  <si>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</si>
  <si>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</si>
  <si>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</si>
  <si>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</si>
  <si>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</si>
  <si>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</si>
  <si>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</si>
  <si>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</si>
  <si>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</si>
  <si>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</si>
  <si>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</si>
  <si>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</si>
  <si>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</si>
  <si>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</si>
  <si>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</si>
  <si>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</si>
  <si>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</si>
  <si>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</si>
  <si>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</si>
  <si>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</si>
  <si>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</si>
  <si>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</si>
  <si>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</si>
  <si>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</si>
  <si>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</si>
  <si>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</si>
  <si>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</si>
  <si>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</si>
  <si>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</si>
  <si>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</si>
  <si>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</si>
  <si>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</si>
  <si>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</si>
  <si>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</si>
  <si>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</si>
  <si>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</si>
  <si>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</si>
  <si>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</si>
  <si>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</si>
  <si>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</si>
  <si>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</si>
  <si>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</si>
  <si>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</si>
  <si>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</si>
  <si>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</si>
  <si>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</si>
  <si>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</si>
  <si>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</si>
  <si>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</si>
  <si>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</si>
  <si>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</si>
  <si>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</si>
  <si>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</si>
  <si>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</si>
  <si>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</si>
  <si>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</si>
  <si>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</si>
  <si>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</si>
  <si>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</si>
  <si>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</si>
  <si>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</si>
  <si>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</si>
  <si>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</si>
  <si>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</si>
  <si>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</si>
  <si>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</si>
  <si>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</si>
  <si>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</si>
  <si>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</si>
  <si>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</si>
  <si>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</si>
  <si>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</si>
  <si>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</si>
  <si>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</si>
  <si>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</si>
  <si>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</si>
  <si>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</si>
  <si>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</si>
  <si>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</si>
  <si>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</si>
  <si>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</si>
  <si>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</si>
  <si>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</si>
  <si>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</si>
  <si>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</si>
  <si>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</si>
  <si>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</si>
  <si>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</si>
  <si>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</si>
  <si>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</si>
  <si>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</si>
  <si>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</si>
  <si>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</si>
  <si>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</si>
  <si>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</si>
  <si>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</si>
  <si>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</si>
  <si>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</si>
  <si>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</si>
  <si>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</si>
  <si>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</si>
  <si>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</si>
  <si>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</si>
  <si>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</si>
  <si>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</si>
  <si>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</si>
  <si>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</si>
  <si>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</si>
  <si>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</si>
  <si>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</si>
  <si>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</si>
  <si>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</si>
  <si>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</si>
  <si>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</si>
  <si>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</si>
  <si>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</si>
  <si>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</si>
  <si>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</si>
  <si>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</si>
  <si>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</si>
  <si>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</si>
  <si>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</si>
  <si>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</si>
  <si>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</si>
  <si>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</si>
  <si>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</si>
  <si>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</si>
  <si>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</si>
  <si>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</si>
  <si>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</si>
  <si>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</si>
  <si>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</si>
  <si>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</si>
  <si>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</si>
  <si>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</si>
  <si>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</si>
  <si>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</si>
  <si>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</si>
  <si>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</si>
  <si>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</si>
  <si>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</si>
  <si>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</si>
  <si>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</si>
  <si>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</si>
  <si>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</si>
  <si>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</si>
  <si>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</si>
  <si>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</si>
  <si>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</si>
  <si>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</si>
  <si>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</si>
  <si>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</si>
  <si>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</si>
  <si>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</si>
  <si>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</si>
  <si>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</si>
  <si>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</si>
  <si>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</si>
  <si>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</si>
  <si>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</si>
  <si>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</si>
  <si>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</si>
  <si>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</si>
  <si>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</si>
  <si>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</si>
  <si>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</si>
  <si>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</si>
  <si>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</si>
  <si>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</si>
  <si>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</si>
  <si>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</si>
  <si>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</si>
  <si>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</si>
  <si>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</si>
  <si>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</si>
  <si>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</si>
  <si>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</si>
  <si>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</si>
  <si>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</si>
  <si>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</si>
  <si>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</si>
  <si>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</si>
  <si>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</si>
  <si>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</si>
  <si>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</si>
  <si>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</si>
  <si>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</si>
  <si>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</si>
  <si>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</si>
  <si>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</si>
  <si>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</si>
  <si>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</si>
  <si>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</si>
  <si>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</si>
  <si>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</si>
  <si>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</si>
  <si>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</si>
  <si>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</si>
  <si>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</si>
  <si>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</si>
  <si>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</si>
  <si>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</si>
  <si>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</si>
  <si>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</si>
  <si>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</si>
  <si>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</si>
  <si>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</si>
  <si>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</si>
  <si>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</si>
  <si>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</si>
  <si>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</si>
  <si>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</si>
  <si>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</si>
  <si>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</si>
  <si>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</si>
  <si>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</si>
  <si>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</si>
  <si>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</si>
  <si>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</si>
  <si>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</si>
  <si>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</si>
  <si>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</si>
  <si>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</si>
  <si>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</si>
  <si>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</si>
  <si>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</si>
  <si>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</si>
  <si>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</si>
  <si>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</si>
  <si>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</si>
  <si>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</si>
  <si>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</si>
  <si>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</si>
  <si>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</si>
  <si>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</si>
  <si>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</si>
  <si>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</si>
  <si>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</si>
  <si>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</si>
  <si>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</si>
  <si>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</si>
  <si>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</si>
  <si>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</si>
  <si>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</si>
  <si>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</si>
  <si>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</si>
  <si>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</si>
  <si>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</si>
  <si>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</si>
  <si>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</si>
  <si>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</si>
  <si>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</si>
  <si>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</si>
  <si>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</si>
  <si>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</si>
  <si>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</si>
  <si>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</si>
  <si>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</si>
  <si>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</si>
  <si>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</si>
  <si>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</si>
  <si>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</si>
  <si>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</si>
  <si>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</si>
  <si>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</si>
  <si>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</si>
  <si>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</si>
  <si>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</si>
  <si>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</si>
  <si>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</si>
  <si>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</si>
  <si>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</si>
  <si>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</si>
  <si>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</si>
  <si>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</si>
  <si>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 xml:space="preserve">FEB - </t>
  </si>
  <si>
    <t>JAN 2022</t>
  </si>
  <si>
    <t>FEB 2022 /</t>
  </si>
  <si>
    <t>FEB 2021</t>
  </si>
  <si>
    <t>JAN - FEB 2022 ; JAN - FEB 2021</t>
  </si>
  <si>
    <t>JAN - FEB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</si>
  <si>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</si>
  <si>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</si>
  <si>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</si>
  <si>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</si>
  <si>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</si>
  <si>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</si>
  <si>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</si>
  <si>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</si>
  <si>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</si>
  <si>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</si>
  <si>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</si>
  <si>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</si>
  <si>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</si>
  <si>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</si>
  <si>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</si>
  <si>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</si>
  <si>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</si>
  <si>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</si>
  <si>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</si>
  <si>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</si>
  <si>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</si>
  <si>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</si>
  <si>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</si>
  <si>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</si>
  <si>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</si>
  <si>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</si>
  <si>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</si>
  <si>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</si>
  <si>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</si>
  <si>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</si>
  <si>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</si>
  <si>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</si>
  <si>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</si>
  <si>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</si>
  <si>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</si>
  <si>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</si>
  <si>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</si>
  <si>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</si>
  <si>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</si>
  <si>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 - JAN</t>
  </si>
  <si>
    <t>FEB   -  FEB</t>
  </si>
  <si>
    <t>FEB 2022 / JAN 2022</t>
  </si>
  <si>
    <t>FEB 2022 / 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</si>
</sst>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5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110</v>
      </c>
      <c r="D4" s="192" t="s">
        <v>109</v>
      </c>
      <c r="E4" s="192" t="s">
        <v>110</v>
      </c>
      <c r="H4" s="434"/>
      <c r="J4" s="433"/>
      <c r="K4" s="197" t="s">
        <v>708</v>
      </c>
      <c r="L4" s="192"/>
      <c r="N4" s="197" t="s">
        <v>720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110</v>
      </c>
      <c r="D7" s="192" t="s">
        <v>109</v>
      </c>
      <c r="E7" s="192" t="s">
        <v>716</v>
      </c>
      <c r="F7" s="193" t="s">
        <v>110</v>
      </c>
      <c r="H7" s="434"/>
      <c r="J7" s="433"/>
      <c r="K7" s="434" t="s">
        <v>710</v>
      </c>
      <c r="L7" s="192"/>
      <c r="N7" s="197" t="str">
        <f>N4</f>
        <v>JAN - FEB 2022 ; JAN - FEB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58" t="s">
        <v>9</v>
      </c>
      <c r="D11" s="558"/>
      <c r="E11" s="558"/>
      <c r="F11" s="560" t="s">
        <v>10</v>
      </c>
      <c r="G11" s="560"/>
      <c r="H11" s="446"/>
      <c r="I11" s="483"/>
      <c r="J11" s="433"/>
      <c r="K11" s="444"/>
      <c r="L11" s="558" t="s">
        <v>9</v>
      </c>
      <c r="M11" s="558"/>
      <c r="N11" s="562" t="s">
        <v>10</v>
      </c>
      <c r="O11" s="446"/>
      <c r="P11" s="483"/>
      <c r="Q11" s="433"/>
    </row>
    <row r="12" spans="1:17" ht="13.5">
      <c r="B12" s="558" t="s">
        <v>11</v>
      </c>
      <c r="C12" s="561" t="s">
        <v>12</v>
      </c>
      <c r="D12" s="561"/>
      <c r="E12" s="561"/>
      <c r="F12" s="561" t="s">
        <v>13</v>
      </c>
      <c r="G12" s="561"/>
      <c r="H12" s="446"/>
      <c r="I12" s="559" t="s">
        <v>14</v>
      </c>
      <c r="J12" s="433"/>
      <c r="K12" s="558" t="s">
        <v>11</v>
      </c>
      <c r="L12" s="561" t="s">
        <v>12</v>
      </c>
      <c r="M12" s="561"/>
      <c r="N12" s="562"/>
      <c r="O12" s="446"/>
      <c r="P12" s="559" t="s">
        <v>14</v>
      </c>
      <c r="Q12" s="433"/>
    </row>
    <row r="13" spans="1:17" ht="5.0999999999999996" customHeight="1">
      <c r="B13" s="558"/>
      <c r="C13" s="447"/>
      <c r="D13" s="447"/>
      <c r="E13" s="447"/>
      <c r="F13" s="447"/>
      <c r="G13" s="447"/>
      <c r="H13" s="446"/>
      <c r="I13" s="559"/>
      <c r="J13" s="433"/>
      <c r="K13" s="558"/>
      <c r="L13" s="447"/>
      <c r="M13" s="447"/>
      <c r="N13" s="562"/>
      <c r="O13" s="446"/>
      <c r="P13" s="559"/>
      <c r="Q13" s="433"/>
    </row>
    <row r="14" spans="1:17" ht="5.0999999999999996" customHeight="1">
      <c r="B14" s="558"/>
      <c r="C14" s="448"/>
      <c r="D14" s="448"/>
      <c r="E14" s="448"/>
      <c r="F14" s="448"/>
      <c r="G14" s="448"/>
      <c r="H14" s="446"/>
      <c r="I14" s="559"/>
      <c r="J14" s="433"/>
      <c r="K14" s="558"/>
      <c r="L14" s="448"/>
      <c r="M14" s="448"/>
      <c r="N14" s="563" t="s">
        <v>13</v>
      </c>
      <c r="O14" s="446"/>
      <c r="P14" s="559"/>
      <c r="Q14" s="433"/>
    </row>
    <row r="15" spans="1:17" ht="13.5" customHeight="1">
      <c r="B15" s="558"/>
      <c r="C15" s="192" t="s">
        <v>110</v>
      </c>
      <c r="D15" s="192" t="s">
        <v>109</v>
      </c>
      <c r="E15" s="192" t="s">
        <v>110</v>
      </c>
      <c r="F15" s="208" t="s">
        <v>718</v>
      </c>
      <c r="G15" s="208" t="s">
        <v>718</v>
      </c>
      <c r="H15" s="449"/>
      <c r="I15" s="559"/>
      <c r="J15" s="433"/>
      <c r="K15" s="558"/>
      <c r="L15" s="192" t="s">
        <v>721</v>
      </c>
      <c r="M15" s="192" t="s">
        <v>721</v>
      </c>
      <c r="N15" s="563"/>
      <c r="O15" s="449"/>
      <c r="P15" s="559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717</v>
      </c>
      <c r="G16" s="493" t="s">
        <v>719</v>
      </c>
      <c r="H16" s="449"/>
      <c r="I16" s="483"/>
      <c r="J16" s="433"/>
      <c r="L16" s="192">
        <v>2021</v>
      </c>
      <c r="M16" s="546">
        <v>2022</v>
      </c>
      <c r="N16" s="563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122.5</v>
      </c>
      <c r="D19" s="453">
        <v>124.9</v>
      </c>
      <c r="E19" s="453">
        <v>125.2</v>
      </c>
      <c r="F19" s="454">
        <f>(E19-D19)/D19*100</f>
        <v>0.24019215372297611</v>
      </c>
      <c r="G19" s="335">
        <f t="shared" ref="G19:G31" si="0">(E19-C19)/C19*100</f>
        <v>2.2040816326530637</v>
      </c>
      <c r="H19" s="455" t="s">
        <v>15</v>
      </c>
      <c r="I19" s="486" t="s">
        <v>17</v>
      </c>
      <c r="J19" s="545" t="s">
        <v>15</v>
      </c>
      <c r="K19" s="452" t="s">
        <v>16</v>
      </c>
      <c r="L19" s="548">
        <v>122.3</v>
      </c>
      <c r="M19" s="548">
        <v>125.1</v>
      </c>
      <c r="N19" s="335">
        <f>(M19-L19)/L19*100</f>
        <v>2.2894521668029415</v>
      </c>
      <c r="O19" s="455" t="s">
        <v>15</v>
      </c>
      <c r="P19" s="486" t="s">
        <v>17</v>
      </c>
      <c r="Q19" s="545"/>
    </row>
    <row r="20" spans="1:17" ht="18" customHeight="1">
      <c r="A20" s="494" t="s">
        <v>18</v>
      </c>
      <c r="B20" s="452" t="s">
        <v>19</v>
      </c>
      <c r="C20" s="456">
        <v>136.1</v>
      </c>
      <c r="D20" s="456">
        <v>141</v>
      </c>
      <c r="E20" s="456">
        <v>141.19999999999999</v>
      </c>
      <c r="F20" s="457">
        <f t="shared" ref="F20:F31" si="1">(E20-D20)/D20*100</f>
        <v>0.14184397163119761</v>
      </c>
      <c r="G20" s="337">
        <f t="shared" si="0"/>
        <v>3.7472446730345292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9">
        <v>136.1</v>
      </c>
      <c r="M20" s="549">
        <v>141.1</v>
      </c>
      <c r="N20" s="337">
        <f>(M20-L20)/L20*100</f>
        <v>3.6737692872887582</v>
      </c>
      <c r="O20" s="495" t="s">
        <v>18</v>
      </c>
      <c r="P20" s="486" t="s">
        <v>20</v>
      </c>
      <c r="Q20" s="545"/>
    </row>
    <row r="21" spans="1:17" ht="18" customHeight="1">
      <c r="A21" s="494" t="s">
        <v>21</v>
      </c>
      <c r="B21" s="452" t="s">
        <v>22</v>
      </c>
      <c r="C21" s="456">
        <v>168.9</v>
      </c>
      <c r="D21" s="456">
        <v>169.5</v>
      </c>
      <c r="E21" s="456">
        <v>169.5</v>
      </c>
      <c r="F21" s="457">
        <f t="shared" si="1"/>
        <v>0</v>
      </c>
      <c r="G21" s="337">
        <f t="shared" si="0"/>
        <v>0.35523978685612451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9">
        <v>168.9</v>
      </c>
      <c r="M21" s="549">
        <v>169.5</v>
      </c>
      <c r="N21" s="337">
        <f t="shared" ref="N21:N31" si="2">(M21-L21)/L21*100</f>
        <v>0.35523978685612451</v>
      </c>
      <c r="O21" s="495" t="s">
        <v>21</v>
      </c>
      <c r="P21" s="486" t="s">
        <v>23</v>
      </c>
      <c r="Q21" s="545"/>
    </row>
    <row r="22" spans="1:17" ht="18" customHeight="1">
      <c r="A22" s="494" t="s">
        <v>24</v>
      </c>
      <c r="B22" s="452" t="s">
        <v>25</v>
      </c>
      <c r="C22" s="458">
        <v>93.3</v>
      </c>
      <c r="D22" s="458">
        <v>93</v>
      </c>
      <c r="E22" s="458">
        <v>93.1</v>
      </c>
      <c r="F22" s="457">
        <f t="shared" si="1"/>
        <v>0.10752688172042399</v>
      </c>
      <c r="G22" s="337">
        <f t="shared" si="0"/>
        <v>-0.21436227224008877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9">
        <v>93.3</v>
      </c>
      <c r="M22" s="549">
        <v>93.1</v>
      </c>
      <c r="N22" s="337">
        <f t="shared" si="2"/>
        <v>-0.21436227224008877</v>
      </c>
      <c r="O22" s="495" t="s">
        <v>24</v>
      </c>
      <c r="P22" s="486" t="s">
        <v>26</v>
      </c>
      <c r="Q22" s="545"/>
    </row>
    <row r="23" spans="1:17" ht="18" customHeight="1">
      <c r="A23" s="496" t="s">
        <v>27</v>
      </c>
      <c r="B23" s="459" t="s">
        <v>28</v>
      </c>
      <c r="C23" s="456">
        <v>121.6</v>
      </c>
      <c r="D23" s="456">
        <v>122.2</v>
      </c>
      <c r="E23" s="456">
        <v>122.6</v>
      </c>
      <c r="F23" s="457">
        <f t="shared" si="1"/>
        <v>0.32733224222585228</v>
      </c>
      <c r="G23" s="337">
        <f t="shared" si="0"/>
        <v>0.82236842105263153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9">
        <v>121.5</v>
      </c>
      <c r="M23" s="549">
        <v>122.4</v>
      </c>
      <c r="N23" s="337">
        <f t="shared" si="2"/>
        <v>0.74074074074074547</v>
      </c>
      <c r="O23" s="497" t="s">
        <v>27</v>
      </c>
      <c r="P23" s="487" t="s">
        <v>29</v>
      </c>
      <c r="Q23" s="550"/>
    </row>
    <row r="24" spans="1:17" ht="27.95" customHeight="1">
      <c r="A24" s="494" t="s">
        <v>30</v>
      </c>
      <c r="B24" s="459" t="s">
        <v>31</v>
      </c>
      <c r="C24" s="456">
        <v>117.3</v>
      </c>
      <c r="D24" s="456">
        <v>120.7</v>
      </c>
      <c r="E24" s="456">
        <v>121</v>
      </c>
      <c r="F24" s="457">
        <f t="shared" si="1"/>
        <v>0.24855012427505976</v>
      </c>
      <c r="G24" s="337">
        <f t="shared" si="0"/>
        <v>3.1543052003410086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9">
        <v>117.2</v>
      </c>
      <c r="M24" s="549">
        <v>120.9</v>
      </c>
      <c r="N24" s="337">
        <f t="shared" si="2"/>
        <v>3.1569965870307195</v>
      </c>
      <c r="O24" s="495" t="s">
        <v>30</v>
      </c>
      <c r="P24" s="487" t="s">
        <v>32</v>
      </c>
      <c r="Q24" s="545"/>
    </row>
    <row r="25" spans="1:17" ht="18" customHeight="1">
      <c r="A25" s="494" t="s">
        <v>33</v>
      </c>
      <c r="B25" s="452" t="s">
        <v>34</v>
      </c>
      <c r="C25" s="456">
        <v>124.5</v>
      </c>
      <c r="D25" s="456">
        <v>124.8</v>
      </c>
      <c r="E25" s="456">
        <v>125.1</v>
      </c>
      <c r="F25" s="457">
        <f t="shared" si="1"/>
        <v>0.24038461538461309</v>
      </c>
      <c r="G25" s="337">
        <f t="shared" si="0"/>
        <v>0.48192771084336894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9">
        <v>124.5</v>
      </c>
      <c r="M25" s="549">
        <v>125</v>
      </c>
      <c r="N25" s="337">
        <f t="shared" si="2"/>
        <v>0.40160642570281119</v>
      </c>
      <c r="O25" s="495" t="s">
        <v>33</v>
      </c>
      <c r="P25" s="486" t="s">
        <v>35</v>
      </c>
      <c r="Q25" s="545"/>
    </row>
    <row r="26" spans="1:17" ht="18" customHeight="1">
      <c r="A26" s="494" t="s">
        <v>36</v>
      </c>
      <c r="B26" s="452" t="s">
        <v>37</v>
      </c>
      <c r="C26" s="456">
        <v>111.6</v>
      </c>
      <c r="D26" s="456">
        <v>115.7</v>
      </c>
      <c r="E26" s="456">
        <v>115.9</v>
      </c>
      <c r="F26" s="457">
        <f t="shared" si="1"/>
        <v>0.17286084701815285</v>
      </c>
      <c r="G26" s="337">
        <f t="shared" si="0"/>
        <v>3.8530465949820893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9">
        <v>110.4</v>
      </c>
      <c r="M26" s="549">
        <v>115.8</v>
      </c>
      <c r="N26" s="337">
        <f t="shared" si="2"/>
        <v>4.8913043478260789</v>
      </c>
      <c r="O26" s="495" t="s">
        <v>36</v>
      </c>
      <c r="P26" s="486" t="s">
        <v>38</v>
      </c>
      <c r="Q26" s="545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9">
        <v>97.5</v>
      </c>
      <c r="M27" s="549">
        <v>97.5</v>
      </c>
      <c r="N27" s="337">
        <f t="shared" si="2"/>
        <v>0</v>
      </c>
      <c r="O27" s="495" t="s">
        <v>39</v>
      </c>
      <c r="P27" s="486" t="s">
        <v>41</v>
      </c>
      <c r="Q27" s="545"/>
    </row>
    <row r="28" spans="1:17" ht="18" customHeight="1">
      <c r="A28" s="494" t="s">
        <v>42</v>
      </c>
      <c r="B28" s="460" t="s">
        <v>43</v>
      </c>
      <c r="C28" s="456">
        <v>112.5</v>
      </c>
      <c r="D28" s="456">
        <v>113.8</v>
      </c>
      <c r="E28" s="456">
        <v>114.3</v>
      </c>
      <c r="F28" s="457">
        <f t="shared" si="1"/>
        <v>0.43936731107205629</v>
      </c>
      <c r="G28" s="337">
        <f t="shared" si="0"/>
        <v>1.5999999999999976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9">
        <v>112.5</v>
      </c>
      <c r="M28" s="549">
        <v>114.1</v>
      </c>
      <c r="N28" s="337">
        <f t="shared" si="2"/>
        <v>1.4222222222222172</v>
      </c>
      <c r="O28" s="495" t="s">
        <v>42</v>
      </c>
      <c r="P28" s="486" t="s">
        <v>44</v>
      </c>
      <c r="Q28" s="545"/>
    </row>
    <row r="29" spans="1:17" ht="18" customHeight="1">
      <c r="A29" s="494" t="s">
        <v>45</v>
      </c>
      <c r="B29" s="452" t="s">
        <v>46</v>
      </c>
      <c r="C29" s="456">
        <v>121</v>
      </c>
      <c r="D29" s="456">
        <v>121.8</v>
      </c>
      <c r="E29" s="456">
        <v>121.9</v>
      </c>
      <c r="F29" s="457">
        <f t="shared" si="1"/>
        <v>8.2101806239744279E-2</v>
      </c>
      <c r="G29" s="337">
        <f t="shared" si="0"/>
        <v>0.74380165289256672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9">
        <v>121</v>
      </c>
      <c r="M29" s="549">
        <v>121.9</v>
      </c>
      <c r="N29" s="337">
        <f t="shared" si="2"/>
        <v>0.74380165289256672</v>
      </c>
      <c r="O29" s="495" t="s">
        <v>45</v>
      </c>
      <c r="P29" s="486" t="s">
        <v>47</v>
      </c>
      <c r="Q29" s="545"/>
    </row>
    <row r="30" spans="1:17" ht="18" customHeight="1">
      <c r="A30" s="494" t="s">
        <v>48</v>
      </c>
      <c r="B30" s="452" t="s">
        <v>49</v>
      </c>
      <c r="C30" s="456">
        <v>132.4</v>
      </c>
      <c r="D30" s="456">
        <v>135.30000000000001</v>
      </c>
      <c r="E30" s="456">
        <v>135.80000000000001</v>
      </c>
      <c r="F30" s="457">
        <f t="shared" si="1"/>
        <v>0.36954915003695488</v>
      </c>
      <c r="G30" s="337">
        <f t="shared" si="0"/>
        <v>2.5679758308157141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9">
        <v>132.5</v>
      </c>
      <c r="M30" s="549">
        <v>135.6</v>
      </c>
      <c r="N30" s="337">
        <f t="shared" si="2"/>
        <v>2.3396226415094299</v>
      </c>
      <c r="O30" s="495" t="s">
        <v>48</v>
      </c>
      <c r="P30" s="486" t="s">
        <v>50</v>
      </c>
      <c r="Q30" s="545"/>
    </row>
    <row r="31" spans="1:17" ht="18" customHeight="1">
      <c r="A31" s="494" t="s">
        <v>51</v>
      </c>
      <c r="B31" s="452" t="s">
        <v>52</v>
      </c>
      <c r="C31" s="456">
        <v>116.4</v>
      </c>
      <c r="D31" s="456">
        <v>117.5</v>
      </c>
      <c r="E31" s="456">
        <v>117.7</v>
      </c>
      <c r="F31" s="457">
        <f t="shared" si="1"/>
        <v>0.17021276595744925</v>
      </c>
      <c r="G31" s="337">
        <f t="shared" si="0"/>
        <v>1.116838487972506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9">
        <v>116.6</v>
      </c>
      <c r="M31" s="549">
        <v>117.6</v>
      </c>
      <c r="N31" s="337">
        <f t="shared" si="2"/>
        <v>0.85763293310463129</v>
      </c>
      <c r="O31" s="495" t="s">
        <v>51</v>
      </c>
      <c r="P31" s="486" t="s">
        <v>53</v>
      </c>
      <c r="Q31" s="545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51"/>
      <c r="M32" s="551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52"/>
      <c r="M33" s="552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113.6</v>
      </c>
      <c r="D34" s="467">
        <v>115.5</v>
      </c>
      <c r="E34" s="467">
        <v>115.8</v>
      </c>
      <c r="F34" s="457">
        <f>(E34-D34)/D34*100</f>
        <v>0.25974025974025727</v>
      </c>
      <c r="G34" s="337">
        <f t="shared" ref="G34" si="3">(E34-C34)/C34*100</f>
        <v>1.9366197183098617</v>
      </c>
      <c r="H34" s="455" t="s">
        <v>15</v>
      </c>
      <c r="I34" s="486" t="s">
        <v>55</v>
      </c>
      <c r="J34" s="545" t="s">
        <v>15</v>
      </c>
      <c r="K34" s="452" t="s">
        <v>54</v>
      </c>
      <c r="L34" s="549">
        <v>113.6</v>
      </c>
      <c r="M34" s="549">
        <v>115.65</v>
      </c>
      <c r="N34" s="337">
        <f>(M34-L34)/L34*100</f>
        <v>1.8045774647887425</v>
      </c>
      <c r="O34" s="455" t="s">
        <v>15</v>
      </c>
      <c r="P34" s="486" t="s">
        <v>55</v>
      </c>
      <c r="Q34" s="546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53"/>
      <c r="M35" s="553"/>
      <c r="N35" s="470"/>
      <c r="O35" s="450"/>
      <c r="P35" s="554"/>
      <c r="Q35" s="439"/>
    </row>
    <row r="36" spans="1:17" ht="18.75" customHeight="1">
      <c r="A36" s="445" t="s">
        <v>15</v>
      </c>
      <c r="B36" s="471" t="s">
        <v>56</v>
      </c>
      <c r="C36" s="467">
        <v>100.5</v>
      </c>
      <c r="D36" s="467">
        <v>102.5</v>
      </c>
      <c r="E36" s="467">
        <v>102.9</v>
      </c>
      <c r="F36" s="457">
        <f>(E36-D36)/D36*100</f>
        <v>0.39024390243902995</v>
      </c>
      <c r="G36" s="337">
        <f t="shared" ref="G36:G39" si="4">(E36-C36)/C36*100</f>
        <v>2.3880597014925429</v>
      </c>
      <c r="H36" s="472" t="s">
        <v>15</v>
      </c>
      <c r="I36" s="490" t="s">
        <v>57</v>
      </c>
      <c r="J36" s="545" t="s">
        <v>15</v>
      </c>
      <c r="K36" s="452" t="s">
        <v>56</v>
      </c>
      <c r="L36" s="457">
        <v>100.6</v>
      </c>
      <c r="M36" s="457">
        <v>102.7</v>
      </c>
      <c r="N36" s="337">
        <f t="shared" ref="N36:N39" si="5">(M36-L36)/L36*100</f>
        <v>2.0874751491053765</v>
      </c>
      <c r="O36" s="455" t="s">
        <v>15</v>
      </c>
      <c r="P36" s="486" t="s">
        <v>57</v>
      </c>
      <c r="Q36" s="545"/>
    </row>
    <row r="37" spans="1:17" ht="18" customHeight="1">
      <c r="A37" s="445" t="s">
        <v>15</v>
      </c>
      <c r="B37" s="452" t="s">
        <v>58</v>
      </c>
      <c r="C37" s="456">
        <v>94.6</v>
      </c>
      <c r="D37" s="456">
        <v>94.7</v>
      </c>
      <c r="E37" s="456">
        <v>94.7</v>
      </c>
      <c r="F37" s="457">
        <f>(E37-D37)/D37*100</f>
        <v>0</v>
      </c>
      <c r="G37" s="337">
        <f t="shared" si="4"/>
        <v>0.10570824524313799</v>
      </c>
      <c r="H37" s="455" t="s">
        <v>15</v>
      </c>
      <c r="I37" s="486" t="s">
        <v>59</v>
      </c>
      <c r="J37" s="545" t="s">
        <v>15</v>
      </c>
      <c r="K37" s="452" t="s">
        <v>58</v>
      </c>
      <c r="L37" s="457">
        <v>94.6</v>
      </c>
      <c r="M37" s="457">
        <v>94.7</v>
      </c>
      <c r="N37" s="337">
        <f t="shared" si="5"/>
        <v>0.10570824524313799</v>
      </c>
      <c r="O37" s="455" t="s">
        <v>15</v>
      </c>
      <c r="P37" s="486" t="s">
        <v>59</v>
      </c>
      <c r="Q37" s="545"/>
    </row>
    <row r="38" spans="1:17" ht="18" customHeight="1">
      <c r="A38" s="445" t="s">
        <v>15</v>
      </c>
      <c r="B38" s="452" t="s">
        <v>60</v>
      </c>
      <c r="C38" s="456">
        <v>122.2</v>
      </c>
      <c r="D38" s="456">
        <v>126.5</v>
      </c>
      <c r="E38" s="456">
        <v>126.6</v>
      </c>
      <c r="F38" s="457">
        <f>(E38-D38)/D38*100</f>
        <v>7.9051383399204991E-2</v>
      </c>
      <c r="G38" s="337">
        <f t="shared" si="4"/>
        <v>3.6006546644844448</v>
      </c>
      <c r="H38" s="455" t="s">
        <v>15</v>
      </c>
      <c r="I38" s="486" t="s">
        <v>61</v>
      </c>
      <c r="J38" s="545" t="s">
        <v>15</v>
      </c>
      <c r="K38" s="452" t="s">
        <v>60</v>
      </c>
      <c r="L38" s="457">
        <v>121.8</v>
      </c>
      <c r="M38" s="457">
        <v>126.6</v>
      </c>
      <c r="N38" s="337">
        <f t="shared" si="5"/>
        <v>3.940886699507387</v>
      </c>
      <c r="O38" s="455" t="s">
        <v>15</v>
      </c>
      <c r="P38" s="486" t="s">
        <v>61</v>
      </c>
      <c r="Q38" s="545"/>
    </row>
    <row r="39" spans="1:17" ht="18" customHeight="1">
      <c r="A39" s="445" t="s">
        <v>15</v>
      </c>
      <c r="B39" s="452" t="s">
        <v>62</v>
      </c>
      <c r="C39" s="456">
        <v>127.9</v>
      </c>
      <c r="D39" s="456">
        <v>129.30000000000001</v>
      </c>
      <c r="E39" s="456">
        <v>129.80000000000001</v>
      </c>
      <c r="F39" s="457">
        <f>(E39-D39)/D39*100</f>
        <v>0.38669760247486462</v>
      </c>
      <c r="G39" s="337">
        <f t="shared" si="4"/>
        <v>1.4855355746677135</v>
      </c>
      <c r="H39" s="455" t="s">
        <v>15</v>
      </c>
      <c r="I39" s="486" t="s">
        <v>63</v>
      </c>
      <c r="J39" s="545" t="s">
        <v>15</v>
      </c>
      <c r="K39" s="452" t="s">
        <v>62</v>
      </c>
      <c r="L39" s="457">
        <v>127.9</v>
      </c>
      <c r="M39" s="457">
        <v>129.6</v>
      </c>
      <c r="N39" s="337">
        <f t="shared" si="5"/>
        <v>1.3291634089132045</v>
      </c>
      <c r="O39" s="455" t="s">
        <v>15</v>
      </c>
      <c r="P39" s="486" t="s">
        <v>63</v>
      </c>
      <c r="Q39" s="545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FEB</v>
      </c>
      <c r="D47" s="192" t="str">
        <f t="shared" si="6"/>
        <v>JAN</v>
      </c>
      <c r="E47" s="192" t="str">
        <f t="shared" si="6"/>
        <v>FEB</v>
      </c>
      <c r="F47" s="192"/>
      <c r="G47" s="434"/>
      <c r="H47" s="192"/>
      <c r="I47" s="192"/>
      <c r="J47" s="433"/>
      <c r="K47" s="555" t="s">
        <v>714</v>
      </c>
      <c r="L47" s="192"/>
      <c r="N47" s="197" t="str">
        <f>N4</f>
        <v>JAN - FEB 2022 ; JAN - FEB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FEB</v>
      </c>
      <c r="D50" s="192" t="str">
        <f t="shared" si="7"/>
        <v>JAN</v>
      </c>
      <c r="E50" s="192" t="str">
        <f t="shared" si="7"/>
        <v xml:space="preserve">FEB - </v>
      </c>
      <c r="F50" s="197" t="str">
        <f t="shared" si="7"/>
        <v>FEB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FEB 2022 ; JAN - FEB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58" t="s">
        <v>9</v>
      </c>
      <c r="D54" s="558"/>
      <c r="E54" s="558"/>
      <c r="F54" s="560" t="s">
        <v>10</v>
      </c>
      <c r="G54" s="560"/>
      <c r="H54" s="446"/>
      <c r="I54" s="483"/>
      <c r="J54" s="433"/>
      <c r="K54" s="444"/>
      <c r="L54" s="558" t="s">
        <v>9</v>
      </c>
      <c r="M54" s="558"/>
      <c r="N54" s="562" t="str">
        <f>N11</f>
        <v>Perubahan Peratus</v>
      </c>
      <c r="O54" s="446"/>
      <c r="P54" s="483"/>
      <c r="Q54" s="433"/>
    </row>
    <row r="55" spans="1:17" ht="13.5">
      <c r="B55" s="558" t="s">
        <v>11</v>
      </c>
      <c r="C55" s="561" t="s">
        <v>12</v>
      </c>
      <c r="D55" s="561"/>
      <c r="E55" s="561"/>
      <c r="F55" s="561" t="s">
        <v>13</v>
      </c>
      <c r="G55" s="561"/>
      <c r="H55" s="446"/>
      <c r="I55" s="559" t="s">
        <v>14</v>
      </c>
      <c r="J55" s="433"/>
      <c r="K55" s="558" t="s">
        <v>11</v>
      </c>
      <c r="L55" s="561" t="s">
        <v>12</v>
      </c>
      <c r="M55" s="561"/>
      <c r="N55" s="562"/>
      <c r="O55" s="446"/>
      <c r="P55" s="559" t="s">
        <v>14</v>
      </c>
      <c r="Q55" s="433"/>
    </row>
    <row r="56" spans="1:17" ht="5.0999999999999996" customHeight="1">
      <c r="B56" s="558"/>
      <c r="C56" s="447"/>
      <c r="D56" s="447"/>
      <c r="E56" s="447"/>
      <c r="F56" s="447"/>
      <c r="G56" s="447"/>
      <c r="H56" s="446"/>
      <c r="I56" s="559"/>
      <c r="J56" s="433"/>
      <c r="K56" s="558"/>
      <c r="L56" s="447"/>
      <c r="M56" s="447"/>
      <c r="N56" s="562"/>
      <c r="O56" s="446"/>
      <c r="P56" s="559"/>
      <c r="Q56" s="433"/>
    </row>
    <row r="57" spans="1:17" ht="5.0999999999999996" customHeight="1">
      <c r="B57" s="558"/>
      <c r="C57" s="448"/>
      <c r="D57" s="448"/>
      <c r="E57" s="448"/>
      <c r="F57" s="448"/>
      <c r="G57" s="448"/>
      <c r="H57" s="446"/>
      <c r="I57" s="559"/>
      <c r="J57" s="433"/>
      <c r="K57" s="558"/>
      <c r="L57" s="448"/>
      <c r="M57" s="448"/>
      <c r="N57" s="563" t="str">
        <f>N14</f>
        <v>Percentage Change</v>
      </c>
      <c r="O57" s="446"/>
      <c r="P57" s="559"/>
      <c r="Q57" s="433"/>
    </row>
    <row r="58" spans="1:17" ht="13.5" customHeight="1">
      <c r="B58" s="558"/>
      <c r="C58" s="192" t="str">
        <f t="shared" ref="C58:G59" si="8">C15</f>
        <v>FEB</v>
      </c>
      <c r="D58" s="192" t="str">
        <f t="shared" si="8"/>
        <v>JAN</v>
      </c>
      <c r="E58" s="192" t="str">
        <f t="shared" si="8"/>
        <v>FEB</v>
      </c>
      <c r="F58" s="192" t="str">
        <f t="shared" si="8"/>
        <v>FEB 2022 /</v>
      </c>
      <c r="G58" s="192" t="str">
        <f t="shared" si="8"/>
        <v>FEB 2022 /</v>
      </c>
      <c r="H58" s="449"/>
      <c r="I58" s="559"/>
      <c r="J58" s="433"/>
      <c r="K58" s="558"/>
      <c r="L58" s="192" t="str">
        <f>L15</f>
        <v>JAN - FEB</v>
      </c>
      <c r="M58" s="192" t="str">
        <f>M15</f>
        <v>JAN - FEB</v>
      </c>
      <c r="N58" s="563"/>
      <c r="O58" s="449"/>
      <c r="P58" s="559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JAN 2022</v>
      </c>
      <c r="G59" s="498" t="str">
        <f t="shared" si="8"/>
        <v>FEB 2021</v>
      </c>
      <c r="H59" s="449"/>
      <c r="I59" s="483"/>
      <c r="J59" s="433"/>
      <c r="L59" s="192">
        <f>L16</f>
        <v>2021</v>
      </c>
      <c r="M59" s="192">
        <f>M16</f>
        <v>2022</v>
      </c>
      <c r="N59" s="563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136.1</v>
      </c>
      <c r="D62" s="453">
        <v>141</v>
      </c>
      <c r="E62" s="453">
        <v>141.19999999999999</v>
      </c>
      <c r="F62" s="454">
        <f>(E62-D62)/D62*100</f>
        <v>0.14184397163119761</v>
      </c>
      <c r="G62" s="335">
        <f t="shared" ref="G62:G63" si="9">(E62-C62)/C62*100</f>
        <v>3.7472446730345292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48">
        <v>136.1</v>
      </c>
      <c r="M62" s="548">
        <v>141.1</v>
      </c>
      <c r="N62" s="335">
        <f t="shared" ref="N62:N75" si="10">(M62-L62)/L62*100</f>
        <v>3.6737692872887582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137.19999999999999</v>
      </c>
      <c r="D63" s="456">
        <v>142.19999999999999</v>
      </c>
      <c r="E63" s="456">
        <v>142.5</v>
      </c>
      <c r="F63" s="457">
        <f t="shared" ref="F63" si="11">(E63-D63)/D63*100</f>
        <v>0.2109704641350291</v>
      </c>
      <c r="G63" s="337">
        <f t="shared" si="9"/>
        <v>3.8629737609329537</v>
      </c>
      <c r="H63" s="455"/>
      <c r="I63" s="486" t="s">
        <v>67</v>
      </c>
      <c r="K63" s="452" t="s">
        <v>66</v>
      </c>
      <c r="L63" s="457">
        <v>137.19999999999999</v>
      </c>
      <c r="M63" s="457">
        <v>142.4</v>
      </c>
      <c r="N63" s="337">
        <f t="shared" si="10"/>
        <v>3.7900874635568642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</v>
      </c>
      <c r="D64" s="456">
        <v>138.6</v>
      </c>
      <c r="E64" s="456">
        <v>138.4</v>
      </c>
      <c r="F64" s="457">
        <f t="shared" ref="F64:F75" si="12">(E64-D64)/D64*100</f>
        <v>-0.1443001443001361</v>
      </c>
      <c r="G64" s="337">
        <f t="shared" ref="G64:G75" si="13">(E64-C64)/C64*100</f>
        <v>4.0601503759398545</v>
      </c>
      <c r="H64" s="455"/>
      <c r="I64" s="243" t="s">
        <v>69</v>
      </c>
      <c r="K64" s="229" t="s">
        <v>68</v>
      </c>
      <c r="L64" s="457">
        <v>133.1</v>
      </c>
      <c r="M64" s="457">
        <v>138.5</v>
      </c>
      <c r="N64" s="337">
        <f t="shared" si="10"/>
        <v>4.057099924868524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111.8</v>
      </c>
      <c r="D65" s="456">
        <v>113.9</v>
      </c>
      <c r="E65" s="456">
        <v>114.2</v>
      </c>
      <c r="F65" s="457">
        <f t="shared" si="12"/>
        <v>0.26338893766461557</v>
      </c>
      <c r="G65" s="337">
        <f t="shared" si="13"/>
        <v>2.1466905187835472</v>
      </c>
      <c r="H65" s="455"/>
      <c r="I65" s="501" t="s">
        <v>71</v>
      </c>
      <c r="K65" s="500" t="s">
        <v>70</v>
      </c>
      <c r="L65" s="457">
        <v>111.8</v>
      </c>
      <c r="M65" s="457">
        <v>114.1</v>
      </c>
      <c r="N65" s="337">
        <f t="shared" si="10"/>
        <v>2.0572450805008922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125.1</v>
      </c>
      <c r="D66" s="456">
        <v>136.6</v>
      </c>
      <c r="E66" s="456">
        <v>136.4</v>
      </c>
      <c r="F66" s="457">
        <f t="shared" si="12"/>
        <v>-0.14641288433381305</v>
      </c>
      <c r="G66" s="337">
        <f t="shared" si="13"/>
        <v>9.03277378097523</v>
      </c>
      <c r="H66" s="455"/>
      <c r="I66" s="501" t="s">
        <v>73</v>
      </c>
      <c r="K66" s="500" t="s">
        <v>72</v>
      </c>
      <c r="L66" s="457">
        <v>125.9</v>
      </c>
      <c r="M66" s="457">
        <v>136.5</v>
      </c>
      <c r="N66" s="337">
        <f t="shared" si="10"/>
        <v>8.419380460683076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157</v>
      </c>
      <c r="D67" s="456">
        <v>162.6</v>
      </c>
      <c r="E67" s="456">
        <v>162.69999999999999</v>
      </c>
      <c r="F67" s="457">
        <f t="shared" si="12"/>
        <v>6.1500615006146571E-2</v>
      </c>
      <c r="G67" s="337">
        <f t="shared" si="13"/>
        <v>3.6305732484076363</v>
      </c>
      <c r="H67" s="455"/>
      <c r="I67" s="501" t="s">
        <v>75</v>
      </c>
      <c r="K67" s="500" t="s">
        <v>74</v>
      </c>
      <c r="L67" s="457">
        <v>156.6</v>
      </c>
      <c r="M67" s="457">
        <v>162.69999999999999</v>
      </c>
      <c r="N67" s="337">
        <f t="shared" si="10"/>
        <v>3.8952745849297541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126.1</v>
      </c>
      <c r="D68" s="458">
        <v>131.9</v>
      </c>
      <c r="E68" s="458">
        <v>132.5</v>
      </c>
      <c r="F68" s="457">
        <f t="shared" si="12"/>
        <v>0.45489006823350592</v>
      </c>
      <c r="G68" s="337">
        <f t="shared" si="13"/>
        <v>5.0753370340999258</v>
      </c>
      <c r="H68" s="455"/>
      <c r="I68" s="501" t="s">
        <v>77</v>
      </c>
      <c r="K68" s="500" t="s">
        <v>76</v>
      </c>
      <c r="L68" s="556">
        <v>126.1</v>
      </c>
      <c r="M68" s="556">
        <v>132.19999999999999</v>
      </c>
      <c r="N68" s="337">
        <f t="shared" si="10"/>
        <v>4.8374306106264831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121.1</v>
      </c>
      <c r="D69" s="456">
        <v>125.8</v>
      </c>
      <c r="E69" s="456">
        <v>126.1</v>
      </c>
      <c r="F69" s="457">
        <f t="shared" si="12"/>
        <v>0.23847376788553032</v>
      </c>
      <c r="G69" s="337">
        <f t="shared" si="13"/>
        <v>4.1288191577208924</v>
      </c>
      <c r="H69" s="455"/>
      <c r="I69" s="501" t="s">
        <v>79</v>
      </c>
      <c r="K69" s="500" t="s">
        <v>78</v>
      </c>
      <c r="L69" s="457">
        <v>120.7</v>
      </c>
      <c r="M69" s="457">
        <v>126</v>
      </c>
      <c r="N69" s="337">
        <f t="shared" si="10"/>
        <v>4.391052195526095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135.69999999999999</v>
      </c>
      <c r="D70" s="456">
        <v>137.80000000000001</v>
      </c>
      <c r="E70" s="456">
        <v>138.1</v>
      </c>
      <c r="F70" s="457">
        <f t="shared" si="12"/>
        <v>0.21770682148039402</v>
      </c>
      <c r="G70" s="337">
        <f t="shared" si="13"/>
        <v>1.7686072218128266</v>
      </c>
      <c r="H70" s="455"/>
      <c r="I70" s="501" t="s">
        <v>81</v>
      </c>
      <c r="K70" s="500" t="s">
        <v>80</v>
      </c>
      <c r="L70" s="457">
        <v>135.69999999999999</v>
      </c>
      <c r="M70" s="457">
        <v>138</v>
      </c>
      <c r="N70" s="337">
        <f t="shared" si="10"/>
        <v>1.6949152542372967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143.19999999999999</v>
      </c>
      <c r="D71" s="456">
        <v>152.1</v>
      </c>
      <c r="E71" s="456">
        <v>149.30000000000001</v>
      </c>
      <c r="F71" s="457">
        <f t="shared" si="12"/>
        <v>-1.8408941485864452</v>
      </c>
      <c r="G71" s="337">
        <f t="shared" si="13"/>
        <v>4.2597765363128657</v>
      </c>
      <c r="H71" s="455"/>
      <c r="I71" s="501" t="s">
        <v>83</v>
      </c>
      <c r="K71" s="500" t="s">
        <v>82</v>
      </c>
      <c r="L71" s="457">
        <v>144.1</v>
      </c>
      <c r="M71" s="457">
        <v>150.69999999999999</v>
      </c>
      <c r="N71" s="337">
        <f t="shared" si="10"/>
        <v>4.5801526717557213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134.19999999999999</v>
      </c>
      <c r="D72" s="456">
        <v>136.80000000000001</v>
      </c>
      <c r="E72" s="456">
        <v>137</v>
      </c>
      <c r="F72" s="457">
        <f t="shared" si="12"/>
        <v>0.14619883040934842</v>
      </c>
      <c r="G72" s="337">
        <f t="shared" si="13"/>
        <v>2.0864381520119308</v>
      </c>
      <c r="H72" s="455"/>
      <c r="I72" s="503" t="s">
        <v>85</v>
      </c>
      <c r="K72" s="502" t="s">
        <v>84</v>
      </c>
      <c r="L72" s="457">
        <v>134.19999999999999</v>
      </c>
      <c r="M72" s="457">
        <v>136.9</v>
      </c>
      <c r="N72" s="337">
        <f t="shared" si="10"/>
        <v>2.0119225037257951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137.4</v>
      </c>
      <c r="D73" s="456">
        <v>140.69999999999999</v>
      </c>
      <c r="E73" s="456">
        <v>141.30000000000001</v>
      </c>
      <c r="F73" s="457">
        <f t="shared" si="12"/>
        <v>0.42643923240939785</v>
      </c>
      <c r="G73" s="337">
        <f t="shared" si="13"/>
        <v>2.8384279475982575</v>
      </c>
      <c r="H73" s="455"/>
      <c r="I73" s="501" t="s">
        <v>87</v>
      </c>
      <c r="K73" s="500" t="s">
        <v>86</v>
      </c>
      <c r="L73" s="457">
        <v>137.19999999999999</v>
      </c>
      <c r="M73" s="457">
        <v>141</v>
      </c>
      <c r="N73" s="337">
        <f t="shared" si="10"/>
        <v>2.7696793002915538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143.69999999999999</v>
      </c>
      <c r="D74" s="456">
        <v>148</v>
      </c>
      <c r="E74" s="456">
        <v>148.9</v>
      </c>
      <c r="F74" s="457">
        <f t="shared" si="12"/>
        <v>0.608108108108112</v>
      </c>
      <c r="G74" s="337">
        <f t="shared" si="13"/>
        <v>3.6186499652053015</v>
      </c>
      <c r="H74" s="455"/>
      <c r="I74" s="243" t="s">
        <v>89</v>
      </c>
      <c r="K74" s="229" t="s">
        <v>88</v>
      </c>
      <c r="L74" s="457">
        <v>143.69999999999999</v>
      </c>
      <c r="M74" s="457">
        <v>148.5</v>
      </c>
      <c r="N74" s="337">
        <f t="shared" si="10"/>
        <v>3.3402922755741207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112.9</v>
      </c>
      <c r="D75" s="456">
        <v>113.7</v>
      </c>
      <c r="E75" s="456">
        <v>113.9</v>
      </c>
      <c r="F75" s="457">
        <f t="shared" si="12"/>
        <v>0.17590149516271139</v>
      </c>
      <c r="G75" s="337">
        <f t="shared" si="13"/>
        <v>0.88573959255978729</v>
      </c>
      <c r="H75" s="455"/>
      <c r="I75" s="492" t="s">
        <v>91</v>
      </c>
      <c r="K75" s="557" t="s">
        <v>90</v>
      </c>
      <c r="L75" s="457">
        <v>112.9</v>
      </c>
      <c r="M75" s="457">
        <v>113.8</v>
      </c>
      <c r="N75" s="337">
        <f t="shared" si="10"/>
        <v>0.79716563330380108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L54:M54"/>
    <mergeCell ref="N54:N56"/>
    <mergeCell ref="K55:K58"/>
    <mergeCell ref="L55:M55"/>
    <mergeCell ref="P55:P58"/>
    <mergeCell ref="N57:N59"/>
    <mergeCell ref="L11:M11"/>
    <mergeCell ref="N11:N13"/>
    <mergeCell ref="K12:K15"/>
    <mergeCell ref="L12:M12"/>
    <mergeCell ref="P12:P15"/>
    <mergeCell ref="N14:N16"/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13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191</v>
      </c>
      <c r="B9" s="577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44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topLeftCell="A13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741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742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110</v>
      </c>
      <c r="D4" s="192" t="s">
        <v>109</v>
      </c>
      <c r="E4" s="192" t="s">
        <v>110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110</v>
      </c>
      <c r="D7" s="192" t="s">
        <v>109</v>
      </c>
      <c r="E7" s="192" t="s">
        <v>716</v>
      </c>
      <c r="F7" s="193" t="s">
        <v>110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8" t="s">
        <v>9</v>
      </c>
      <c r="D11" s="558"/>
      <c r="E11" s="558"/>
      <c r="F11" s="560" t="s">
        <v>10</v>
      </c>
      <c r="G11" s="560"/>
      <c r="H11" s="328"/>
      <c r="I11" s="350"/>
    </row>
    <row r="12" spans="1:9" ht="13.5">
      <c r="B12" s="584" t="s">
        <v>11</v>
      </c>
      <c r="C12" s="561" t="s">
        <v>12</v>
      </c>
      <c r="D12" s="561"/>
      <c r="E12" s="561"/>
      <c r="F12" s="561" t="s">
        <v>13</v>
      </c>
      <c r="G12" s="561"/>
      <c r="H12" s="328"/>
      <c r="I12" s="585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5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5"/>
    </row>
    <row r="15" spans="1:9" ht="13.5" customHeight="1">
      <c r="B15" s="584"/>
      <c r="C15" s="192" t="s">
        <v>110</v>
      </c>
      <c r="D15" s="192" t="s">
        <v>109</v>
      </c>
      <c r="E15" s="192" t="s">
        <v>110</v>
      </c>
      <c r="F15" s="546" t="s">
        <v>718</v>
      </c>
      <c r="G15" s="546" t="s">
        <v>718</v>
      </c>
      <c r="H15" s="331"/>
      <c r="I15" s="585"/>
    </row>
    <row r="16" spans="1:9" ht="13.5">
      <c r="C16" s="192">
        <v>2021</v>
      </c>
      <c r="D16" s="192">
        <v>2022</v>
      </c>
      <c r="E16" s="192">
        <v>2022</v>
      </c>
      <c r="F16" s="493" t="s">
        <v>717</v>
      </c>
      <c r="G16" s="493" t="s">
        <v>719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119.7</v>
      </c>
      <c r="D19" s="334">
        <v>121.8</v>
      </c>
      <c r="E19" s="334">
        <v>122</v>
      </c>
      <c r="F19" s="335">
        <f>(E19-D19)/D19*100</f>
        <v>0.16420361247947687</v>
      </c>
      <c r="G19" s="335">
        <f t="shared" ref="G19:G31" si="0">(E19-C19)/C19*100</f>
        <v>1.9214703425229716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128.80000000000001</v>
      </c>
      <c r="D20" s="336">
        <v>132.5</v>
      </c>
      <c r="E20" s="336">
        <v>132.6</v>
      </c>
      <c r="F20" s="337">
        <f t="shared" ref="F20:F31" si="1">(E20-D20)/D20*100</f>
        <v>7.5471698113203256E-2</v>
      </c>
      <c r="G20" s="337">
        <f t="shared" si="0"/>
        <v>2.9503105590061978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174.8</v>
      </c>
      <c r="E21" s="336">
        <v>174.8</v>
      </c>
      <c r="F21" s="337">
        <f t="shared" si="1"/>
        <v>0</v>
      </c>
      <c r="G21" s="337">
        <f t="shared" si="0"/>
        <v>0.11454753722795936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99.1</v>
      </c>
      <c r="E22" s="338">
        <v>99.2</v>
      </c>
      <c r="F22" s="337">
        <f t="shared" si="1"/>
        <v>0.10090817356206713</v>
      </c>
      <c r="G22" s="337">
        <f t="shared" si="0"/>
        <v>0.30333670374114979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116.9</v>
      </c>
      <c r="D23" s="336">
        <v>117.2</v>
      </c>
      <c r="E23" s="336">
        <v>117.5</v>
      </c>
      <c r="F23" s="337">
        <f t="shared" si="1"/>
        <v>0.25597269624573138</v>
      </c>
      <c r="G23" s="337">
        <f t="shared" si="0"/>
        <v>0.51325919589392155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</v>
      </c>
      <c r="D24" s="336">
        <v>113.3</v>
      </c>
      <c r="E24" s="336">
        <v>113.4</v>
      </c>
      <c r="F24" s="337">
        <f t="shared" si="1"/>
        <v>8.8261253309804527E-2</v>
      </c>
      <c r="G24" s="337">
        <f t="shared" si="0"/>
        <v>1.2500000000000051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120.8</v>
      </c>
      <c r="D25" s="336">
        <v>121.2</v>
      </c>
      <c r="E25" s="336">
        <v>121.5</v>
      </c>
      <c r="F25" s="337">
        <f t="shared" si="1"/>
        <v>0.24752475247524519</v>
      </c>
      <c r="G25" s="337">
        <f t="shared" si="0"/>
        <v>0.57947019867549909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109.6</v>
      </c>
      <c r="D26" s="336">
        <v>113.6</v>
      </c>
      <c r="E26" s="336">
        <v>113.8</v>
      </c>
      <c r="F26" s="337">
        <f t="shared" si="1"/>
        <v>0.17605633802817153</v>
      </c>
      <c r="G26" s="337">
        <f t="shared" si="0"/>
        <v>3.8321167883211706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112.4</v>
      </c>
      <c r="D28" s="336">
        <v>113.7</v>
      </c>
      <c r="E28" s="336">
        <v>114.5</v>
      </c>
      <c r="F28" s="337">
        <f t="shared" si="1"/>
        <v>0.70360598065083302</v>
      </c>
      <c r="G28" s="337">
        <f t="shared" si="0"/>
        <v>1.8683274021352261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115.7</v>
      </c>
      <c r="D29" s="336">
        <v>115.6</v>
      </c>
      <c r="E29" s="336">
        <v>115.7</v>
      </c>
      <c r="F29" s="337">
        <f t="shared" si="1"/>
        <v>8.6505190311426061E-2</v>
      </c>
      <c r="G29" s="337">
        <f t="shared" si="0"/>
        <v>0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125.2</v>
      </c>
      <c r="D30" s="336">
        <v>127.1</v>
      </c>
      <c r="E30" s="336">
        <v>127.3</v>
      </c>
      <c r="F30" s="337">
        <f t="shared" si="1"/>
        <v>0.1573564122738024</v>
      </c>
      <c r="G30" s="337">
        <f t="shared" si="0"/>
        <v>1.6773162939297079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116.4</v>
      </c>
      <c r="D31" s="336">
        <v>117.1</v>
      </c>
      <c r="E31" s="336">
        <v>117.4</v>
      </c>
      <c r="F31" s="337">
        <f t="shared" si="1"/>
        <v>0.25619128949616687</v>
      </c>
      <c r="G31" s="337">
        <f t="shared" si="0"/>
        <v>0.85910652920962194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743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744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FEB</v>
      </c>
      <c r="D39" s="226" t="str">
        <f t="shared" ref="D39:E40" si="2">D4</f>
        <v>JAN</v>
      </c>
      <c r="E39" s="226" t="str">
        <f t="shared" si="2"/>
        <v>FEB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FEB</v>
      </c>
      <c r="D42" s="226" t="str">
        <f t="shared" ref="D42:F43" si="3">D7</f>
        <v>JAN</v>
      </c>
      <c r="E42" s="226" t="str">
        <f t="shared" si="3"/>
        <v xml:space="preserve">FEB - </v>
      </c>
      <c r="F42" s="317" t="str">
        <f t="shared" si="3"/>
        <v>FEB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1" t="s">
        <v>12</v>
      </c>
      <c r="D47" s="581"/>
      <c r="E47" s="581"/>
      <c r="F47" s="581" t="s">
        <v>13</v>
      </c>
      <c r="G47" s="581"/>
      <c r="H47" s="328"/>
      <c r="I47" s="585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5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5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FEB</v>
      </c>
      <c r="D50" s="226" t="str">
        <f t="shared" ref="D50:G51" si="4">D15</f>
        <v>JAN</v>
      </c>
      <c r="E50" s="226" t="str">
        <f t="shared" si="4"/>
        <v>FEB</v>
      </c>
      <c r="F50" s="226" t="str">
        <f t="shared" si="4"/>
        <v>FEB 2022 /</v>
      </c>
      <c r="G50" s="226" t="str">
        <f t="shared" si="4"/>
        <v>FEB 2022 /</v>
      </c>
      <c r="H50" s="331"/>
      <c r="I50" s="585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JAN 2022</v>
      </c>
      <c r="G51" s="506" t="str">
        <f t="shared" si="4"/>
        <v>FEB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128.80000000000001</v>
      </c>
      <c r="D54" s="334">
        <v>132.5</v>
      </c>
      <c r="E54" s="334">
        <v>132.6</v>
      </c>
      <c r="F54" s="348">
        <f>(E54-D54)/D54*100</f>
        <v>7.5471698113203256E-2</v>
      </c>
      <c r="G54" s="348">
        <f t="shared" ref="G54:G67" si="5">(E54-C54)/C54*100</f>
        <v>2.9503105590061978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129.6</v>
      </c>
      <c r="D55" s="336">
        <v>133.4</v>
      </c>
      <c r="E55" s="336">
        <v>133.6</v>
      </c>
      <c r="F55" s="349">
        <f t="shared" ref="F55:F67" si="6">(E55-D55)/D55*100</f>
        <v>0.14992503748125086</v>
      </c>
      <c r="G55" s="349">
        <f t="shared" si="5"/>
        <v>3.0864197530864201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128.5</v>
      </c>
      <c r="D56" s="336">
        <v>132.69999999999999</v>
      </c>
      <c r="E56" s="336">
        <v>132.6</v>
      </c>
      <c r="F56" s="349">
        <f t="shared" si="6"/>
        <v>-7.5357950263748544E-2</v>
      </c>
      <c r="G56" s="349">
        <f t="shared" si="5"/>
        <v>3.1906614785992176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</v>
      </c>
      <c r="D57" s="336">
        <v>110.2</v>
      </c>
      <c r="E57" s="336">
        <v>110.5</v>
      </c>
      <c r="F57" s="349">
        <f t="shared" si="6"/>
        <v>0.27223230490017891</v>
      </c>
      <c r="G57" s="349">
        <f t="shared" si="5"/>
        <v>1.3761467889908259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123.2</v>
      </c>
      <c r="D58" s="336">
        <v>130.6</v>
      </c>
      <c r="E58" s="336">
        <v>130</v>
      </c>
      <c r="F58" s="349">
        <f t="shared" si="6"/>
        <v>-0.45941807044409982</v>
      </c>
      <c r="G58" s="349">
        <f t="shared" si="5"/>
        <v>5.519480519480517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145.9</v>
      </c>
      <c r="D59" s="336">
        <v>151.1</v>
      </c>
      <c r="E59" s="336">
        <v>151.19999999999999</v>
      </c>
      <c r="F59" s="349">
        <f t="shared" si="6"/>
        <v>6.6181336863000872E-2</v>
      </c>
      <c r="G59" s="349">
        <f t="shared" si="5"/>
        <v>3.6326250856751083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126.7</v>
      </c>
      <c r="D60" s="338">
        <v>130.30000000000001</v>
      </c>
      <c r="E60" s="338">
        <v>130.80000000000001</v>
      </c>
      <c r="F60" s="349">
        <f t="shared" si="6"/>
        <v>0.38372985418265537</v>
      </c>
      <c r="G60" s="349">
        <f t="shared" si="5"/>
        <v>3.2359905288082151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120</v>
      </c>
      <c r="D61" s="336">
        <v>123.2</v>
      </c>
      <c r="E61" s="336">
        <v>123.2</v>
      </c>
      <c r="F61" s="349">
        <f t="shared" si="6"/>
        <v>0</v>
      </c>
      <c r="G61" s="349">
        <f t="shared" si="5"/>
        <v>2.6666666666666687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121.6</v>
      </c>
      <c r="D62" s="336">
        <v>122.6</v>
      </c>
      <c r="E62" s="336">
        <v>122.8</v>
      </c>
      <c r="F62" s="349">
        <f t="shared" si="6"/>
        <v>0.16313213703099744</v>
      </c>
      <c r="G62" s="349">
        <f t="shared" si="5"/>
        <v>0.9868421052631603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142.69999999999999</v>
      </c>
      <c r="D63" s="336">
        <v>149.6</v>
      </c>
      <c r="E63" s="336">
        <v>148.4</v>
      </c>
      <c r="F63" s="349">
        <f t="shared" si="6"/>
        <v>-0.80213903743314752</v>
      </c>
      <c r="G63" s="349">
        <f t="shared" si="5"/>
        <v>3.9943938332165501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137.30000000000001</v>
      </c>
      <c r="D64" s="336">
        <v>138.9</v>
      </c>
      <c r="E64" s="336">
        <v>139.1</v>
      </c>
      <c r="F64" s="349">
        <f t="shared" si="6"/>
        <v>0.14398848092151809</v>
      </c>
      <c r="G64" s="349">
        <f t="shared" si="5"/>
        <v>1.3109978150036292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133.6</v>
      </c>
      <c r="D65" s="336">
        <v>135.6</v>
      </c>
      <c r="E65" s="336">
        <v>136</v>
      </c>
      <c r="F65" s="349">
        <f t="shared" si="6"/>
        <v>0.29498525073746734</v>
      </c>
      <c r="G65" s="349">
        <f t="shared" si="5"/>
        <v>1.7964071856287469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132.30000000000001</v>
      </c>
      <c r="D66" s="336">
        <v>135.5</v>
      </c>
      <c r="E66" s="336">
        <v>136.19999999999999</v>
      </c>
      <c r="F66" s="349">
        <f t="shared" si="6"/>
        <v>0.51660516605165219</v>
      </c>
      <c r="G66" s="349">
        <f t="shared" si="5"/>
        <v>2.9478458049886447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111.2</v>
      </c>
      <c r="D67" s="336">
        <v>111.9</v>
      </c>
      <c r="E67" s="336">
        <v>111.8</v>
      </c>
      <c r="F67" s="349">
        <f t="shared" si="6"/>
        <v>-8.9365504915110389E-2</v>
      </c>
      <c r="G67" s="349">
        <f t="shared" si="5"/>
        <v>0.53956834532373588</v>
      </c>
      <c r="H67" s="288"/>
      <c r="I67" s="353" t="s">
        <v>91</v>
      </c>
      <c r="J67" s="334"/>
      <c r="K67" s="348"/>
      <c r="L67" s="348"/>
      <c r="M67" s="360"/>
      <c r="O67" s="582"/>
      <c r="P67" s="582"/>
      <c r="Q67" s="582"/>
      <c r="R67" s="348"/>
      <c r="S67" s="348"/>
      <c r="T67" s="374"/>
      <c r="U67" s="226"/>
      <c r="V67" s="583"/>
      <c r="W67" s="583"/>
      <c r="X67" s="583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13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5" t="s">
        <v>92</v>
      </c>
      <c r="B5" s="575"/>
      <c r="C5" s="576" t="s">
        <v>146</v>
      </c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29" ht="144.75">
      <c r="A6" s="574"/>
      <c r="B6" s="574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9" t="s">
        <v>107</v>
      </c>
      <c r="B9" s="579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43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44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43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44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43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43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43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44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44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44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44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44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47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7"/>
      <c r="X52" s="587"/>
      <c r="Y52" s="587"/>
      <c r="Z52" s="587"/>
    </row>
    <row r="53" spans="17:26" ht="29.25" customHeight="1">
      <c r="Q53" s="311"/>
      <c r="R53" s="283"/>
      <c r="S53" s="283"/>
      <c r="T53" s="283"/>
      <c r="U53" s="283"/>
      <c r="V53" s="312"/>
      <c r="W53" s="587"/>
      <c r="X53" s="587"/>
      <c r="Y53" s="587"/>
      <c r="Z53" s="587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13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191</v>
      </c>
      <c r="B9" s="577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44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43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749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750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110</v>
      </c>
      <c r="D4" s="192" t="s">
        <v>109</v>
      </c>
      <c r="E4" s="192" t="s">
        <v>110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110</v>
      </c>
      <c r="D7" s="192" t="s">
        <v>109</v>
      </c>
      <c r="E7" s="192" t="s">
        <v>716</v>
      </c>
      <c r="F7" s="193" t="s">
        <v>110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58" t="s">
        <v>9</v>
      </c>
      <c r="D11" s="558"/>
      <c r="E11" s="558"/>
      <c r="F11" s="560" t="s">
        <v>10</v>
      </c>
      <c r="G11" s="560"/>
      <c r="H11" s="205"/>
      <c r="I11" s="230"/>
    </row>
    <row r="12" spans="1:9" ht="13.5">
      <c r="B12" s="590" t="s">
        <v>11</v>
      </c>
      <c r="C12" s="561" t="s">
        <v>12</v>
      </c>
      <c r="D12" s="561"/>
      <c r="E12" s="561"/>
      <c r="F12" s="561" t="s">
        <v>13</v>
      </c>
      <c r="G12" s="561"/>
      <c r="H12" s="205"/>
      <c r="I12" s="591" t="s">
        <v>192</v>
      </c>
    </row>
    <row r="13" spans="1:9" ht="5.0999999999999996" customHeight="1">
      <c r="B13" s="590"/>
      <c r="C13" s="447"/>
      <c r="D13" s="447"/>
      <c r="E13" s="447"/>
      <c r="F13" s="447"/>
      <c r="G13" s="447"/>
      <c r="H13" s="205"/>
      <c r="I13" s="591"/>
    </row>
    <row r="14" spans="1:9" ht="5.0999999999999996" customHeight="1">
      <c r="B14" s="590"/>
      <c r="C14" s="448"/>
      <c r="D14" s="448"/>
      <c r="E14" s="448"/>
      <c r="F14" s="448"/>
      <c r="G14" s="448"/>
      <c r="H14" s="205"/>
      <c r="I14" s="591"/>
    </row>
    <row r="15" spans="1:9" ht="13.5" customHeight="1">
      <c r="B15" s="590"/>
      <c r="C15" s="192" t="s">
        <v>110</v>
      </c>
      <c r="D15" s="192" t="s">
        <v>109</v>
      </c>
      <c r="E15" s="192" t="s">
        <v>110</v>
      </c>
      <c r="F15" s="546" t="s">
        <v>718</v>
      </c>
      <c r="G15" s="546" t="s">
        <v>718</v>
      </c>
      <c r="H15" s="209"/>
      <c r="I15" s="591"/>
    </row>
    <row r="16" spans="1:9" ht="13.5">
      <c r="C16" s="192">
        <v>2021</v>
      </c>
      <c r="D16" s="192">
        <v>2022</v>
      </c>
      <c r="E16" s="192">
        <v>2022</v>
      </c>
      <c r="F16" s="493" t="s">
        <v>717</v>
      </c>
      <c r="G16" s="493" t="s">
        <v>719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123.1</v>
      </c>
      <c r="D19" s="212">
        <v>125.8</v>
      </c>
      <c r="E19" s="212">
        <v>126</v>
      </c>
      <c r="F19" s="213">
        <f>(E19-D19)/D19*100</f>
        <v>0.15898251192369067</v>
      </c>
      <c r="G19" s="213">
        <f t="shared" ref="G19:G31" si="0">(E19-C19)/C19*100</f>
        <v>2.3558082859463898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134.19999999999999</v>
      </c>
      <c r="D20" s="214">
        <v>139.30000000000001</v>
      </c>
      <c r="E20" s="214">
        <v>139.5</v>
      </c>
      <c r="F20" s="215">
        <f t="shared" ref="F20:F31" si="1">(E20-D20)/D20*100</f>
        <v>0.14357501794686908</v>
      </c>
      <c r="G20" s="215">
        <f t="shared" si="0"/>
        <v>3.9493293591654335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</v>
      </c>
      <c r="D21" s="214">
        <v>174.3</v>
      </c>
      <c r="E21" s="214">
        <v>174.4</v>
      </c>
      <c r="F21" s="215">
        <f t="shared" si="1"/>
        <v>5.7372346528969768E-2</v>
      </c>
      <c r="G21" s="215">
        <f t="shared" si="0"/>
        <v>0.22988505747126761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94.4</v>
      </c>
      <c r="D22" s="216">
        <v>94.2</v>
      </c>
      <c r="E22" s="216">
        <v>94.2</v>
      </c>
      <c r="F22" s="215">
        <f t="shared" si="1"/>
        <v>0</v>
      </c>
      <c r="G22" s="215">
        <f t="shared" si="0"/>
        <v>-0.21186440677966401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118.9</v>
      </c>
      <c r="D23" s="214">
        <v>119.3</v>
      </c>
      <c r="E23" s="214">
        <v>119.6</v>
      </c>
      <c r="F23" s="215">
        <f t="shared" si="1"/>
        <v>0.25146689019278889</v>
      </c>
      <c r="G23" s="215">
        <f t="shared" si="0"/>
        <v>0.58873002523127715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112.8</v>
      </c>
      <c r="D24" s="214">
        <v>115.2</v>
      </c>
      <c r="E24" s="214">
        <v>115.5</v>
      </c>
      <c r="F24" s="215">
        <f t="shared" si="1"/>
        <v>0.26041666666666419</v>
      </c>
      <c r="G24" s="215">
        <f t="shared" si="0"/>
        <v>2.3936170212765981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124.2</v>
      </c>
      <c r="D25" s="214">
        <v>124.7</v>
      </c>
      <c r="E25" s="214">
        <v>125</v>
      </c>
      <c r="F25" s="215">
        <f t="shared" si="1"/>
        <v>0.24057738572573947</v>
      </c>
      <c r="G25" s="215">
        <f t="shared" si="0"/>
        <v>0.64412238325281568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110.2</v>
      </c>
      <c r="D26" s="214">
        <v>114.9</v>
      </c>
      <c r="E26" s="214">
        <v>115.1</v>
      </c>
      <c r="F26" s="215">
        <f t="shared" si="1"/>
        <v>0.17406440382940699</v>
      </c>
      <c r="G26" s="215">
        <f t="shared" si="0"/>
        <v>4.4464609800362895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113.1</v>
      </c>
      <c r="D28" s="214">
        <v>114.8</v>
      </c>
      <c r="E28" s="214">
        <v>115.8</v>
      </c>
      <c r="F28" s="215">
        <f t="shared" si="1"/>
        <v>0.87108013937282225</v>
      </c>
      <c r="G28" s="215">
        <f t="shared" si="0"/>
        <v>2.3872679045092866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116.9</v>
      </c>
      <c r="D29" s="214">
        <v>117.3</v>
      </c>
      <c r="E29" s="214">
        <v>117.4</v>
      </c>
      <c r="F29" s="215">
        <f t="shared" si="1"/>
        <v>8.5251491901115542E-2</v>
      </c>
      <c r="G29" s="215">
        <f t="shared" si="0"/>
        <v>0.42771599657827203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135.5</v>
      </c>
      <c r="D30" s="214">
        <v>138.6</v>
      </c>
      <c r="E30" s="214">
        <v>139.19999999999999</v>
      </c>
      <c r="F30" s="215">
        <f t="shared" si="1"/>
        <v>0.43290043290042884</v>
      </c>
      <c r="G30" s="215">
        <f t="shared" si="0"/>
        <v>2.7306273062730542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116.7</v>
      </c>
      <c r="D31" s="214">
        <v>118</v>
      </c>
      <c r="E31" s="214">
        <v>118.2</v>
      </c>
      <c r="F31" s="215">
        <f t="shared" si="1"/>
        <v>0.16949152542373122</v>
      </c>
      <c r="G31" s="215">
        <f t="shared" si="0"/>
        <v>1.2853470437017995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751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752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FEB</v>
      </c>
      <c r="D39" s="222" t="str">
        <f t="shared" ref="D39:E40" si="2">D4</f>
        <v>JAN</v>
      </c>
      <c r="E39" s="222" t="str">
        <f t="shared" si="2"/>
        <v>FEB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FEB</v>
      </c>
      <c r="D42" s="222" t="str">
        <f t="shared" ref="D42:F43" si="3">D7</f>
        <v>JAN</v>
      </c>
      <c r="E42" s="222" t="str">
        <f t="shared" si="3"/>
        <v xml:space="preserve">FEB - </v>
      </c>
      <c r="F42" s="190" t="str">
        <f t="shared" si="3"/>
        <v>FEB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0" t="s">
        <v>9</v>
      </c>
      <c r="D46" s="590"/>
      <c r="E46" s="590"/>
      <c r="F46" s="592" t="s">
        <v>10</v>
      </c>
      <c r="G46" s="592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0" t="s">
        <v>11</v>
      </c>
      <c r="C47" s="588" t="s">
        <v>12</v>
      </c>
      <c r="D47" s="588"/>
      <c r="E47" s="588"/>
      <c r="F47" s="588" t="s">
        <v>13</v>
      </c>
      <c r="G47" s="588"/>
      <c r="H47" s="205"/>
      <c r="I47" s="591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0"/>
      <c r="C48" s="206"/>
      <c r="D48" s="206"/>
      <c r="E48" s="206"/>
      <c r="F48" s="206"/>
      <c r="G48" s="206"/>
      <c r="H48" s="205"/>
      <c r="I48" s="591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0"/>
      <c r="C49" s="207"/>
      <c r="D49" s="207"/>
      <c r="E49" s="207"/>
      <c r="F49" s="207"/>
      <c r="G49" s="207"/>
      <c r="H49" s="205"/>
      <c r="I49" s="591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0"/>
      <c r="C50" s="226" t="str">
        <f>C15</f>
        <v>FEB</v>
      </c>
      <c r="D50" s="226" t="str">
        <f t="shared" ref="D50:G51" si="4">D15</f>
        <v>JAN</v>
      </c>
      <c r="E50" s="226" t="str">
        <f t="shared" si="4"/>
        <v>FEB</v>
      </c>
      <c r="F50" s="226" t="str">
        <f t="shared" si="4"/>
        <v>FEB 2022 /</v>
      </c>
      <c r="G50" s="226" t="str">
        <f t="shared" si="4"/>
        <v>FEB 2022 /</v>
      </c>
      <c r="H50" s="209"/>
      <c r="I50" s="591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JAN 2022</v>
      </c>
      <c r="G51" s="506" t="str">
        <f t="shared" si="4"/>
        <v>FEB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134.19999999999999</v>
      </c>
      <c r="D54" s="212">
        <v>139.30000000000001</v>
      </c>
      <c r="E54" s="212">
        <v>139.5</v>
      </c>
      <c r="F54" s="227">
        <f>(E54-D54)/D54*100</f>
        <v>0.14357501794686908</v>
      </c>
      <c r="G54" s="227">
        <f t="shared" ref="G54:G67" si="5">(E54-C54)/C54*100</f>
        <v>3.9493293591654335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135.1</v>
      </c>
      <c r="D55" s="214">
        <v>140.5</v>
      </c>
      <c r="E55" s="214">
        <v>140.69999999999999</v>
      </c>
      <c r="F55" s="228">
        <f t="shared" ref="F55:F67" si="6">(E55-D55)/D55*100</f>
        <v>0.14234875444839049</v>
      </c>
      <c r="G55" s="228">
        <f t="shared" si="5"/>
        <v>4.14507772020725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132.30000000000001</v>
      </c>
      <c r="D56" s="214">
        <v>137.9</v>
      </c>
      <c r="E56" s="214">
        <v>137.80000000000001</v>
      </c>
      <c r="F56" s="228">
        <f t="shared" si="6"/>
        <v>-7.2516316171134382E-2</v>
      </c>
      <c r="G56" s="228">
        <f t="shared" si="5"/>
        <v>4.1572184429327281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110.6</v>
      </c>
      <c r="D57" s="214">
        <v>112.4</v>
      </c>
      <c r="E57" s="214">
        <v>112.7</v>
      </c>
      <c r="F57" s="228">
        <f t="shared" si="6"/>
        <v>0.26690391459074481</v>
      </c>
      <c r="G57" s="228">
        <f t="shared" si="5"/>
        <v>1.8987341772151975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124.7</v>
      </c>
      <c r="D58" s="214">
        <v>136.1</v>
      </c>
      <c r="E58" s="214">
        <v>136</v>
      </c>
      <c r="F58" s="228">
        <f t="shared" si="6"/>
        <v>-7.3475385745770991E-2</v>
      </c>
      <c r="G58" s="228">
        <f t="shared" si="5"/>
        <v>9.0617481956696047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154.80000000000001</v>
      </c>
      <c r="D59" s="214">
        <v>160.6</v>
      </c>
      <c r="E59" s="214">
        <v>160.6</v>
      </c>
      <c r="F59" s="228">
        <f t="shared" si="6"/>
        <v>0</v>
      </c>
      <c r="G59" s="228">
        <f t="shared" si="5"/>
        <v>3.7467700258397816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125.3</v>
      </c>
      <c r="D60" s="216">
        <v>131.9</v>
      </c>
      <c r="E60" s="216">
        <v>132.6</v>
      </c>
      <c r="F60" s="228">
        <f t="shared" si="6"/>
        <v>0.5307050796057533</v>
      </c>
      <c r="G60" s="228">
        <f t="shared" si="5"/>
        <v>5.8260175578611308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121.7</v>
      </c>
      <c r="D61" s="214">
        <v>128.69999999999999</v>
      </c>
      <c r="E61" s="214">
        <v>129</v>
      </c>
      <c r="F61" s="228">
        <f t="shared" si="6"/>
        <v>0.23310023310024194</v>
      </c>
      <c r="G61" s="228">
        <f t="shared" si="5"/>
        <v>5.998356614626128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136.4</v>
      </c>
      <c r="D62" s="214">
        <v>138.6</v>
      </c>
      <c r="E62" s="214">
        <v>138.80000000000001</v>
      </c>
      <c r="F62" s="228">
        <f t="shared" si="6"/>
        <v>0.14430014430015661</v>
      </c>
      <c r="G62" s="228">
        <f t="shared" si="5"/>
        <v>1.7595307917888603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142.69999999999999</v>
      </c>
      <c r="D63" s="214">
        <v>151</v>
      </c>
      <c r="E63" s="214">
        <v>148.9</v>
      </c>
      <c r="F63" s="228">
        <f t="shared" si="6"/>
        <v>-1.3907284768211883</v>
      </c>
      <c r="G63" s="228">
        <f t="shared" si="5"/>
        <v>4.3447792571829131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139.9</v>
      </c>
      <c r="D64" s="214">
        <v>141.6</v>
      </c>
      <c r="E64" s="214">
        <v>141.80000000000001</v>
      </c>
      <c r="F64" s="228">
        <f t="shared" si="6"/>
        <v>0.14124293785311939</v>
      </c>
      <c r="G64" s="228">
        <f t="shared" si="5"/>
        <v>1.3581129378127272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136.30000000000001</v>
      </c>
      <c r="D65" s="214">
        <v>139.30000000000001</v>
      </c>
      <c r="E65" s="214">
        <v>139.9</v>
      </c>
      <c r="F65" s="228">
        <f t="shared" si="6"/>
        <v>0.43072505384062765</v>
      </c>
      <c r="G65" s="228">
        <f t="shared" si="5"/>
        <v>2.6412325752017565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143.4</v>
      </c>
      <c r="D66" s="214">
        <v>148</v>
      </c>
      <c r="E66" s="214">
        <v>149.1</v>
      </c>
      <c r="F66" s="228">
        <f t="shared" si="6"/>
        <v>0.74324324324323943</v>
      </c>
      <c r="G66" s="228">
        <f t="shared" si="5"/>
        <v>3.9748953974895316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112.7</v>
      </c>
      <c r="D67" s="214">
        <v>113.5</v>
      </c>
      <c r="E67" s="214">
        <v>113.6</v>
      </c>
      <c r="F67" s="228">
        <f t="shared" si="6"/>
        <v>8.8105726872241691E-2</v>
      </c>
      <c r="G67" s="228">
        <f t="shared" si="5"/>
        <v>0.79858030168588423</v>
      </c>
      <c r="H67" s="164"/>
      <c r="I67" s="233" t="s">
        <v>91</v>
      </c>
      <c r="J67" s="212"/>
      <c r="K67" s="227"/>
      <c r="L67" s="227"/>
      <c r="M67" s="240"/>
      <c r="O67" s="564"/>
      <c r="P67" s="564"/>
      <c r="Q67" s="564"/>
      <c r="R67" s="227"/>
      <c r="S67" s="227"/>
      <c r="T67" s="255"/>
      <c r="U67" s="222"/>
      <c r="V67" s="589"/>
      <c r="W67" s="589"/>
      <c r="X67" s="589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753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754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5" t="s">
        <v>92</v>
      </c>
      <c r="B5" s="565"/>
      <c r="C5" s="566" t="s">
        <v>146</v>
      </c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</row>
    <row r="6" spans="1:29" ht="144.75">
      <c r="A6" s="567"/>
      <c r="B6" s="567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68" t="s">
        <v>107</v>
      </c>
      <c r="B9" s="568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44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44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43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44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43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43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43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44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44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44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44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44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47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15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1:17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7" s="166" customFormat="1" ht="18" customHeight="1">
      <c r="A35" s="130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7" s="166" customFormat="1" ht="18" customHeight="1">
      <c r="A36" s="130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7" s="166" customFormat="1" ht="18" customHeight="1">
      <c r="A37" s="130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69"/>
      <c r="X52" s="569"/>
      <c r="Y52" s="569"/>
      <c r="Z52" s="569"/>
    </row>
    <row r="53" spans="17:26" ht="29.25" customHeight="1">
      <c r="Q53" s="182"/>
      <c r="R53" s="160"/>
      <c r="S53" s="160"/>
      <c r="T53" s="160"/>
      <c r="U53" s="160"/>
      <c r="V53" s="185"/>
      <c r="W53" s="569"/>
      <c r="X53" s="569"/>
      <c r="Y53" s="569"/>
      <c r="Z53" s="569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13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755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5" t="s">
        <v>92</v>
      </c>
      <c r="B5" s="565"/>
      <c r="C5" s="594" t="s">
        <v>153</v>
      </c>
      <c r="D5" s="137" t="s">
        <v>154</v>
      </c>
      <c r="E5" s="566" t="s">
        <v>155</v>
      </c>
      <c r="F5" s="566"/>
      <c r="G5" s="566"/>
      <c r="H5" s="566"/>
      <c r="I5" s="566"/>
      <c r="J5" s="566"/>
      <c r="K5" s="566"/>
      <c r="L5" s="566"/>
      <c r="M5" s="566"/>
      <c r="N5" s="566"/>
      <c r="O5" s="567" t="s">
        <v>156</v>
      </c>
      <c r="P5" s="567" t="s">
        <v>157</v>
      </c>
      <c r="Q5" s="160"/>
      <c r="R5" s="160"/>
    </row>
    <row r="6" spans="1:18" ht="106.5" customHeight="1">
      <c r="A6" s="138"/>
      <c r="B6" s="138"/>
      <c r="C6" s="594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67"/>
      <c r="P6" s="567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3" t="s">
        <v>191</v>
      </c>
      <c r="B9" s="593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44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44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43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44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43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43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43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44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44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44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44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44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47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15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37"/>
    <col min="14" max="249" width="9.140625" style="5"/>
    <col min="250" max="251" width="4.7109375" style="5" customWidth="1"/>
    <col min="252" max="252" width="7.7109375" style="5" customWidth="1"/>
    <col min="253" max="253" width="58.28515625" style="5" customWidth="1"/>
    <col min="254" max="256" width="8.7109375" style="5" customWidth="1"/>
    <col min="257" max="257" width="2" style="5" customWidth="1"/>
    <col min="258" max="261" width="7.7109375" style="5" customWidth="1"/>
    <col min="262" max="262" width="4.7109375" style="5" customWidth="1"/>
    <col min="263" max="263" width="7.7109375" style="5" customWidth="1"/>
    <col min="264" max="264" width="58.28515625" style="5" customWidth="1"/>
    <col min="265" max="505" width="9.140625" style="5"/>
    <col min="506" max="507" width="4.7109375" style="5" customWidth="1"/>
    <col min="508" max="508" width="7.7109375" style="5" customWidth="1"/>
    <col min="509" max="509" width="58.28515625" style="5" customWidth="1"/>
    <col min="510" max="512" width="8.7109375" style="5" customWidth="1"/>
    <col min="513" max="513" width="2" style="5" customWidth="1"/>
    <col min="514" max="517" width="7.7109375" style="5" customWidth="1"/>
    <col min="518" max="518" width="4.7109375" style="5" customWidth="1"/>
    <col min="519" max="519" width="7.7109375" style="5" customWidth="1"/>
    <col min="520" max="520" width="58.28515625" style="5" customWidth="1"/>
    <col min="521" max="761" width="9.140625" style="5"/>
    <col min="762" max="763" width="4.7109375" style="5" customWidth="1"/>
    <col min="764" max="764" width="7.7109375" style="5" customWidth="1"/>
    <col min="765" max="765" width="58.28515625" style="5" customWidth="1"/>
    <col min="766" max="768" width="8.7109375" style="5" customWidth="1"/>
    <col min="769" max="769" width="2" style="5" customWidth="1"/>
    <col min="770" max="773" width="7.7109375" style="5" customWidth="1"/>
    <col min="774" max="774" width="4.7109375" style="5" customWidth="1"/>
    <col min="775" max="775" width="7.7109375" style="5" customWidth="1"/>
    <col min="776" max="776" width="58.28515625" style="5" customWidth="1"/>
    <col min="777" max="1017" width="9.140625" style="5"/>
    <col min="1018" max="1019" width="4.7109375" style="5" customWidth="1"/>
    <col min="1020" max="1020" width="7.7109375" style="5" customWidth="1"/>
    <col min="1021" max="1021" width="58.28515625" style="5" customWidth="1"/>
    <col min="1022" max="1024" width="8.7109375" style="5" customWidth="1"/>
    <col min="1025" max="1025" width="2" style="5" customWidth="1"/>
    <col min="1026" max="1029" width="7.7109375" style="5" customWidth="1"/>
    <col min="1030" max="1030" width="4.7109375" style="5" customWidth="1"/>
    <col min="1031" max="1031" width="7.7109375" style="5" customWidth="1"/>
    <col min="1032" max="1032" width="58.28515625" style="5" customWidth="1"/>
    <col min="1033" max="1273" width="9.140625" style="5"/>
    <col min="1274" max="1275" width="4.7109375" style="5" customWidth="1"/>
    <col min="1276" max="1276" width="7.7109375" style="5" customWidth="1"/>
    <col min="1277" max="1277" width="58.28515625" style="5" customWidth="1"/>
    <col min="1278" max="1280" width="8.7109375" style="5" customWidth="1"/>
    <col min="1281" max="1281" width="2" style="5" customWidth="1"/>
    <col min="1282" max="1285" width="7.7109375" style="5" customWidth="1"/>
    <col min="1286" max="1286" width="4.7109375" style="5" customWidth="1"/>
    <col min="1287" max="1287" width="7.7109375" style="5" customWidth="1"/>
    <col min="1288" max="1288" width="58.28515625" style="5" customWidth="1"/>
    <col min="1289" max="1529" width="9.140625" style="5"/>
    <col min="1530" max="1531" width="4.7109375" style="5" customWidth="1"/>
    <col min="1532" max="1532" width="7.7109375" style="5" customWidth="1"/>
    <col min="1533" max="1533" width="58.28515625" style="5" customWidth="1"/>
    <col min="1534" max="1536" width="8.7109375" style="5" customWidth="1"/>
    <col min="1537" max="1537" width="2" style="5" customWidth="1"/>
    <col min="1538" max="1541" width="7.7109375" style="5" customWidth="1"/>
    <col min="1542" max="1542" width="4.7109375" style="5" customWidth="1"/>
    <col min="1543" max="1543" width="7.7109375" style="5" customWidth="1"/>
    <col min="1544" max="1544" width="58.28515625" style="5" customWidth="1"/>
    <col min="1545" max="1785" width="9.140625" style="5"/>
    <col min="1786" max="1787" width="4.7109375" style="5" customWidth="1"/>
    <col min="1788" max="1788" width="7.7109375" style="5" customWidth="1"/>
    <col min="1789" max="1789" width="58.28515625" style="5" customWidth="1"/>
    <col min="1790" max="1792" width="8.7109375" style="5" customWidth="1"/>
    <col min="1793" max="1793" width="2" style="5" customWidth="1"/>
    <col min="1794" max="1797" width="7.7109375" style="5" customWidth="1"/>
    <col min="1798" max="1798" width="4.7109375" style="5" customWidth="1"/>
    <col min="1799" max="1799" width="7.7109375" style="5" customWidth="1"/>
    <col min="1800" max="1800" width="58.28515625" style="5" customWidth="1"/>
    <col min="1801" max="2041" width="9.140625" style="5"/>
    <col min="2042" max="2043" width="4.7109375" style="5" customWidth="1"/>
    <col min="2044" max="2044" width="7.7109375" style="5" customWidth="1"/>
    <col min="2045" max="2045" width="58.28515625" style="5" customWidth="1"/>
    <col min="2046" max="2048" width="8.7109375" style="5" customWidth="1"/>
    <col min="2049" max="2049" width="2" style="5" customWidth="1"/>
    <col min="2050" max="2053" width="7.7109375" style="5" customWidth="1"/>
    <col min="2054" max="2054" width="4.7109375" style="5" customWidth="1"/>
    <col min="2055" max="2055" width="7.7109375" style="5" customWidth="1"/>
    <col min="2056" max="2056" width="58.28515625" style="5" customWidth="1"/>
    <col min="2057" max="2297" width="9.140625" style="5"/>
    <col min="2298" max="2299" width="4.7109375" style="5" customWidth="1"/>
    <col min="2300" max="2300" width="7.7109375" style="5" customWidth="1"/>
    <col min="2301" max="2301" width="58.28515625" style="5" customWidth="1"/>
    <col min="2302" max="2304" width="8.7109375" style="5" customWidth="1"/>
    <col min="2305" max="2305" width="2" style="5" customWidth="1"/>
    <col min="2306" max="2309" width="7.7109375" style="5" customWidth="1"/>
    <col min="2310" max="2310" width="4.7109375" style="5" customWidth="1"/>
    <col min="2311" max="2311" width="7.7109375" style="5" customWidth="1"/>
    <col min="2312" max="2312" width="58.28515625" style="5" customWidth="1"/>
    <col min="2313" max="2553" width="9.140625" style="5"/>
    <col min="2554" max="2555" width="4.7109375" style="5" customWidth="1"/>
    <col min="2556" max="2556" width="7.7109375" style="5" customWidth="1"/>
    <col min="2557" max="2557" width="58.28515625" style="5" customWidth="1"/>
    <col min="2558" max="2560" width="8.7109375" style="5" customWidth="1"/>
    <col min="2561" max="2561" width="2" style="5" customWidth="1"/>
    <col min="2562" max="2565" width="7.7109375" style="5" customWidth="1"/>
    <col min="2566" max="2566" width="4.7109375" style="5" customWidth="1"/>
    <col min="2567" max="2567" width="7.7109375" style="5" customWidth="1"/>
    <col min="2568" max="2568" width="58.28515625" style="5" customWidth="1"/>
    <col min="2569" max="2809" width="9.140625" style="5"/>
    <col min="2810" max="2811" width="4.7109375" style="5" customWidth="1"/>
    <col min="2812" max="2812" width="7.7109375" style="5" customWidth="1"/>
    <col min="2813" max="2813" width="58.28515625" style="5" customWidth="1"/>
    <col min="2814" max="2816" width="8.7109375" style="5" customWidth="1"/>
    <col min="2817" max="2817" width="2" style="5" customWidth="1"/>
    <col min="2818" max="2821" width="7.7109375" style="5" customWidth="1"/>
    <col min="2822" max="2822" width="4.7109375" style="5" customWidth="1"/>
    <col min="2823" max="2823" width="7.7109375" style="5" customWidth="1"/>
    <col min="2824" max="2824" width="58.28515625" style="5" customWidth="1"/>
    <col min="2825" max="3065" width="9.140625" style="5"/>
    <col min="3066" max="3067" width="4.7109375" style="5" customWidth="1"/>
    <col min="3068" max="3068" width="7.7109375" style="5" customWidth="1"/>
    <col min="3069" max="3069" width="58.28515625" style="5" customWidth="1"/>
    <col min="3070" max="3072" width="8.7109375" style="5" customWidth="1"/>
    <col min="3073" max="3073" width="2" style="5" customWidth="1"/>
    <col min="3074" max="3077" width="7.7109375" style="5" customWidth="1"/>
    <col min="3078" max="3078" width="4.7109375" style="5" customWidth="1"/>
    <col min="3079" max="3079" width="7.7109375" style="5" customWidth="1"/>
    <col min="3080" max="3080" width="58.28515625" style="5" customWidth="1"/>
    <col min="3081" max="3321" width="9.140625" style="5"/>
    <col min="3322" max="3323" width="4.7109375" style="5" customWidth="1"/>
    <col min="3324" max="3324" width="7.7109375" style="5" customWidth="1"/>
    <col min="3325" max="3325" width="58.28515625" style="5" customWidth="1"/>
    <col min="3326" max="3328" width="8.7109375" style="5" customWidth="1"/>
    <col min="3329" max="3329" width="2" style="5" customWidth="1"/>
    <col min="3330" max="3333" width="7.7109375" style="5" customWidth="1"/>
    <col min="3334" max="3334" width="4.7109375" style="5" customWidth="1"/>
    <col min="3335" max="3335" width="7.7109375" style="5" customWidth="1"/>
    <col min="3336" max="3336" width="58.28515625" style="5" customWidth="1"/>
    <col min="3337" max="3577" width="9.140625" style="5"/>
    <col min="3578" max="3579" width="4.7109375" style="5" customWidth="1"/>
    <col min="3580" max="3580" width="7.7109375" style="5" customWidth="1"/>
    <col min="3581" max="3581" width="58.28515625" style="5" customWidth="1"/>
    <col min="3582" max="3584" width="8.7109375" style="5" customWidth="1"/>
    <col min="3585" max="3585" width="2" style="5" customWidth="1"/>
    <col min="3586" max="3589" width="7.7109375" style="5" customWidth="1"/>
    <col min="3590" max="3590" width="4.7109375" style="5" customWidth="1"/>
    <col min="3591" max="3591" width="7.7109375" style="5" customWidth="1"/>
    <col min="3592" max="3592" width="58.28515625" style="5" customWidth="1"/>
    <col min="3593" max="3833" width="9.140625" style="5"/>
    <col min="3834" max="3835" width="4.7109375" style="5" customWidth="1"/>
    <col min="3836" max="3836" width="7.7109375" style="5" customWidth="1"/>
    <col min="3837" max="3837" width="58.28515625" style="5" customWidth="1"/>
    <col min="3838" max="3840" width="8.7109375" style="5" customWidth="1"/>
    <col min="3841" max="3841" width="2" style="5" customWidth="1"/>
    <col min="3842" max="3845" width="7.7109375" style="5" customWidth="1"/>
    <col min="3846" max="3846" width="4.7109375" style="5" customWidth="1"/>
    <col min="3847" max="3847" width="7.7109375" style="5" customWidth="1"/>
    <col min="3848" max="3848" width="58.28515625" style="5" customWidth="1"/>
    <col min="3849" max="4089" width="9.140625" style="5"/>
    <col min="4090" max="4091" width="4.7109375" style="5" customWidth="1"/>
    <col min="4092" max="4092" width="7.7109375" style="5" customWidth="1"/>
    <col min="4093" max="4093" width="58.28515625" style="5" customWidth="1"/>
    <col min="4094" max="4096" width="8.7109375" style="5" customWidth="1"/>
    <col min="4097" max="4097" width="2" style="5" customWidth="1"/>
    <col min="4098" max="4101" width="7.7109375" style="5" customWidth="1"/>
    <col min="4102" max="4102" width="4.7109375" style="5" customWidth="1"/>
    <col min="4103" max="4103" width="7.7109375" style="5" customWidth="1"/>
    <col min="4104" max="4104" width="58.28515625" style="5" customWidth="1"/>
    <col min="4105" max="4345" width="9.140625" style="5"/>
    <col min="4346" max="4347" width="4.7109375" style="5" customWidth="1"/>
    <col min="4348" max="4348" width="7.7109375" style="5" customWidth="1"/>
    <col min="4349" max="4349" width="58.28515625" style="5" customWidth="1"/>
    <col min="4350" max="4352" width="8.7109375" style="5" customWidth="1"/>
    <col min="4353" max="4353" width="2" style="5" customWidth="1"/>
    <col min="4354" max="4357" width="7.7109375" style="5" customWidth="1"/>
    <col min="4358" max="4358" width="4.7109375" style="5" customWidth="1"/>
    <col min="4359" max="4359" width="7.7109375" style="5" customWidth="1"/>
    <col min="4360" max="4360" width="58.28515625" style="5" customWidth="1"/>
    <col min="4361" max="4601" width="9.140625" style="5"/>
    <col min="4602" max="4603" width="4.7109375" style="5" customWidth="1"/>
    <col min="4604" max="4604" width="7.7109375" style="5" customWidth="1"/>
    <col min="4605" max="4605" width="58.28515625" style="5" customWidth="1"/>
    <col min="4606" max="4608" width="8.7109375" style="5" customWidth="1"/>
    <col min="4609" max="4609" width="2" style="5" customWidth="1"/>
    <col min="4610" max="4613" width="7.7109375" style="5" customWidth="1"/>
    <col min="4614" max="4614" width="4.7109375" style="5" customWidth="1"/>
    <col min="4615" max="4615" width="7.7109375" style="5" customWidth="1"/>
    <col min="4616" max="4616" width="58.28515625" style="5" customWidth="1"/>
    <col min="4617" max="4857" width="9.140625" style="5"/>
    <col min="4858" max="4859" width="4.7109375" style="5" customWidth="1"/>
    <col min="4860" max="4860" width="7.7109375" style="5" customWidth="1"/>
    <col min="4861" max="4861" width="58.28515625" style="5" customWidth="1"/>
    <col min="4862" max="4864" width="8.7109375" style="5" customWidth="1"/>
    <col min="4865" max="4865" width="2" style="5" customWidth="1"/>
    <col min="4866" max="4869" width="7.7109375" style="5" customWidth="1"/>
    <col min="4870" max="4870" width="4.7109375" style="5" customWidth="1"/>
    <col min="4871" max="4871" width="7.7109375" style="5" customWidth="1"/>
    <col min="4872" max="4872" width="58.28515625" style="5" customWidth="1"/>
    <col min="4873" max="5113" width="9.140625" style="5"/>
    <col min="5114" max="5115" width="4.7109375" style="5" customWidth="1"/>
    <col min="5116" max="5116" width="7.7109375" style="5" customWidth="1"/>
    <col min="5117" max="5117" width="58.28515625" style="5" customWidth="1"/>
    <col min="5118" max="5120" width="8.7109375" style="5" customWidth="1"/>
    <col min="5121" max="5121" width="2" style="5" customWidth="1"/>
    <col min="5122" max="5125" width="7.7109375" style="5" customWidth="1"/>
    <col min="5126" max="5126" width="4.7109375" style="5" customWidth="1"/>
    <col min="5127" max="5127" width="7.7109375" style="5" customWidth="1"/>
    <col min="5128" max="5128" width="58.28515625" style="5" customWidth="1"/>
    <col min="5129" max="5369" width="9.140625" style="5"/>
    <col min="5370" max="5371" width="4.7109375" style="5" customWidth="1"/>
    <col min="5372" max="5372" width="7.7109375" style="5" customWidth="1"/>
    <col min="5373" max="5373" width="58.28515625" style="5" customWidth="1"/>
    <col min="5374" max="5376" width="8.7109375" style="5" customWidth="1"/>
    <col min="5377" max="5377" width="2" style="5" customWidth="1"/>
    <col min="5378" max="5381" width="7.7109375" style="5" customWidth="1"/>
    <col min="5382" max="5382" width="4.7109375" style="5" customWidth="1"/>
    <col min="5383" max="5383" width="7.7109375" style="5" customWidth="1"/>
    <col min="5384" max="5384" width="58.28515625" style="5" customWidth="1"/>
    <col min="5385" max="5625" width="9.140625" style="5"/>
    <col min="5626" max="5627" width="4.7109375" style="5" customWidth="1"/>
    <col min="5628" max="5628" width="7.7109375" style="5" customWidth="1"/>
    <col min="5629" max="5629" width="58.28515625" style="5" customWidth="1"/>
    <col min="5630" max="5632" width="8.7109375" style="5" customWidth="1"/>
    <col min="5633" max="5633" width="2" style="5" customWidth="1"/>
    <col min="5634" max="5637" width="7.7109375" style="5" customWidth="1"/>
    <col min="5638" max="5638" width="4.7109375" style="5" customWidth="1"/>
    <col min="5639" max="5639" width="7.7109375" style="5" customWidth="1"/>
    <col min="5640" max="5640" width="58.28515625" style="5" customWidth="1"/>
    <col min="5641" max="5881" width="9.140625" style="5"/>
    <col min="5882" max="5883" width="4.7109375" style="5" customWidth="1"/>
    <col min="5884" max="5884" width="7.7109375" style="5" customWidth="1"/>
    <col min="5885" max="5885" width="58.28515625" style="5" customWidth="1"/>
    <col min="5886" max="5888" width="8.7109375" style="5" customWidth="1"/>
    <col min="5889" max="5889" width="2" style="5" customWidth="1"/>
    <col min="5890" max="5893" width="7.7109375" style="5" customWidth="1"/>
    <col min="5894" max="5894" width="4.7109375" style="5" customWidth="1"/>
    <col min="5895" max="5895" width="7.7109375" style="5" customWidth="1"/>
    <col min="5896" max="5896" width="58.28515625" style="5" customWidth="1"/>
    <col min="5897" max="6137" width="9.140625" style="5"/>
    <col min="6138" max="6139" width="4.7109375" style="5" customWidth="1"/>
    <col min="6140" max="6140" width="7.7109375" style="5" customWidth="1"/>
    <col min="6141" max="6141" width="58.28515625" style="5" customWidth="1"/>
    <col min="6142" max="6144" width="8.7109375" style="5" customWidth="1"/>
    <col min="6145" max="6145" width="2" style="5" customWidth="1"/>
    <col min="6146" max="6149" width="7.7109375" style="5" customWidth="1"/>
    <col min="6150" max="6150" width="4.7109375" style="5" customWidth="1"/>
    <col min="6151" max="6151" width="7.7109375" style="5" customWidth="1"/>
    <col min="6152" max="6152" width="58.28515625" style="5" customWidth="1"/>
    <col min="6153" max="6393" width="9.140625" style="5"/>
    <col min="6394" max="6395" width="4.7109375" style="5" customWidth="1"/>
    <col min="6396" max="6396" width="7.7109375" style="5" customWidth="1"/>
    <col min="6397" max="6397" width="58.28515625" style="5" customWidth="1"/>
    <col min="6398" max="6400" width="8.7109375" style="5" customWidth="1"/>
    <col min="6401" max="6401" width="2" style="5" customWidth="1"/>
    <col min="6402" max="6405" width="7.7109375" style="5" customWidth="1"/>
    <col min="6406" max="6406" width="4.7109375" style="5" customWidth="1"/>
    <col min="6407" max="6407" width="7.7109375" style="5" customWidth="1"/>
    <col min="6408" max="6408" width="58.28515625" style="5" customWidth="1"/>
    <col min="6409" max="6649" width="9.140625" style="5"/>
    <col min="6650" max="6651" width="4.7109375" style="5" customWidth="1"/>
    <col min="6652" max="6652" width="7.7109375" style="5" customWidth="1"/>
    <col min="6653" max="6653" width="58.28515625" style="5" customWidth="1"/>
    <col min="6654" max="6656" width="8.7109375" style="5" customWidth="1"/>
    <col min="6657" max="6657" width="2" style="5" customWidth="1"/>
    <col min="6658" max="6661" width="7.7109375" style="5" customWidth="1"/>
    <col min="6662" max="6662" width="4.7109375" style="5" customWidth="1"/>
    <col min="6663" max="6663" width="7.7109375" style="5" customWidth="1"/>
    <col min="6664" max="6664" width="58.28515625" style="5" customWidth="1"/>
    <col min="6665" max="6905" width="9.140625" style="5"/>
    <col min="6906" max="6907" width="4.7109375" style="5" customWidth="1"/>
    <col min="6908" max="6908" width="7.7109375" style="5" customWidth="1"/>
    <col min="6909" max="6909" width="58.28515625" style="5" customWidth="1"/>
    <col min="6910" max="6912" width="8.7109375" style="5" customWidth="1"/>
    <col min="6913" max="6913" width="2" style="5" customWidth="1"/>
    <col min="6914" max="6917" width="7.7109375" style="5" customWidth="1"/>
    <col min="6918" max="6918" width="4.7109375" style="5" customWidth="1"/>
    <col min="6919" max="6919" width="7.7109375" style="5" customWidth="1"/>
    <col min="6920" max="6920" width="58.28515625" style="5" customWidth="1"/>
    <col min="6921" max="7161" width="9.140625" style="5"/>
    <col min="7162" max="7163" width="4.7109375" style="5" customWidth="1"/>
    <col min="7164" max="7164" width="7.7109375" style="5" customWidth="1"/>
    <col min="7165" max="7165" width="58.28515625" style="5" customWidth="1"/>
    <col min="7166" max="7168" width="8.7109375" style="5" customWidth="1"/>
    <col min="7169" max="7169" width="2" style="5" customWidth="1"/>
    <col min="7170" max="7173" width="7.7109375" style="5" customWidth="1"/>
    <col min="7174" max="7174" width="4.7109375" style="5" customWidth="1"/>
    <col min="7175" max="7175" width="7.7109375" style="5" customWidth="1"/>
    <col min="7176" max="7176" width="58.28515625" style="5" customWidth="1"/>
    <col min="7177" max="7417" width="9.140625" style="5"/>
    <col min="7418" max="7419" width="4.7109375" style="5" customWidth="1"/>
    <col min="7420" max="7420" width="7.7109375" style="5" customWidth="1"/>
    <col min="7421" max="7421" width="58.28515625" style="5" customWidth="1"/>
    <col min="7422" max="7424" width="8.7109375" style="5" customWidth="1"/>
    <col min="7425" max="7425" width="2" style="5" customWidth="1"/>
    <col min="7426" max="7429" width="7.7109375" style="5" customWidth="1"/>
    <col min="7430" max="7430" width="4.7109375" style="5" customWidth="1"/>
    <col min="7431" max="7431" width="7.7109375" style="5" customWidth="1"/>
    <col min="7432" max="7432" width="58.28515625" style="5" customWidth="1"/>
    <col min="7433" max="7673" width="9.140625" style="5"/>
    <col min="7674" max="7675" width="4.7109375" style="5" customWidth="1"/>
    <col min="7676" max="7676" width="7.7109375" style="5" customWidth="1"/>
    <col min="7677" max="7677" width="58.28515625" style="5" customWidth="1"/>
    <col min="7678" max="7680" width="8.7109375" style="5" customWidth="1"/>
    <col min="7681" max="7681" width="2" style="5" customWidth="1"/>
    <col min="7682" max="7685" width="7.7109375" style="5" customWidth="1"/>
    <col min="7686" max="7686" width="4.7109375" style="5" customWidth="1"/>
    <col min="7687" max="7687" width="7.7109375" style="5" customWidth="1"/>
    <col min="7688" max="7688" width="58.28515625" style="5" customWidth="1"/>
    <col min="7689" max="7929" width="9.140625" style="5"/>
    <col min="7930" max="7931" width="4.7109375" style="5" customWidth="1"/>
    <col min="7932" max="7932" width="7.7109375" style="5" customWidth="1"/>
    <col min="7933" max="7933" width="58.28515625" style="5" customWidth="1"/>
    <col min="7934" max="7936" width="8.7109375" style="5" customWidth="1"/>
    <col min="7937" max="7937" width="2" style="5" customWidth="1"/>
    <col min="7938" max="7941" width="7.7109375" style="5" customWidth="1"/>
    <col min="7942" max="7942" width="4.7109375" style="5" customWidth="1"/>
    <col min="7943" max="7943" width="7.7109375" style="5" customWidth="1"/>
    <col min="7944" max="7944" width="58.28515625" style="5" customWidth="1"/>
    <col min="7945" max="8185" width="9.140625" style="5"/>
    <col min="8186" max="8187" width="4.7109375" style="5" customWidth="1"/>
    <col min="8188" max="8188" width="7.7109375" style="5" customWidth="1"/>
    <col min="8189" max="8189" width="58.28515625" style="5" customWidth="1"/>
    <col min="8190" max="8192" width="8.7109375" style="5" customWidth="1"/>
    <col min="8193" max="8193" width="2" style="5" customWidth="1"/>
    <col min="8194" max="8197" width="7.7109375" style="5" customWidth="1"/>
    <col min="8198" max="8198" width="4.7109375" style="5" customWidth="1"/>
    <col min="8199" max="8199" width="7.7109375" style="5" customWidth="1"/>
    <col min="8200" max="8200" width="58.28515625" style="5" customWidth="1"/>
    <col min="8201" max="8441" width="9.140625" style="5"/>
    <col min="8442" max="8443" width="4.7109375" style="5" customWidth="1"/>
    <col min="8444" max="8444" width="7.7109375" style="5" customWidth="1"/>
    <col min="8445" max="8445" width="58.28515625" style="5" customWidth="1"/>
    <col min="8446" max="8448" width="8.7109375" style="5" customWidth="1"/>
    <col min="8449" max="8449" width="2" style="5" customWidth="1"/>
    <col min="8450" max="8453" width="7.7109375" style="5" customWidth="1"/>
    <col min="8454" max="8454" width="4.7109375" style="5" customWidth="1"/>
    <col min="8455" max="8455" width="7.7109375" style="5" customWidth="1"/>
    <col min="8456" max="8456" width="58.28515625" style="5" customWidth="1"/>
    <col min="8457" max="8697" width="9.140625" style="5"/>
    <col min="8698" max="8699" width="4.7109375" style="5" customWidth="1"/>
    <col min="8700" max="8700" width="7.7109375" style="5" customWidth="1"/>
    <col min="8701" max="8701" width="58.28515625" style="5" customWidth="1"/>
    <col min="8702" max="8704" width="8.7109375" style="5" customWidth="1"/>
    <col min="8705" max="8705" width="2" style="5" customWidth="1"/>
    <col min="8706" max="8709" width="7.7109375" style="5" customWidth="1"/>
    <col min="8710" max="8710" width="4.7109375" style="5" customWidth="1"/>
    <col min="8711" max="8711" width="7.7109375" style="5" customWidth="1"/>
    <col min="8712" max="8712" width="58.28515625" style="5" customWidth="1"/>
    <col min="8713" max="8953" width="9.140625" style="5"/>
    <col min="8954" max="8955" width="4.7109375" style="5" customWidth="1"/>
    <col min="8956" max="8956" width="7.7109375" style="5" customWidth="1"/>
    <col min="8957" max="8957" width="58.28515625" style="5" customWidth="1"/>
    <col min="8958" max="8960" width="8.7109375" style="5" customWidth="1"/>
    <col min="8961" max="8961" width="2" style="5" customWidth="1"/>
    <col min="8962" max="8965" width="7.7109375" style="5" customWidth="1"/>
    <col min="8966" max="8966" width="4.7109375" style="5" customWidth="1"/>
    <col min="8967" max="8967" width="7.7109375" style="5" customWidth="1"/>
    <col min="8968" max="8968" width="58.28515625" style="5" customWidth="1"/>
    <col min="8969" max="9209" width="9.140625" style="5"/>
    <col min="9210" max="9211" width="4.7109375" style="5" customWidth="1"/>
    <col min="9212" max="9212" width="7.7109375" style="5" customWidth="1"/>
    <col min="9213" max="9213" width="58.28515625" style="5" customWidth="1"/>
    <col min="9214" max="9216" width="8.7109375" style="5" customWidth="1"/>
    <col min="9217" max="9217" width="2" style="5" customWidth="1"/>
    <col min="9218" max="9221" width="7.7109375" style="5" customWidth="1"/>
    <col min="9222" max="9222" width="4.7109375" style="5" customWidth="1"/>
    <col min="9223" max="9223" width="7.7109375" style="5" customWidth="1"/>
    <col min="9224" max="9224" width="58.28515625" style="5" customWidth="1"/>
    <col min="9225" max="9465" width="9.140625" style="5"/>
    <col min="9466" max="9467" width="4.7109375" style="5" customWidth="1"/>
    <col min="9468" max="9468" width="7.7109375" style="5" customWidth="1"/>
    <col min="9469" max="9469" width="58.28515625" style="5" customWidth="1"/>
    <col min="9470" max="9472" width="8.7109375" style="5" customWidth="1"/>
    <col min="9473" max="9473" width="2" style="5" customWidth="1"/>
    <col min="9474" max="9477" width="7.7109375" style="5" customWidth="1"/>
    <col min="9478" max="9478" width="4.7109375" style="5" customWidth="1"/>
    <col min="9479" max="9479" width="7.7109375" style="5" customWidth="1"/>
    <col min="9480" max="9480" width="58.28515625" style="5" customWidth="1"/>
    <col min="9481" max="9721" width="9.140625" style="5"/>
    <col min="9722" max="9723" width="4.7109375" style="5" customWidth="1"/>
    <col min="9724" max="9724" width="7.7109375" style="5" customWidth="1"/>
    <col min="9725" max="9725" width="58.28515625" style="5" customWidth="1"/>
    <col min="9726" max="9728" width="8.7109375" style="5" customWidth="1"/>
    <col min="9729" max="9729" width="2" style="5" customWidth="1"/>
    <col min="9730" max="9733" width="7.7109375" style="5" customWidth="1"/>
    <col min="9734" max="9734" width="4.7109375" style="5" customWidth="1"/>
    <col min="9735" max="9735" width="7.7109375" style="5" customWidth="1"/>
    <col min="9736" max="9736" width="58.28515625" style="5" customWidth="1"/>
    <col min="9737" max="9977" width="9.140625" style="5"/>
    <col min="9978" max="9979" width="4.7109375" style="5" customWidth="1"/>
    <col min="9980" max="9980" width="7.7109375" style="5" customWidth="1"/>
    <col min="9981" max="9981" width="58.28515625" style="5" customWidth="1"/>
    <col min="9982" max="9984" width="8.7109375" style="5" customWidth="1"/>
    <col min="9985" max="9985" width="2" style="5" customWidth="1"/>
    <col min="9986" max="9989" width="7.7109375" style="5" customWidth="1"/>
    <col min="9990" max="9990" width="4.7109375" style="5" customWidth="1"/>
    <col min="9991" max="9991" width="7.7109375" style="5" customWidth="1"/>
    <col min="9992" max="9992" width="58.28515625" style="5" customWidth="1"/>
    <col min="9993" max="10233" width="9.140625" style="5"/>
    <col min="10234" max="10235" width="4.7109375" style="5" customWidth="1"/>
    <col min="10236" max="10236" width="7.7109375" style="5" customWidth="1"/>
    <col min="10237" max="10237" width="58.28515625" style="5" customWidth="1"/>
    <col min="10238" max="10240" width="8.7109375" style="5" customWidth="1"/>
    <col min="10241" max="10241" width="2" style="5" customWidth="1"/>
    <col min="10242" max="10245" width="7.7109375" style="5" customWidth="1"/>
    <col min="10246" max="10246" width="4.7109375" style="5" customWidth="1"/>
    <col min="10247" max="10247" width="7.7109375" style="5" customWidth="1"/>
    <col min="10248" max="10248" width="58.28515625" style="5" customWidth="1"/>
    <col min="10249" max="10489" width="9.140625" style="5"/>
    <col min="10490" max="10491" width="4.7109375" style="5" customWidth="1"/>
    <col min="10492" max="10492" width="7.7109375" style="5" customWidth="1"/>
    <col min="10493" max="10493" width="58.28515625" style="5" customWidth="1"/>
    <col min="10494" max="10496" width="8.7109375" style="5" customWidth="1"/>
    <col min="10497" max="10497" width="2" style="5" customWidth="1"/>
    <col min="10498" max="10501" width="7.7109375" style="5" customWidth="1"/>
    <col min="10502" max="10502" width="4.7109375" style="5" customWidth="1"/>
    <col min="10503" max="10503" width="7.7109375" style="5" customWidth="1"/>
    <col min="10504" max="10504" width="58.28515625" style="5" customWidth="1"/>
    <col min="10505" max="10745" width="9.140625" style="5"/>
    <col min="10746" max="10747" width="4.7109375" style="5" customWidth="1"/>
    <col min="10748" max="10748" width="7.7109375" style="5" customWidth="1"/>
    <col min="10749" max="10749" width="58.28515625" style="5" customWidth="1"/>
    <col min="10750" max="10752" width="8.7109375" style="5" customWidth="1"/>
    <col min="10753" max="10753" width="2" style="5" customWidth="1"/>
    <col min="10754" max="10757" width="7.7109375" style="5" customWidth="1"/>
    <col min="10758" max="10758" width="4.7109375" style="5" customWidth="1"/>
    <col min="10759" max="10759" width="7.7109375" style="5" customWidth="1"/>
    <col min="10760" max="10760" width="58.28515625" style="5" customWidth="1"/>
    <col min="10761" max="11001" width="9.140625" style="5"/>
    <col min="11002" max="11003" width="4.7109375" style="5" customWidth="1"/>
    <col min="11004" max="11004" width="7.7109375" style="5" customWidth="1"/>
    <col min="11005" max="11005" width="58.28515625" style="5" customWidth="1"/>
    <col min="11006" max="11008" width="8.7109375" style="5" customWidth="1"/>
    <col min="11009" max="11009" width="2" style="5" customWidth="1"/>
    <col min="11010" max="11013" width="7.7109375" style="5" customWidth="1"/>
    <col min="11014" max="11014" width="4.7109375" style="5" customWidth="1"/>
    <col min="11015" max="11015" width="7.7109375" style="5" customWidth="1"/>
    <col min="11016" max="11016" width="58.28515625" style="5" customWidth="1"/>
    <col min="11017" max="11257" width="9.140625" style="5"/>
    <col min="11258" max="11259" width="4.7109375" style="5" customWidth="1"/>
    <col min="11260" max="11260" width="7.7109375" style="5" customWidth="1"/>
    <col min="11261" max="11261" width="58.28515625" style="5" customWidth="1"/>
    <col min="11262" max="11264" width="8.7109375" style="5" customWidth="1"/>
    <col min="11265" max="11265" width="2" style="5" customWidth="1"/>
    <col min="11266" max="11269" width="7.7109375" style="5" customWidth="1"/>
    <col min="11270" max="11270" width="4.7109375" style="5" customWidth="1"/>
    <col min="11271" max="11271" width="7.7109375" style="5" customWidth="1"/>
    <col min="11272" max="11272" width="58.28515625" style="5" customWidth="1"/>
    <col min="11273" max="11513" width="9.140625" style="5"/>
    <col min="11514" max="11515" width="4.7109375" style="5" customWidth="1"/>
    <col min="11516" max="11516" width="7.7109375" style="5" customWidth="1"/>
    <col min="11517" max="11517" width="58.28515625" style="5" customWidth="1"/>
    <col min="11518" max="11520" width="8.7109375" style="5" customWidth="1"/>
    <col min="11521" max="11521" width="2" style="5" customWidth="1"/>
    <col min="11522" max="11525" width="7.7109375" style="5" customWidth="1"/>
    <col min="11526" max="11526" width="4.7109375" style="5" customWidth="1"/>
    <col min="11527" max="11527" width="7.7109375" style="5" customWidth="1"/>
    <col min="11528" max="11528" width="58.28515625" style="5" customWidth="1"/>
    <col min="11529" max="11769" width="9.140625" style="5"/>
    <col min="11770" max="11771" width="4.7109375" style="5" customWidth="1"/>
    <col min="11772" max="11772" width="7.7109375" style="5" customWidth="1"/>
    <col min="11773" max="11773" width="58.28515625" style="5" customWidth="1"/>
    <col min="11774" max="11776" width="8.7109375" style="5" customWidth="1"/>
    <col min="11777" max="11777" width="2" style="5" customWidth="1"/>
    <col min="11778" max="11781" width="7.7109375" style="5" customWidth="1"/>
    <col min="11782" max="11782" width="4.7109375" style="5" customWidth="1"/>
    <col min="11783" max="11783" width="7.7109375" style="5" customWidth="1"/>
    <col min="11784" max="11784" width="58.28515625" style="5" customWidth="1"/>
    <col min="11785" max="12025" width="9.140625" style="5"/>
    <col min="12026" max="12027" width="4.7109375" style="5" customWidth="1"/>
    <col min="12028" max="12028" width="7.7109375" style="5" customWidth="1"/>
    <col min="12029" max="12029" width="58.28515625" style="5" customWidth="1"/>
    <col min="12030" max="12032" width="8.7109375" style="5" customWidth="1"/>
    <col min="12033" max="12033" width="2" style="5" customWidth="1"/>
    <col min="12034" max="12037" width="7.7109375" style="5" customWidth="1"/>
    <col min="12038" max="12038" width="4.7109375" style="5" customWidth="1"/>
    <col min="12039" max="12039" width="7.7109375" style="5" customWidth="1"/>
    <col min="12040" max="12040" width="58.28515625" style="5" customWidth="1"/>
    <col min="12041" max="12281" width="9.140625" style="5"/>
    <col min="12282" max="12283" width="4.7109375" style="5" customWidth="1"/>
    <col min="12284" max="12284" width="7.7109375" style="5" customWidth="1"/>
    <col min="12285" max="12285" width="58.28515625" style="5" customWidth="1"/>
    <col min="12286" max="12288" width="8.7109375" style="5" customWidth="1"/>
    <col min="12289" max="12289" width="2" style="5" customWidth="1"/>
    <col min="12290" max="12293" width="7.7109375" style="5" customWidth="1"/>
    <col min="12294" max="12294" width="4.7109375" style="5" customWidth="1"/>
    <col min="12295" max="12295" width="7.7109375" style="5" customWidth="1"/>
    <col min="12296" max="12296" width="58.28515625" style="5" customWidth="1"/>
    <col min="12297" max="12537" width="9.140625" style="5"/>
    <col min="12538" max="12539" width="4.7109375" style="5" customWidth="1"/>
    <col min="12540" max="12540" width="7.7109375" style="5" customWidth="1"/>
    <col min="12541" max="12541" width="58.28515625" style="5" customWidth="1"/>
    <col min="12542" max="12544" width="8.7109375" style="5" customWidth="1"/>
    <col min="12545" max="12545" width="2" style="5" customWidth="1"/>
    <col min="12546" max="12549" width="7.7109375" style="5" customWidth="1"/>
    <col min="12550" max="12550" width="4.7109375" style="5" customWidth="1"/>
    <col min="12551" max="12551" width="7.7109375" style="5" customWidth="1"/>
    <col min="12552" max="12552" width="58.28515625" style="5" customWidth="1"/>
    <col min="12553" max="12793" width="9.140625" style="5"/>
    <col min="12794" max="12795" width="4.7109375" style="5" customWidth="1"/>
    <col min="12796" max="12796" width="7.7109375" style="5" customWidth="1"/>
    <col min="12797" max="12797" width="58.28515625" style="5" customWidth="1"/>
    <col min="12798" max="12800" width="8.7109375" style="5" customWidth="1"/>
    <col min="12801" max="12801" width="2" style="5" customWidth="1"/>
    <col min="12802" max="12805" width="7.7109375" style="5" customWidth="1"/>
    <col min="12806" max="12806" width="4.7109375" style="5" customWidth="1"/>
    <col min="12807" max="12807" width="7.7109375" style="5" customWidth="1"/>
    <col min="12808" max="12808" width="58.28515625" style="5" customWidth="1"/>
    <col min="12809" max="13049" width="9.140625" style="5"/>
    <col min="13050" max="13051" width="4.7109375" style="5" customWidth="1"/>
    <col min="13052" max="13052" width="7.7109375" style="5" customWidth="1"/>
    <col min="13053" max="13053" width="58.28515625" style="5" customWidth="1"/>
    <col min="13054" max="13056" width="8.7109375" style="5" customWidth="1"/>
    <col min="13057" max="13057" width="2" style="5" customWidth="1"/>
    <col min="13058" max="13061" width="7.7109375" style="5" customWidth="1"/>
    <col min="13062" max="13062" width="4.7109375" style="5" customWidth="1"/>
    <col min="13063" max="13063" width="7.7109375" style="5" customWidth="1"/>
    <col min="13064" max="13064" width="58.28515625" style="5" customWidth="1"/>
    <col min="13065" max="13305" width="9.140625" style="5"/>
    <col min="13306" max="13307" width="4.7109375" style="5" customWidth="1"/>
    <col min="13308" max="13308" width="7.7109375" style="5" customWidth="1"/>
    <col min="13309" max="13309" width="58.28515625" style="5" customWidth="1"/>
    <col min="13310" max="13312" width="8.7109375" style="5" customWidth="1"/>
    <col min="13313" max="13313" width="2" style="5" customWidth="1"/>
    <col min="13314" max="13317" width="7.7109375" style="5" customWidth="1"/>
    <col min="13318" max="13318" width="4.7109375" style="5" customWidth="1"/>
    <col min="13319" max="13319" width="7.7109375" style="5" customWidth="1"/>
    <col min="13320" max="13320" width="58.28515625" style="5" customWidth="1"/>
    <col min="13321" max="13561" width="9.140625" style="5"/>
    <col min="13562" max="13563" width="4.7109375" style="5" customWidth="1"/>
    <col min="13564" max="13564" width="7.7109375" style="5" customWidth="1"/>
    <col min="13565" max="13565" width="58.28515625" style="5" customWidth="1"/>
    <col min="13566" max="13568" width="8.7109375" style="5" customWidth="1"/>
    <col min="13569" max="13569" width="2" style="5" customWidth="1"/>
    <col min="13570" max="13573" width="7.7109375" style="5" customWidth="1"/>
    <col min="13574" max="13574" width="4.7109375" style="5" customWidth="1"/>
    <col min="13575" max="13575" width="7.7109375" style="5" customWidth="1"/>
    <col min="13576" max="13576" width="58.28515625" style="5" customWidth="1"/>
    <col min="13577" max="13817" width="9.140625" style="5"/>
    <col min="13818" max="13819" width="4.7109375" style="5" customWidth="1"/>
    <col min="13820" max="13820" width="7.7109375" style="5" customWidth="1"/>
    <col min="13821" max="13821" width="58.28515625" style="5" customWidth="1"/>
    <col min="13822" max="13824" width="8.7109375" style="5" customWidth="1"/>
    <col min="13825" max="13825" width="2" style="5" customWidth="1"/>
    <col min="13826" max="13829" width="7.7109375" style="5" customWidth="1"/>
    <col min="13830" max="13830" width="4.7109375" style="5" customWidth="1"/>
    <col min="13831" max="13831" width="7.7109375" style="5" customWidth="1"/>
    <col min="13832" max="13832" width="58.28515625" style="5" customWidth="1"/>
    <col min="13833" max="14073" width="9.140625" style="5"/>
    <col min="14074" max="14075" width="4.7109375" style="5" customWidth="1"/>
    <col min="14076" max="14076" width="7.7109375" style="5" customWidth="1"/>
    <col min="14077" max="14077" width="58.28515625" style="5" customWidth="1"/>
    <col min="14078" max="14080" width="8.7109375" style="5" customWidth="1"/>
    <col min="14081" max="14081" width="2" style="5" customWidth="1"/>
    <col min="14082" max="14085" width="7.7109375" style="5" customWidth="1"/>
    <col min="14086" max="14086" width="4.7109375" style="5" customWidth="1"/>
    <col min="14087" max="14087" width="7.7109375" style="5" customWidth="1"/>
    <col min="14088" max="14088" width="58.28515625" style="5" customWidth="1"/>
    <col min="14089" max="14329" width="9.140625" style="5"/>
    <col min="14330" max="14331" width="4.7109375" style="5" customWidth="1"/>
    <col min="14332" max="14332" width="7.7109375" style="5" customWidth="1"/>
    <col min="14333" max="14333" width="58.28515625" style="5" customWidth="1"/>
    <col min="14334" max="14336" width="8.7109375" style="5" customWidth="1"/>
    <col min="14337" max="14337" width="2" style="5" customWidth="1"/>
    <col min="14338" max="14341" width="7.7109375" style="5" customWidth="1"/>
    <col min="14342" max="14342" width="4.7109375" style="5" customWidth="1"/>
    <col min="14343" max="14343" width="7.7109375" style="5" customWidth="1"/>
    <col min="14344" max="14344" width="58.28515625" style="5" customWidth="1"/>
    <col min="14345" max="14585" width="9.140625" style="5"/>
    <col min="14586" max="14587" width="4.7109375" style="5" customWidth="1"/>
    <col min="14588" max="14588" width="7.7109375" style="5" customWidth="1"/>
    <col min="14589" max="14589" width="58.28515625" style="5" customWidth="1"/>
    <col min="14590" max="14592" width="8.7109375" style="5" customWidth="1"/>
    <col min="14593" max="14593" width="2" style="5" customWidth="1"/>
    <col min="14594" max="14597" width="7.7109375" style="5" customWidth="1"/>
    <col min="14598" max="14598" width="4.7109375" style="5" customWidth="1"/>
    <col min="14599" max="14599" width="7.7109375" style="5" customWidth="1"/>
    <col min="14600" max="14600" width="58.28515625" style="5" customWidth="1"/>
    <col min="14601" max="14841" width="9.140625" style="5"/>
    <col min="14842" max="14843" width="4.7109375" style="5" customWidth="1"/>
    <col min="14844" max="14844" width="7.7109375" style="5" customWidth="1"/>
    <col min="14845" max="14845" width="58.28515625" style="5" customWidth="1"/>
    <col min="14846" max="14848" width="8.7109375" style="5" customWidth="1"/>
    <col min="14849" max="14849" width="2" style="5" customWidth="1"/>
    <col min="14850" max="14853" width="7.7109375" style="5" customWidth="1"/>
    <col min="14854" max="14854" width="4.7109375" style="5" customWidth="1"/>
    <col min="14855" max="14855" width="7.7109375" style="5" customWidth="1"/>
    <col min="14856" max="14856" width="58.28515625" style="5" customWidth="1"/>
    <col min="14857" max="15097" width="9.140625" style="5"/>
    <col min="15098" max="15099" width="4.7109375" style="5" customWidth="1"/>
    <col min="15100" max="15100" width="7.7109375" style="5" customWidth="1"/>
    <col min="15101" max="15101" width="58.28515625" style="5" customWidth="1"/>
    <col min="15102" max="15104" width="8.7109375" style="5" customWidth="1"/>
    <col min="15105" max="15105" width="2" style="5" customWidth="1"/>
    <col min="15106" max="15109" width="7.7109375" style="5" customWidth="1"/>
    <col min="15110" max="15110" width="4.7109375" style="5" customWidth="1"/>
    <col min="15111" max="15111" width="7.7109375" style="5" customWidth="1"/>
    <col min="15112" max="15112" width="58.28515625" style="5" customWidth="1"/>
    <col min="15113" max="15353" width="9.140625" style="5"/>
    <col min="15354" max="15355" width="4.7109375" style="5" customWidth="1"/>
    <col min="15356" max="15356" width="7.7109375" style="5" customWidth="1"/>
    <col min="15357" max="15357" width="58.28515625" style="5" customWidth="1"/>
    <col min="15358" max="15360" width="8.7109375" style="5" customWidth="1"/>
    <col min="15361" max="15361" width="2" style="5" customWidth="1"/>
    <col min="15362" max="15365" width="7.7109375" style="5" customWidth="1"/>
    <col min="15366" max="15366" width="4.7109375" style="5" customWidth="1"/>
    <col min="15367" max="15367" width="7.7109375" style="5" customWidth="1"/>
    <col min="15368" max="15368" width="58.28515625" style="5" customWidth="1"/>
    <col min="15369" max="15609" width="9.140625" style="5"/>
    <col min="15610" max="15611" width="4.7109375" style="5" customWidth="1"/>
    <col min="15612" max="15612" width="7.7109375" style="5" customWidth="1"/>
    <col min="15613" max="15613" width="58.28515625" style="5" customWidth="1"/>
    <col min="15614" max="15616" width="8.7109375" style="5" customWidth="1"/>
    <col min="15617" max="15617" width="2" style="5" customWidth="1"/>
    <col min="15618" max="15621" width="7.7109375" style="5" customWidth="1"/>
    <col min="15622" max="15622" width="4.7109375" style="5" customWidth="1"/>
    <col min="15623" max="15623" width="7.7109375" style="5" customWidth="1"/>
    <col min="15624" max="15624" width="58.28515625" style="5" customWidth="1"/>
    <col min="15625" max="15865" width="9.140625" style="5"/>
    <col min="15866" max="15867" width="4.7109375" style="5" customWidth="1"/>
    <col min="15868" max="15868" width="7.7109375" style="5" customWidth="1"/>
    <col min="15869" max="15869" width="58.28515625" style="5" customWidth="1"/>
    <col min="15870" max="15872" width="8.7109375" style="5" customWidth="1"/>
    <col min="15873" max="15873" width="2" style="5" customWidth="1"/>
    <col min="15874" max="15877" width="7.7109375" style="5" customWidth="1"/>
    <col min="15878" max="15878" width="4.7109375" style="5" customWidth="1"/>
    <col min="15879" max="15879" width="7.7109375" style="5" customWidth="1"/>
    <col min="15880" max="15880" width="58.28515625" style="5" customWidth="1"/>
    <col min="15881" max="16121" width="9.140625" style="5"/>
    <col min="16122" max="16123" width="4.7109375" style="5" customWidth="1"/>
    <col min="16124" max="16124" width="7.7109375" style="5" customWidth="1"/>
    <col min="16125" max="16125" width="58.28515625" style="5" customWidth="1"/>
    <col min="16126" max="16128" width="8.7109375" style="5" customWidth="1"/>
    <col min="16129" max="16129" width="2" style="5" customWidth="1"/>
    <col min="16130" max="16133" width="7.7109375" style="5" customWidth="1"/>
    <col min="16134" max="16134" width="4.7109375" style="5" customWidth="1"/>
    <col min="16135" max="16135" width="7.7109375" style="5" customWidth="1"/>
    <col min="16136" max="16136" width="58.28515625" style="5" customWidth="1"/>
    <col min="16137" max="16381" width="9.140625" style="5"/>
    <col min="16382" max="16383" width="9.140625" style="5" customWidth="1"/>
    <col min="16384" max="16384" width="9" style="5"/>
  </cols>
  <sheetData>
    <row r="1" spans="1:25" ht="15" customHeight="1">
      <c r="A1" s="8" t="s">
        <v>757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36"/>
    </row>
    <row r="2" spans="1:25" ht="15" customHeight="1">
      <c r="A2" s="9" t="s">
        <v>758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36"/>
    </row>
    <row r="3" spans="1:25" ht="15" customHeight="1"/>
    <row r="4" spans="1:25" ht="15" customHeight="1">
      <c r="C4" s="10" t="s">
        <v>194</v>
      </c>
      <c r="D4" s="11"/>
      <c r="G4" s="11" t="s">
        <v>110</v>
      </c>
      <c r="H4" s="12" t="s">
        <v>109</v>
      </c>
      <c r="I4" s="10" t="s">
        <v>110</v>
      </c>
      <c r="K4" s="5"/>
      <c r="L4" s="12"/>
    </row>
    <row r="5" spans="1:25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5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" customHeight="1">
      <c r="C7" s="10" t="s">
        <v>196</v>
      </c>
      <c r="G7" s="11" t="s">
        <v>110</v>
      </c>
      <c r="H7" s="523" t="s">
        <v>761</v>
      </c>
      <c r="I7" s="10" t="s">
        <v>762</v>
      </c>
      <c r="K7" s="5"/>
      <c r="L7" s="10"/>
    </row>
    <row r="8" spans="1:25" ht="15" customHeight="1">
      <c r="C8" s="13" t="s">
        <v>197</v>
      </c>
      <c r="D8" s="6"/>
      <c r="G8" s="11">
        <v>2022</v>
      </c>
      <c r="H8" s="534">
        <v>2022</v>
      </c>
      <c r="I8" s="10" t="s">
        <v>705</v>
      </c>
      <c r="K8" s="5"/>
      <c r="L8" s="10"/>
    </row>
    <row r="9" spans="1:25" ht="15" customHeight="1">
      <c r="C9" s="17"/>
      <c r="D9" s="6"/>
      <c r="E9" s="16"/>
      <c r="F9" s="16"/>
      <c r="G9" s="16"/>
      <c r="H9" s="16"/>
      <c r="I9" s="16"/>
    </row>
    <row r="10" spans="1:25" ht="14.1" customHeight="1">
      <c r="A10" s="595" t="s">
        <v>198</v>
      </c>
      <c r="B10" s="595"/>
      <c r="C10" s="595"/>
      <c r="D10" s="18"/>
      <c r="E10" s="606" t="s">
        <v>199</v>
      </c>
      <c r="F10" s="607"/>
      <c r="G10" s="608"/>
      <c r="H10" s="607" t="s">
        <v>10</v>
      </c>
      <c r="I10" s="607"/>
      <c r="J10" s="598" t="s">
        <v>200</v>
      </c>
      <c r="K10" s="599"/>
      <c r="L10" s="599"/>
    </row>
    <row r="11" spans="1:25" ht="14.1" customHeight="1">
      <c r="A11" s="596"/>
      <c r="B11" s="596"/>
      <c r="C11" s="596"/>
      <c r="D11" s="19" t="s">
        <v>201</v>
      </c>
      <c r="E11" s="609" t="s">
        <v>12</v>
      </c>
      <c r="F11" s="610"/>
      <c r="G11" s="611"/>
      <c r="H11" s="610" t="s">
        <v>13</v>
      </c>
      <c r="I11" s="610"/>
      <c r="J11" s="600"/>
      <c r="K11" s="601"/>
      <c r="L11" s="601"/>
    </row>
    <row r="12" spans="1:25" ht="15" customHeight="1">
      <c r="A12" s="596"/>
      <c r="B12" s="596"/>
      <c r="C12" s="596"/>
      <c r="D12" s="20" t="s">
        <v>202</v>
      </c>
      <c r="E12" s="21" t="s">
        <v>110</v>
      </c>
      <c r="F12" s="22" t="s">
        <v>109</v>
      </c>
      <c r="G12" s="22" t="s">
        <v>110</v>
      </c>
      <c r="H12" s="604" t="s">
        <v>763</v>
      </c>
      <c r="I12" s="596" t="s">
        <v>764</v>
      </c>
      <c r="J12" s="600"/>
      <c r="K12" s="601"/>
      <c r="L12" s="601"/>
    </row>
    <row r="13" spans="1:25" ht="15" customHeight="1">
      <c r="A13" s="597"/>
      <c r="B13" s="597"/>
      <c r="C13" s="597"/>
      <c r="D13" s="23"/>
      <c r="E13" s="24">
        <v>2021</v>
      </c>
      <c r="F13" s="25">
        <v>2022</v>
      </c>
      <c r="G13" s="25">
        <v>2022</v>
      </c>
      <c r="H13" s="605"/>
      <c r="I13" s="597"/>
      <c r="J13" s="602"/>
      <c r="K13" s="603"/>
      <c r="L13" s="603"/>
    </row>
    <row r="14" spans="1:25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5" ht="15" customHeight="1">
      <c r="A15" s="27" t="s">
        <v>15</v>
      </c>
      <c r="B15" s="30" t="s">
        <v>16</v>
      </c>
      <c r="C15" s="27"/>
      <c r="D15" s="31">
        <v>100</v>
      </c>
      <c r="E15" s="32">
        <v>122.5</v>
      </c>
      <c r="F15" s="32">
        <v>124.9</v>
      </c>
      <c r="G15" s="32">
        <v>125.2</v>
      </c>
      <c r="H15" s="33">
        <f>(G15-F15)/F15*100</f>
        <v>0.24019215372297611</v>
      </c>
      <c r="I15" s="33">
        <f>(G15-E15)/E15*100</f>
        <v>2.2040816326530637</v>
      </c>
      <c r="J15" s="54" t="s">
        <v>15</v>
      </c>
      <c r="K15" s="614" t="s">
        <v>17</v>
      </c>
      <c r="L15" s="614"/>
    </row>
    <row r="16" spans="1:25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136.1</v>
      </c>
      <c r="F17" s="32">
        <v>141</v>
      </c>
      <c r="G17" s="32">
        <v>141.19999999999999</v>
      </c>
      <c r="H17" s="33">
        <f>(G17-F17)/F17*100</f>
        <v>0.14184397163119761</v>
      </c>
      <c r="I17" s="33">
        <f>(G17-E17)/E17*100</f>
        <v>3.7472446730345292</v>
      </c>
      <c r="J17" s="524" t="s">
        <v>18</v>
      </c>
      <c r="K17" s="56" t="s">
        <v>20</v>
      </c>
      <c r="L17" s="55"/>
      <c r="M17" s="53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37"/>
    </row>
    <row r="19" spans="1:14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143.69999999999999</v>
      </c>
      <c r="F19" s="32">
        <v>148</v>
      </c>
      <c r="G19" s="32">
        <v>148.9</v>
      </c>
      <c r="H19" s="33">
        <f>(G19-F19)/F19*100</f>
        <v>0.608108108108112</v>
      </c>
      <c r="I19" s="33">
        <f>(G19-E19)/E19*100</f>
        <v>3.6186499652053015</v>
      </c>
      <c r="J19" s="58"/>
      <c r="K19" s="526" t="s">
        <v>204</v>
      </c>
      <c r="L19" s="59" t="s">
        <v>206</v>
      </c>
      <c r="M19" s="538"/>
      <c r="N19" s="5"/>
    </row>
    <row r="20" spans="1:14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143.69999999999999</v>
      </c>
      <c r="F20" s="45">
        <v>148</v>
      </c>
      <c r="G20" s="45">
        <v>148.9</v>
      </c>
      <c r="H20" s="46">
        <f>(G20-F20)/F20*100</f>
        <v>0.608108108108112</v>
      </c>
      <c r="I20" s="46">
        <f>(G20-E20)/E20*100</f>
        <v>3.6186499652053015</v>
      </c>
      <c r="J20" s="58"/>
      <c r="K20" s="526" t="s">
        <v>207</v>
      </c>
      <c r="L20" s="60" t="s">
        <v>206</v>
      </c>
      <c r="M20" s="53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40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111.8</v>
      </c>
      <c r="F22" s="32">
        <v>113.9</v>
      </c>
      <c r="G22" s="32">
        <v>114.2</v>
      </c>
      <c r="H22" s="33">
        <f t="shared" ref="H22:H27" si="0">(G22-F22)/F22*100</f>
        <v>0.26338893766461557</v>
      </c>
      <c r="I22" s="33">
        <f t="shared" ref="I22:I27" si="1">(G22-E22)/E22*100</f>
        <v>2.1466905187835472</v>
      </c>
      <c r="J22" s="58"/>
      <c r="K22" s="58" t="s">
        <v>208</v>
      </c>
      <c r="L22" s="60" t="s">
        <v>210</v>
      </c>
      <c r="M22" s="538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105.8</v>
      </c>
      <c r="F23" s="45">
        <v>106.1</v>
      </c>
      <c r="G23" s="45">
        <v>106.2</v>
      </c>
      <c r="H23" s="46">
        <f t="shared" si="0"/>
        <v>9.4250706880309648E-2</v>
      </c>
      <c r="I23" s="46">
        <f t="shared" si="1"/>
        <v>0.37807183364839858</v>
      </c>
      <c r="J23" s="58"/>
      <c r="K23" s="58" t="s">
        <v>211</v>
      </c>
      <c r="L23" s="60" t="s">
        <v>213</v>
      </c>
      <c r="M23" s="539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103.4</v>
      </c>
      <c r="F24" s="45">
        <v>104.4</v>
      </c>
      <c r="G24" s="45">
        <v>104.8</v>
      </c>
      <c r="H24" s="46">
        <f t="shared" si="0"/>
        <v>0.38314176245209913</v>
      </c>
      <c r="I24" s="46">
        <f t="shared" si="1"/>
        <v>1.3539651837524096</v>
      </c>
      <c r="J24" s="58"/>
      <c r="K24" s="58" t="s">
        <v>214</v>
      </c>
      <c r="L24" s="60" t="s">
        <v>216</v>
      </c>
      <c r="M24" s="539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122.4</v>
      </c>
      <c r="F25" s="45">
        <v>123.9</v>
      </c>
      <c r="G25" s="45">
        <v>124.2</v>
      </c>
      <c r="H25" s="46">
        <f t="shared" si="0"/>
        <v>0.2421307506053246</v>
      </c>
      <c r="I25" s="46">
        <f t="shared" si="1"/>
        <v>1.4705882352941151</v>
      </c>
      <c r="J25" s="58"/>
      <c r="K25" s="58" t="s">
        <v>217</v>
      </c>
      <c r="L25" s="60" t="s">
        <v>219</v>
      </c>
      <c r="M25" s="539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120.7</v>
      </c>
      <c r="F26" s="45">
        <v>125.1</v>
      </c>
      <c r="G26" s="45">
        <v>125.6</v>
      </c>
      <c r="H26" s="46">
        <f t="shared" si="0"/>
        <v>0.3996802557953637</v>
      </c>
      <c r="I26" s="46">
        <f t="shared" si="1"/>
        <v>4.0596520298260081</v>
      </c>
      <c r="J26" s="58"/>
      <c r="K26" s="58" t="s">
        <v>220</v>
      </c>
      <c r="L26" s="60" t="s">
        <v>222</v>
      </c>
      <c r="M26" s="539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107.1</v>
      </c>
      <c r="F27" s="45">
        <v>109.1</v>
      </c>
      <c r="G27" s="45">
        <v>109.6</v>
      </c>
      <c r="H27" s="46">
        <f t="shared" si="0"/>
        <v>0.45829514207149402</v>
      </c>
      <c r="I27" s="46">
        <f t="shared" si="1"/>
        <v>2.3342670401493932</v>
      </c>
      <c r="J27" s="58"/>
      <c r="K27" s="58" t="s">
        <v>223</v>
      </c>
      <c r="L27" s="60" t="s">
        <v>225</v>
      </c>
      <c r="M27" s="53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40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125.1</v>
      </c>
      <c r="F29" s="32">
        <v>136.6</v>
      </c>
      <c r="G29" s="32">
        <v>136.4</v>
      </c>
      <c r="H29" s="33">
        <f>(G29-F29)/F29*100</f>
        <v>-0.14641288433381305</v>
      </c>
      <c r="I29" s="33">
        <f>(G29-E29)/E29*100</f>
        <v>9.03277378097523</v>
      </c>
      <c r="J29" s="58"/>
      <c r="K29" s="58" t="s">
        <v>226</v>
      </c>
      <c r="L29" s="60" t="s">
        <v>228</v>
      </c>
      <c r="M29" s="538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124.9</v>
      </c>
      <c r="F30" s="45">
        <v>138.80000000000001</v>
      </c>
      <c r="G30" s="45">
        <v>138.30000000000001</v>
      </c>
      <c r="H30" s="46">
        <f>(G30-F30)/F30*100</f>
        <v>-0.36023054755043227</v>
      </c>
      <c r="I30" s="46">
        <f>(G30-E30)/E30*100</f>
        <v>10.728582866293038</v>
      </c>
      <c r="J30" s="58"/>
      <c r="K30" s="58" t="s">
        <v>229</v>
      </c>
      <c r="L30" s="60" t="s">
        <v>231</v>
      </c>
      <c r="M30" s="539"/>
      <c r="N30" s="5"/>
    </row>
    <row r="31" spans="1:14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124.1</v>
      </c>
      <c r="F31" s="45">
        <v>129.5</v>
      </c>
      <c r="G31" s="45">
        <v>130.6</v>
      </c>
      <c r="H31" s="46">
        <f>(G31-F31)/F31*100</f>
        <v>0.84942084942084495</v>
      </c>
      <c r="I31" s="46">
        <f>(G31-E31)/E31*100</f>
        <v>5.237711522965351</v>
      </c>
      <c r="J31" s="58"/>
      <c r="K31" s="526" t="s">
        <v>232</v>
      </c>
      <c r="L31" s="60" t="s">
        <v>234</v>
      </c>
      <c r="M31" s="539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</v>
      </c>
      <c r="F32" s="45">
        <v>132</v>
      </c>
      <c r="G32" s="45">
        <v>132.5</v>
      </c>
      <c r="H32" s="46">
        <f>(G32-F32)/F32*100</f>
        <v>0.37878787878787878</v>
      </c>
      <c r="I32" s="46">
        <f>(G32-E32)/E32*100</f>
        <v>4.3307086614173231</v>
      </c>
      <c r="J32" s="58"/>
      <c r="K32" s="58" t="s">
        <v>235</v>
      </c>
      <c r="L32" s="60" t="s">
        <v>237</v>
      </c>
      <c r="M32" s="53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40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157</v>
      </c>
      <c r="F34" s="32">
        <v>162.6</v>
      </c>
      <c r="G34" s="32">
        <v>162.69999999999999</v>
      </c>
      <c r="H34" s="33">
        <f>(G34-F34)/F34*100</f>
        <v>6.1500615006146571E-2</v>
      </c>
      <c r="I34" s="33">
        <f>(G34-E34)/E34*100</f>
        <v>3.6305732484076363</v>
      </c>
      <c r="J34" s="58"/>
      <c r="K34" s="58" t="s">
        <v>238</v>
      </c>
      <c r="L34" s="60" t="s">
        <v>240</v>
      </c>
      <c r="M34" s="538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150.69999999999999</v>
      </c>
      <c r="F35" s="45">
        <v>156.80000000000001</v>
      </c>
      <c r="G35" s="45">
        <v>157</v>
      </c>
      <c r="H35" s="46">
        <f>(G35-F35)/F35*100</f>
        <v>0.12755102040815602</v>
      </c>
      <c r="I35" s="46">
        <f>(G35-E35)/E35*100</f>
        <v>4.1804910418049186</v>
      </c>
      <c r="J35" s="58"/>
      <c r="K35" s="58" t="s">
        <v>241</v>
      </c>
      <c r="L35" s="60" t="s">
        <v>243</v>
      </c>
      <c r="M35" s="539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185.2</v>
      </c>
      <c r="F36" s="45">
        <v>190.9</v>
      </c>
      <c r="G36" s="45">
        <v>190.5</v>
      </c>
      <c r="H36" s="46">
        <f>(G36-F36)/F36*100</f>
        <v>-0.20953378732320882</v>
      </c>
      <c r="I36" s="46">
        <f>(G36-E36)/E36*100</f>
        <v>2.8617710583153411</v>
      </c>
      <c r="J36" s="58"/>
      <c r="K36" s="58" t="s">
        <v>244</v>
      </c>
      <c r="L36" s="60" t="s">
        <v>246</v>
      </c>
      <c r="M36" s="539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134.19999999999999</v>
      </c>
      <c r="F37" s="45">
        <v>137.30000000000001</v>
      </c>
      <c r="G37" s="45">
        <v>137.80000000000001</v>
      </c>
      <c r="H37" s="46">
        <f>(G37-F37)/F37*100</f>
        <v>0.36416605972323374</v>
      </c>
      <c r="I37" s="46">
        <f>(G37-E37)/E37*100</f>
        <v>2.6825633383010605</v>
      </c>
      <c r="J37" s="58"/>
      <c r="K37" s="58" t="s">
        <v>247</v>
      </c>
      <c r="L37" s="60" t="s">
        <v>249</v>
      </c>
      <c r="M37" s="53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40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126.1</v>
      </c>
      <c r="F39" s="32">
        <v>131.9</v>
      </c>
      <c r="G39" s="32">
        <v>132.5</v>
      </c>
      <c r="H39" s="33">
        <f>(G39-F39)/F39*100</f>
        <v>0.45489006823350592</v>
      </c>
      <c r="I39" s="33">
        <f>(G39-E39)/E39*100</f>
        <v>5.0753370340999258</v>
      </c>
      <c r="J39" s="58"/>
      <c r="K39" s="58" t="s">
        <v>250</v>
      </c>
      <c r="L39" s="60" t="s">
        <v>252</v>
      </c>
      <c r="M39" s="538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123.1</v>
      </c>
      <c r="F40" s="45">
        <v>125.6</v>
      </c>
      <c r="G40" s="45">
        <v>126.4</v>
      </c>
      <c r="H40" s="46">
        <f>(G40-F40)/F40*100</f>
        <v>0.63694267515924474</v>
      </c>
      <c r="I40" s="46">
        <f>(G40-E40)/E40*100</f>
        <v>2.6807473598700335</v>
      </c>
      <c r="J40" s="58"/>
      <c r="K40" s="58" t="s">
        <v>253</v>
      </c>
      <c r="L40" s="60" t="s">
        <v>255</v>
      </c>
      <c r="M40" s="539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114.7</v>
      </c>
      <c r="F41" s="45">
        <v>122.4</v>
      </c>
      <c r="G41" s="45">
        <v>124.1</v>
      </c>
      <c r="H41" s="46">
        <f>(G41-F41)/F41*100</f>
        <v>1.3888888888888795</v>
      </c>
      <c r="I41" s="46">
        <f>(G41-E41)/E41*100</f>
        <v>8.1952920662597997</v>
      </c>
      <c r="J41" s="58"/>
      <c r="K41" s="58" t="s">
        <v>256</v>
      </c>
      <c r="L41" s="60" t="s">
        <v>258</v>
      </c>
      <c r="M41" s="539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133.80000000000001</v>
      </c>
      <c r="F42" s="45">
        <v>135.69999999999999</v>
      </c>
      <c r="G42" s="45">
        <v>136</v>
      </c>
      <c r="H42" s="46">
        <f>(G42-F42)/F42*100</f>
        <v>0.22107590272661118</v>
      </c>
      <c r="I42" s="46">
        <f>(G42-E42)/E42*100</f>
        <v>1.6442451420029809</v>
      </c>
      <c r="J42" s="58"/>
      <c r="K42" s="58" t="s">
        <v>259</v>
      </c>
      <c r="L42" s="60" t="s">
        <v>261</v>
      </c>
      <c r="M42" s="539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119.3</v>
      </c>
      <c r="F43" s="45">
        <v>132.9</v>
      </c>
      <c r="G43" s="45">
        <v>133.19999999999999</v>
      </c>
      <c r="H43" s="46">
        <f>(G43-F43)/F43*100</f>
        <v>0.22573363431149956</v>
      </c>
      <c r="I43" s="46">
        <f>(G43-E43)/E43*100</f>
        <v>11.651299245599322</v>
      </c>
      <c r="J43" s="58"/>
      <c r="K43" s="58" t="s">
        <v>262</v>
      </c>
      <c r="L43" s="60" t="s">
        <v>264</v>
      </c>
      <c r="M43" s="53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40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121.1</v>
      </c>
      <c r="F45" s="32">
        <v>125.8</v>
      </c>
      <c r="G45" s="32">
        <v>126.1</v>
      </c>
      <c r="H45" s="33">
        <f>(G45-F45)/F45*100</f>
        <v>0.23847376788553032</v>
      </c>
      <c r="I45" s="33">
        <f>(G45-E45)/E45*100</f>
        <v>4.1288191577208924</v>
      </c>
      <c r="J45" s="58"/>
      <c r="K45" s="58" t="s">
        <v>265</v>
      </c>
      <c r="L45" s="60" t="s">
        <v>267</v>
      </c>
      <c r="M45" s="538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123</v>
      </c>
      <c r="F46" s="45">
        <v>124.8</v>
      </c>
      <c r="G46" s="45">
        <v>126.5</v>
      </c>
      <c r="H46" s="46">
        <f>(G46-F46)/F46*100</f>
        <v>1.3621794871794894</v>
      </c>
      <c r="I46" s="46">
        <f>(G46-E46)/E46*100</f>
        <v>2.8455284552845526</v>
      </c>
      <c r="J46" s="58"/>
      <c r="K46" s="57" t="s">
        <v>268</v>
      </c>
      <c r="L46" s="56" t="s">
        <v>270</v>
      </c>
      <c r="M46" s="539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120.9</v>
      </c>
      <c r="F47" s="45">
        <v>126.3</v>
      </c>
      <c r="G47" s="45">
        <v>126.4</v>
      </c>
      <c r="H47" s="46">
        <f>(G47-F47)/F47*100</f>
        <v>7.9176563737140562E-2</v>
      </c>
      <c r="I47" s="46">
        <f>(G47-E47)/E47*100</f>
        <v>4.5492142266335813</v>
      </c>
      <c r="J47" s="58"/>
      <c r="K47" s="58" t="s">
        <v>271</v>
      </c>
      <c r="L47" s="60" t="s">
        <v>273</v>
      </c>
      <c r="M47" s="539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125</v>
      </c>
      <c r="F48" s="45">
        <v>127.8</v>
      </c>
      <c r="G48" s="45">
        <v>128.1</v>
      </c>
      <c r="H48" s="46">
        <f>(G48-F48)/F48*100</f>
        <v>0.23474178403755647</v>
      </c>
      <c r="I48" s="46">
        <f>(G48-E48)/E48*100</f>
        <v>2.4799999999999955</v>
      </c>
      <c r="J48" s="58"/>
      <c r="K48" s="58" t="s">
        <v>274</v>
      </c>
      <c r="L48" s="60" t="s">
        <v>276</v>
      </c>
      <c r="M48" s="53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40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135.69999999999999</v>
      </c>
      <c r="F50" s="32">
        <v>137.80000000000001</v>
      </c>
      <c r="G50" s="32">
        <v>138.1</v>
      </c>
      <c r="H50" s="33">
        <f>(G50-F50)/F50*100</f>
        <v>0.21770682148039402</v>
      </c>
      <c r="I50" s="33">
        <f>(G50-E50)/E50*100</f>
        <v>1.7686072218128266</v>
      </c>
      <c r="J50" s="58"/>
      <c r="K50" s="58" t="s">
        <v>277</v>
      </c>
      <c r="L50" s="60" t="s">
        <v>279</v>
      </c>
      <c r="M50" s="538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129.19999999999999</v>
      </c>
      <c r="F51" s="45">
        <v>131.4</v>
      </c>
      <c r="G51" s="45">
        <v>131.69999999999999</v>
      </c>
      <c r="H51" s="46">
        <f>(G51-F51)/F51*100</f>
        <v>0.22831050228309205</v>
      </c>
      <c r="I51" s="46">
        <f>(G51-E51)/E51*100</f>
        <v>1.9349845201238391</v>
      </c>
      <c r="J51" s="58"/>
      <c r="K51" s="58" t="s">
        <v>280</v>
      </c>
      <c r="L51" s="60" t="s">
        <v>282</v>
      </c>
      <c r="M51" s="539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144.80000000000001</v>
      </c>
      <c r="F52" s="45">
        <v>146.6</v>
      </c>
      <c r="G52" s="45">
        <v>146.80000000000001</v>
      </c>
      <c r="H52" s="46">
        <f>(G52-F52)/F52*100</f>
        <v>0.13642564802183976</v>
      </c>
      <c r="I52" s="46">
        <f>(G52-E52)/E52*100</f>
        <v>1.3812154696132597</v>
      </c>
      <c r="J52" s="58"/>
      <c r="K52" s="58" t="s">
        <v>283</v>
      </c>
      <c r="L52" s="60" t="s">
        <v>285</v>
      </c>
      <c r="M52" s="539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</v>
      </c>
      <c r="F53" s="45">
        <v>164</v>
      </c>
      <c r="G53" s="45">
        <v>164.4</v>
      </c>
      <c r="H53" s="46">
        <f>(G53-F53)/F53*100</f>
        <v>0.24390243902439371</v>
      </c>
      <c r="I53" s="46">
        <f>(G53-E53)/E53*100</f>
        <v>1.481481481481485</v>
      </c>
      <c r="J53" s="58"/>
      <c r="K53" s="58" t="s">
        <v>286</v>
      </c>
      <c r="L53" s="60" t="s">
        <v>288</v>
      </c>
      <c r="M53" s="53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40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143.19999999999999</v>
      </c>
      <c r="F55" s="32">
        <v>152.1</v>
      </c>
      <c r="G55" s="32">
        <v>149.30000000000001</v>
      </c>
      <c r="H55" s="33">
        <f>(G55-F55)/F55*100</f>
        <v>-1.8408941485864452</v>
      </c>
      <c r="I55" s="33">
        <f>(G55-E55)/E55*100</f>
        <v>4.2597765363128657</v>
      </c>
      <c r="J55" s="58"/>
      <c r="K55" s="58" t="s">
        <v>289</v>
      </c>
      <c r="L55" s="60" t="s">
        <v>291</v>
      </c>
      <c r="M55" s="538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145.80000000000001</v>
      </c>
      <c r="F56" s="45">
        <v>155.69999999999999</v>
      </c>
      <c r="G56" s="45">
        <v>152.1</v>
      </c>
      <c r="H56" s="46">
        <f>(G56-F56)/F56*100</f>
        <v>-2.312138728323696</v>
      </c>
      <c r="I56" s="46">
        <f>(G56-E56)/E56*100</f>
        <v>4.3209876543209758</v>
      </c>
      <c r="J56" s="58"/>
      <c r="K56" s="58" t="s">
        <v>292</v>
      </c>
      <c r="L56" s="60" t="s">
        <v>294</v>
      </c>
      <c r="M56" s="539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123.3</v>
      </c>
      <c r="F57" s="45">
        <v>124.6</v>
      </c>
      <c r="G57" s="45">
        <v>124.7</v>
      </c>
      <c r="H57" s="46">
        <f>(G57-F57)/F57*100</f>
        <v>8.0256821829862393E-2</v>
      </c>
      <c r="I57" s="46">
        <f>(G57-E57)/E57*100</f>
        <v>1.1354420113544248</v>
      </c>
      <c r="J57" s="58"/>
      <c r="K57" s="58" t="s">
        <v>295</v>
      </c>
      <c r="L57" s="60" t="s">
        <v>297</v>
      </c>
      <c r="M57" s="539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131.19999999999999</v>
      </c>
      <c r="F58" s="45">
        <v>136.69999999999999</v>
      </c>
      <c r="G58" s="45">
        <v>139.69999999999999</v>
      </c>
      <c r="H58" s="46">
        <f>(G58-F58)/F58*100</f>
        <v>2.1945866861741039</v>
      </c>
      <c r="I58" s="46">
        <f>(G58-E58)/E58*100</f>
        <v>6.4786585365853657</v>
      </c>
      <c r="J58" s="58"/>
      <c r="K58" s="58" t="s">
        <v>298</v>
      </c>
      <c r="L58" s="60" t="s">
        <v>300</v>
      </c>
      <c r="M58" s="53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40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134.19999999999999</v>
      </c>
      <c r="F60" s="32">
        <v>136.80000000000001</v>
      </c>
      <c r="G60" s="32">
        <v>137</v>
      </c>
      <c r="H60" s="33">
        <f>(G60-F60)/F60*100</f>
        <v>0.14619883040934842</v>
      </c>
      <c r="I60" s="33">
        <f>(G60-E60)/E60*100</f>
        <v>2.0864381520119308</v>
      </c>
      <c r="J60" s="58"/>
      <c r="K60" s="58" t="s">
        <v>301</v>
      </c>
      <c r="L60" s="60" t="s">
        <v>303</v>
      </c>
      <c r="M60" s="538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154.30000000000001</v>
      </c>
      <c r="F61" s="45">
        <v>154.80000000000001</v>
      </c>
      <c r="G61" s="45">
        <v>154.9</v>
      </c>
      <c r="H61" s="46">
        <f>(G61-F61)/F61*100</f>
        <v>6.4599483204130698E-2</v>
      </c>
      <c r="I61" s="46">
        <f>(G61-E61)/E61*100</f>
        <v>0.38885288399221923</v>
      </c>
      <c r="J61" s="58"/>
      <c r="K61" s="58" t="s">
        <v>304</v>
      </c>
      <c r="L61" s="60" t="s">
        <v>306</v>
      </c>
      <c r="M61" s="539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113.4</v>
      </c>
      <c r="F62" s="45">
        <v>116.7</v>
      </c>
      <c r="G62" s="45">
        <v>117</v>
      </c>
      <c r="H62" s="46">
        <f>(G62-F62)/F62*100</f>
        <v>0.25706940874035744</v>
      </c>
      <c r="I62" s="46">
        <f>(G62-E62)/E62*100</f>
        <v>3.1746031746031695</v>
      </c>
      <c r="J62" s="58"/>
      <c r="K62" s="58" t="s">
        <v>307</v>
      </c>
      <c r="L62" s="60" t="s">
        <v>309</v>
      </c>
      <c r="M62" s="539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123.8</v>
      </c>
      <c r="F63" s="45">
        <v>125.9</v>
      </c>
      <c r="G63" s="45">
        <v>126.1</v>
      </c>
      <c r="H63" s="46">
        <f>(G63-F63)/F63*100</f>
        <v>0.15885623510721894</v>
      </c>
      <c r="I63" s="46">
        <f>(G63-E63)/E63*100</f>
        <v>1.8578352180936972</v>
      </c>
      <c r="J63" s="58"/>
      <c r="K63" s="58" t="s">
        <v>310</v>
      </c>
      <c r="L63" s="60" t="s">
        <v>312</v>
      </c>
      <c r="M63" s="53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40"/>
    </row>
    <row r="65" spans="1:25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137.4</v>
      </c>
      <c r="F65" s="32">
        <v>140.69999999999999</v>
      </c>
      <c r="G65" s="32">
        <v>141.30000000000001</v>
      </c>
      <c r="H65" s="33">
        <f>(G65-F65)/F65*100</f>
        <v>0.42643923240939785</v>
      </c>
      <c r="I65" s="33">
        <f>(G65-E65)/E65*100</f>
        <v>2.8384279475982575</v>
      </c>
      <c r="J65" s="58"/>
      <c r="K65" s="58" t="s">
        <v>313</v>
      </c>
      <c r="L65" s="60" t="s">
        <v>315</v>
      </c>
      <c r="M65" s="538"/>
      <c r="N65" s="5"/>
    </row>
    <row r="66" spans="1:25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147.4</v>
      </c>
      <c r="F66" s="45">
        <v>151.30000000000001</v>
      </c>
      <c r="G66" s="45">
        <v>152.19999999999999</v>
      </c>
      <c r="H66" s="46">
        <f>(G66-F66)/F66*100</f>
        <v>0.59484467944479658</v>
      </c>
      <c r="I66" s="46">
        <f>(G66-E66)/E66*100</f>
        <v>3.2564450474898123</v>
      </c>
      <c r="J66" s="58"/>
      <c r="K66" s="58" t="s">
        <v>316</v>
      </c>
      <c r="L66" s="60" t="s">
        <v>318</v>
      </c>
      <c r="M66" s="539"/>
      <c r="N66" s="5"/>
    </row>
    <row r="67" spans="1:25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128.30000000000001</v>
      </c>
      <c r="F67" s="45">
        <v>131.1</v>
      </c>
      <c r="G67" s="45">
        <v>131.4</v>
      </c>
      <c r="H67" s="46">
        <f>(G67-F67)/F67*100</f>
        <v>0.22883295194508876</v>
      </c>
      <c r="I67" s="46">
        <f>(G67-E67)/E67*100</f>
        <v>2.4162120031176881</v>
      </c>
      <c r="J67" s="58"/>
      <c r="K67" s="58" t="s">
        <v>319</v>
      </c>
      <c r="L67" s="60" t="s">
        <v>321</v>
      </c>
      <c r="M67" s="539"/>
      <c r="N67" s="5"/>
    </row>
    <row r="68" spans="1:25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40"/>
    </row>
    <row r="69" spans="1:25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112.9</v>
      </c>
      <c r="F69" s="32">
        <v>113.7</v>
      </c>
      <c r="G69" s="32">
        <v>113.9</v>
      </c>
      <c r="H69" s="33">
        <f>(G69-F69)/F69*100</f>
        <v>0.17590149516271139</v>
      </c>
      <c r="I69" s="33">
        <f>(G69-E69)/E69*100</f>
        <v>0.88573959255978729</v>
      </c>
      <c r="J69" s="58"/>
      <c r="K69" s="58" t="s">
        <v>322</v>
      </c>
      <c r="L69" s="60" t="s">
        <v>324</v>
      </c>
      <c r="M69" s="538"/>
      <c r="N69" s="5"/>
    </row>
    <row r="70" spans="1:25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113.8</v>
      </c>
      <c r="F70" s="45">
        <v>114.8</v>
      </c>
      <c r="G70" s="45">
        <v>115.4</v>
      </c>
      <c r="H70" s="46">
        <f>(G70-F70)/F70*100</f>
        <v>0.52264808362370074</v>
      </c>
      <c r="I70" s="46">
        <f>(G70-E70)/E70*100</f>
        <v>1.4059753954305876</v>
      </c>
      <c r="J70" s="58"/>
      <c r="K70" s="58" t="s">
        <v>325</v>
      </c>
      <c r="L70" s="60" t="s">
        <v>327</v>
      </c>
      <c r="M70" s="539"/>
      <c r="N70" s="5"/>
    </row>
    <row r="71" spans="1:25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</v>
      </c>
      <c r="F71" s="45">
        <v>116.1</v>
      </c>
      <c r="G71" s="45">
        <v>116.2</v>
      </c>
      <c r="H71" s="46">
        <f>(G71-F71)/F71*100</f>
        <v>8.6132644272186504E-2</v>
      </c>
      <c r="I71" s="46">
        <f>(G71-E71)/E71*100</f>
        <v>1.0434782608695676</v>
      </c>
      <c r="J71" s="58"/>
      <c r="K71" s="58" t="s">
        <v>328</v>
      </c>
      <c r="L71" s="60" t="s">
        <v>330</v>
      </c>
      <c r="M71" s="539"/>
      <c r="N71" s="5"/>
    </row>
    <row r="72" spans="1:25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39"/>
    </row>
    <row r="73" spans="1:25" ht="15" customHeight="1">
      <c r="A73" s="8" t="s">
        <v>759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36"/>
    </row>
    <row r="74" spans="1:25" ht="15" customHeight="1">
      <c r="A74" s="9" t="s">
        <v>760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36"/>
    </row>
    <row r="75" spans="1:25" ht="15" customHeight="1"/>
    <row r="76" spans="1:25" ht="15" customHeight="1">
      <c r="C76" s="10" t="s">
        <v>194</v>
      </c>
      <c r="D76" s="11"/>
      <c r="G76" s="11" t="str">
        <f t="shared" ref="G76" si="2">G4</f>
        <v>FEB</v>
      </c>
      <c r="H76" s="12" t="str">
        <f t="shared" ref="H76:I77" si="3">H4</f>
        <v>JAN</v>
      </c>
      <c r="I76" s="10" t="str">
        <f t="shared" si="3"/>
        <v>FEB</v>
      </c>
      <c r="K76" s="5"/>
      <c r="L76" s="12"/>
    </row>
    <row r="77" spans="1:25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5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" customHeight="1">
      <c r="C79" s="10" t="s">
        <v>196</v>
      </c>
      <c r="G79" s="11" t="str">
        <f t="shared" ref="G79" si="5">G7</f>
        <v>FEB</v>
      </c>
      <c r="H79" s="523" t="str">
        <f t="shared" ref="H79:I80" si="6">H7</f>
        <v xml:space="preserve"> - JAN</v>
      </c>
      <c r="I79" s="10" t="str">
        <f t="shared" si="6"/>
        <v>FEB   -  FEB</v>
      </c>
      <c r="K79" s="5"/>
      <c r="L79" s="10"/>
    </row>
    <row r="80" spans="1:25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 t="shared" si="6"/>
        <v>2022    2021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595" t="s">
        <v>198</v>
      </c>
      <c r="B82" s="595"/>
      <c r="C82" s="595"/>
      <c r="D82" s="18"/>
      <c r="E82" s="606" t="s">
        <v>199</v>
      </c>
      <c r="F82" s="607"/>
      <c r="G82" s="608"/>
      <c r="H82" s="607" t="s">
        <v>10</v>
      </c>
      <c r="I82" s="607"/>
      <c r="J82" s="598" t="s">
        <v>200</v>
      </c>
      <c r="K82" s="599"/>
      <c r="L82" s="599"/>
    </row>
    <row r="83" spans="1:14" ht="14.1" customHeight="1">
      <c r="A83" s="596"/>
      <c r="B83" s="596"/>
      <c r="C83" s="596"/>
      <c r="D83" s="19" t="s">
        <v>201</v>
      </c>
      <c r="E83" s="609" t="s">
        <v>12</v>
      </c>
      <c r="F83" s="610"/>
      <c r="G83" s="611"/>
      <c r="H83" s="610" t="s">
        <v>13</v>
      </c>
      <c r="I83" s="610"/>
      <c r="J83" s="600"/>
      <c r="K83" s="601"/>
      <c r="L83" s="601"/>
    </row>
    <row r="84" spans="1:14" ht="15" customHeight="1">
      <c r="A84" s="596"/>
      <c r="B84" s="596"/>
      <c r="C84" s="596"/>
      <c r="D84" s="20" t="s">
        <v>202</v>
      </c>
      <c r="E84" s="67" t="str">
        <f>E12</f>
        <v>FEB</v>
      </c>
      <c r="F84" s="67" t="str">
        <f t="shared" ref="F84:G85" si="8">F12</f>
        <v>JAN</v>
      </c>
      <c r="G84" s="67" t="str">
        <f t="shared" si="8"/>
        <v>FEB</v>
      </c>
      <c r="H84" s="604" t="str">
        <f>H12</f>
        <v>FEB 2022 / JAN 2022</v>
      </c>
      <c r="I84" s="596" t="str">
        <f>I12</f>
        <v>FEB 2022 / FEB 2021</v>
      </c>
      <c r="J84" s="600"/>
      <c r="K84" s="601"/>
      <c r="L84" s="601"/>
    </row>
    <row r="85" spans="1:14" ht="15" customHeight="1">
      <c r="A85" s="597"/>
      <c r="B85" s="597"/>
      <c r="C85" s="597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05"/>
      <c r="I85" s="597"/>
      <c r="J85" s="602"/>
      <c r="K85" s="603"/>
      <c r="L85" s="603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110.6</v>
      </c>
      <c r="F87" s="45">
        <v>111.1</v>
      </c>
      <c r="G87" s="45">
        <v>111.3</v>
      </c>
      <c r="H87" s="46">
        <f>(G87-F87)/F87*100</f>
        <v>0.1800180018001826</v>
      </c>
      <c r="I87" s="46">
        <f>(G87-E87)/E87*100</f>
        <v>0.63291139240506589</v>
      </c>
      <c r="J87" s="83"/>
      <c r="K87" s="57" t="s">
        <v>331</v>
      </c>
      <c r="L87" s="84" t="s">
        <v>333</v>
      </c>
      <c r="M87" s="53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40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168.9</v>
      </c>
      <c r="F89" s="32">
        <v>169.5</v>
      </c>
      <c r="G89" s="32">
        <v>169.5</v>
      </c>
      <c r="H89" s="33">
        <f>(G89-F89)/F89*100</f>
        <v>0</v>
      </c>
      <c r="I89" s="33">
        <f>(G89-E89)/E89*100</f>
        <v>0.35523978685612451</v>
      </c>
      <c r="J89" s="526" t="s">
        <v>21</v>
      </c>
      <c r="K89" s="85" t="s">
        <v>23</v>
      </c>
      <c r="L89" s="61"/>
      <c r="M89" s="54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40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111.3</v>
      </c>
      <c r="F91" s="32">
        <v>112.7</v>
      </c>
      <c r="G91" s="32">
        <v>112.8</v>
      </c>
      <c r="H91" s="33">
        <f>(G91-F91)/F91*100</f>
        <v>8.8731144631760697E-2</v>
      </c>
      <c r="I91" s="33">
        <f>(G91-E91)/E91*100</f>
        <v>1.3477088948787064</v>
      </c>
      <c r="J91" s="58"/>
      <c r="K91" s="58" t="s">
        <v>334</v>
      </c>
      <c r="L91" s="60" t="s">
        <v>336</v>
      </c>
      <c r="M91" s="538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111.8</v>
      </c>
      <c r="F92" s="45">
        <v>113.1</v>
      </c>
      <c r="G92" s="45">
        <v>113</v>
      </c>
      <c r="H92" s="46">
        <f>(G92-F92)/F92*100</f>
        <v>-8.8417329796635122E-2</v>
      </c>
      <c r="I92" s="46">
        <f>(G92-E92)/E92*100</f>
        <v>1.0733452593917736</v>
      </c>
      <c r="J92" s="58"/>
      <c r="K92" s="58" t="s">
        <v>337</v>
      </c>
      <c r="L92" s="60" t="s">
        <v>339</v>
      </c>
      <c r="M92" s="539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117.6</v>
      </c>
      <c r="F93" s="45">
        <v>118.8</v>
      </c>
      <c r="G93" s="45">
        <v>119</v>
      </c>
      <c r="H93" s="46">
        <f>(G93-F93)/F93*100</f>
        <v>0.16835016835017075</v>
      </c>
      <c r="I93" s="46">
        <f>(G93-E93)/E93*100</f>
        <v>1.1904761904761954</v>
      </c>
      <c r="J93" s="58"/>
      <c r="K93" s="58" t="s">
        <v>340</v>
      </c>
      <c r="L93" s="60" t="s">
        <v>342</v>
      </c>
      <c r="M93" s="539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109.8</v>
      </c>
      <c r="F94" s="45">
        <v>111.3</v>
      </c>
      <c r="G94" s="45">
        <v>111.5</v>
      </c>
      <c r="H94" s="46">
        <f>(G94-F94)/F94*100</f>
        <v>0.1796945193171634</v>
      </c>
      <c r="I94" s="46">
        <f>(G94-E94)/E94*100</f>
        <v>1.5482695810564691</v>
      </c>
      <c r="J94" s="58"/>
      <c r="K94" s="58" t="s">
        <v>343</v>
      </c>
      <c r="L94" s="60" t="s">
        <v>345</v>
      </c>
      <c r="M94" s="53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40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38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3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40"/>
    </row>
    <row r="99" spans="1:14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93.3</v>
      </c>
      <c r="F99" s="32">
        <v>93</v>
      </c>
      <c r="G99" s="32">
        <v>93.1</v>
      </c>
      <c r="H99" s="33">
        <f>(G99-F99)/F99*100</f>
        <v>0.10752688172042399</v>
      </c>
      <c r="I99" s="33">
        <f>(G99-E99)/E99*100</f>
        <v>-0.21436227224008877</v>
      </c>
      <c r="J99" s="526" t="s">
        <v>24</v>
      </c>
      <c r="K99" s="85" t="s">
        <v>26</v>
      </c>
      <c r="L99" s="85"/>
      <c r="M99" s="54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40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95.9</v>
      </c>
      <c r="F101" s="32">
        <v>95.7</v>
      </c>
      <c r="G101" s="32">
        <v>95.8</v>
      </c>
      <c r="H101" s="33">
        <f>(G101-F101)/F101*100</f>
        <v>0.10449320794147784</v>
      </c>
      <c r="I101" s="33">
        <f>(G101-E101)/E101*100</f>
        <v>-0.10427528675704748</v>
      </c>
      <c r="J101" s="58"/>
      <c r="K101" s="58" t="s">
        <v>352</v>
      </c>
      <c r="L101" s="60" t="s">
        <v>354</v>
      </c>
      <c r="M101" s="538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98.4</v>
      </c>
      <c r="H102" s="46">
        <f>(G102-F102)/F102*100</f>
        <v>0</v>
      </c>
      <c r="I102" s="46">
        <f>(G102-E102)/E102*100</f>
        <v>0.20366598778004363</v>
      </c>
      <c r="J102" s="58"/>
      <c r="K102" s="58" t="s">
        <v>355</v>
      </c>
      <c r="L102" s="60" t="s">
        <v>357</v>
      </c>
      <c r="M102" s="539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94.2</v>
      </c>
      <c r="F103" s="45">
        <v>93.9</v>
      </c>
      <c r="G103" s="45">
        <v>94</v>
      </c>
      <c r="H103" s="46">
        <f>(G103-F103)/F103*100</f>
        <v>0.10649627263045187</v>
      </c>
      <c r="I103" s="46">
        <f>(G103-E103)/E103*100</f>
        <v>-0.21231422505308159</v>
      </c>
      <c r="J103" s="58"/>
      <c r="K103" s="58" t="s">
        <v>358</v>
      </c>
      <c r="L103" s="60" t="s">
        <v>359</v>
      </c>
      <c r="M103" s="539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95.7</v>
      </c>
      <c r="G104" s="45">
        <v>95.8</v>
      </c>
      <c r="H104" s="46">
        <f>(G104-F104)/F104*100</f>
        <v>0.10449320794147784</v>
      </c>
      <c r="I104" s="46">
        <f>(G104-E104)/E104*100</f>
        <v>-0.10427528675704748</v>
      </c>
      <c r="J104" s="58"/>
      <c r="K104" s="58" t="s">
        <v>360</v>
      </c>
      <c r="L104" s="60" t="s">
        <v>362</v>
      </c>
      <c r="M104" s="539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133.6</v>
      </c>
      <c r="F105" s="45">
        <v>136.4</v>
      </c>
      <c r="G105" s="45">
        <v>137.4</v>
      </c>
      <c r="H105" s="46">
        <f>(G105-F105)/F105*100</f>
        <v>0.73313782991202336</v>
      </c>
      <c r="I105" s="46">
        <f>(G105-E105)/E105*100</f>
        <v>2.8443113772455177</v>
      </c>
      <c r="J105" s="58"/>
      <c r="K105" s="58" t="s">
        <v>363</v>
      </c>
      <c r="L105" s="60" t="s">
        <v>365</v>
      </c>
      <c r="M105" s="53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40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81.900000000000006</v>
      </c>
      <c r="F107" s="32">
        <v>81.5</v>
      </c>
      <c r="G107" s="32">
        <v>81.5</v>
      </c>
      <c r="H107" s="33">
        <f>(G107-F107)/F107*100</f>
        <v>0</v>
      </c>
      <c r="I107" s="33">
        <f>(G107-E107)/E107*100</f>
        <v>-0.48840048840049533</v>
      </c>
      <c r="J107" s="58"/>
      <c r="K107" s="58" t="s">
        <v>366</v>
      </c>
      <c r="L107" s="60" t="s">
        <v>368</v>
      </c>
      <c r="M107" s="538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81.900000000000006</v>
      </c>
      <c r="F108" s="45">
        <v>81.5</v>
      </c>
      <c r="G108" s="45">
        <v>81.5</v>
      </c>
      <c r="H108" s="46">
        <f>(G108-F108)/F108*100</f>
        <v>0</v>
      </c>
      <c r="I108" s="46">
        <f>(G108-E108)/E108*100</f>
        <v>-0.48840048840049533</v>
      </c>
      <c r="J108" s="58"/>
      <c r="K108" s="58" t="s">
        <v>369</v>
      </c>
      <c r="L108" s="60" t="s">
        <v>371</v>
      </c>
      <c r="M108" s="53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39"/>
    </row>
    <row r="110" spans="1:14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121.6</v>
      </c>
      <c r="F110" s="32">
        <v>122.2</v>
      </c>
      <c r="G110" s="32">
        <v>122.6</v>
      </c>
      <c r="H110" s="33">
        <f>(G110-F110)/F110*100</f>
        <v>0.32733224222585228</v>
      </c>
      <c r="I110" s="33">
        <f>(G110-E110)/E110*100</f>
        <v>0.82236842105263153</v>
      </c>
      <c r="J110" s="524" t="s">
        <v>27</v>
      </c>
      <c r="K110" s="612" t="s">
        <v>29</v>
      </c>
      <c r="L110" s="612"/>
      <c r="M110" s="540"/>
      <c r="N110" s="5"/>
    </row>
    <row r="111" spans="1:14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40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127.4</v>
      </c>
      <c r="F112" s="32">
        <v>127.9</v>
      </c>
      <c r="G112" s="32">
        <v>128.4</v>
      </c>
      <c r="H112" s="33">
        <f>(G112-F112)/F112*100</f>
        <v>0.39093041438623921</v>
      </c>
      <c r="I112" s="33">
        <f>(G112-E112)/E112*100</f>
        <v>0.78492935635792771</v>
      </c>
      <c r="J112" s="58"/>
      <c r="K112" s="58" t="s">
        <v>372</v>
      </c>
      <c r="L112" s="60" t="s">
        <v>374</v>
      </c>
      <c r="M112" s="538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127.4</v>
      </c>
      <c r="F113" s="45">
        <v>127.9</v>
      </c>
      <c r="G113" s="45">
        <v>128.4</v>
      </c>
      <c r="H113" s="46">
        <f>(G113-F113)/F113*100</f>
        <v>0.39093041438623921</v>
      </c>
      <c r="I113" s="46">
        <f>(G113-E113)/E113*100</f>
        <v>0.78492935635792771</v>
      </c>
      <c r="J113" s="58"/>
      <c r="K113" s="58" t="s">
        <v>375</v>
      </c>
      <c r="L113" s="60" t="s">
        <v>377</v>
      </c>
      <c r="M113" s="539"/>
      <c r="N113" s="5"/>
    </row>
    <row r="114" spans="1:14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40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127.1</v>
      </c>
      <c r="F115" s="32">
        <v>131.6</v>
      </c>
      <c r="G115" s="32">
        <v>132</v>
      </c>
      <c r="H115" s="33">
        <f>(G115-F115)/F115*100</f>
        <v>0.30395136778115933</v>
      </c>
      <c r="I115" s="33">
        <f>(G115-E115)/E115*100</f>
        <v>3.8552321007081085</v>
      </c>
      <c r="J115" s="58"/>
      <c r="K115" s="58" t="s">
        <v>378</v>
      </c>
      <c r="L115" s="60" t="s">
        <v>380</v>
      </c>
      <c r="M115" s="538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124.2</v>
      </c>
      <c r="F116" s="45">
        <v>137.1</v>
      </c>
      <c r="G116" s="45">
        <v>138.5</v>
      </c>
      <c r="H116" s="46">
        <f>(G116-F116)/F116*100</f>
        <v>1.0211524434719226</v>
      </c>
      <c r="I116" s="46">
        <f>(G116-E116)/E116*100</f>
        <v>11.51368760064412</v>
      </c>
      <c r="J116" s="58"/>
      <c r="K116" s="58" t="s">
        <v>381</v>
      </c>
      <c r="L116" s="60" t="s">
        <v>383</v>
      </c>
      <c r="M116" s="539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131.80000000000001</v>
      </c>
      <c r="F117" s="45">
        <v>132.5</v>
      </c>
      <c r="G117" s="45">
        <v>132.5</v>
      </c>
      <c r="H117" s="46">
        <f>(G117-F117)/F117*100</f>
        <v>0</v>
      </c>
      <c r="I117" s="46">
        <f>(G117-E117)/E117*100</f>
        <v>0.53110773899847386</v>
      </c>
      <c r="J117" s="58"/>
      <c r="K117" s="58" t="s">
        <v>384</v>
      </c>
      <c r="L117" s="60" t="s">
        <v>386</v>
      </c>
      <c r="M117" s="539"/>
      <c r="N117" s="5"/>
    </row>
    <row r="118" spans="1:14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40"/>
    </row>
    <row r="119" spans="1:14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387</v>
      </c>
      <c r="L119" s="55" t="s">
        <v>389</v>
      </c>
      <c r="M119" s="538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39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39"/>
      <c r="N121" s="5"/>
    </row>
    <row r="122" spans="1:14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396</v>
      </c>
      <c r="L122" s="55" t="s">
        <v>398</v>
      </c>
      <c r="M122" s="539"/>
      <c r="N122" s="5"/>
    </row>
    <row r="123" spans="1:14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40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38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39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39"/>
      <c r="N126" s="5"/>
    </row>
    <row r="127" spans="1:14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40"/>
    </row>
    <row r="128" spans="1:14" s="2" customFormat="1" ht="27" customHeight="1">
      <c r="A128" s="34" t="s">
        <v>30</v>
      </c>
      <c r="B128" s="613" t="s">
        <v>31</v>
      </c>
      <c r="C128" s="613"/>
      <c r="D128" s="31">
        <v>4.0999999999999996</v>
      </c>
      <c r="E128" s="78">
        <v>117.3</v>
      </c>
      <c r="F128" s="78">
        <v>120.7</v>
      </c>
      <c r="G128" s="78">
        <v>121</v>
      </c>
      <c r="H128" s="33">
        <f>(G128-F128)/F128*100</f>
        <v>0.24855012427505976</v>
      </c>
      <c r="I128" s="33">
        <f>(G128-E128)/E128*100</f>
        <v>3.1543052003410086</v>
      </c>
      <c r="J128" s="524" t="s">
        <v>30</v>
      </c>
      <c r="K128" s="612" t="s">
        <v>32</v>
      </c>
      <c r="L128" s="612"/>
      <c r="M128" s="540"/>
      <c r="N128" s="5"/>
    </row>
    <row r="129" spans="1:14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40"/>
    </row>
    <row r="130" spans="1:14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116.9</v>
      </c>
      <c r="F130" s="32">
        <v>126.9</v>
      </c>
      <c r="G130" s="32">
        <v>127.6</v>
      </c>
      <c r="H130" s="33">
        <f>(G130-F130)/F130*100</f>
        <v>0.55161544523245754</v>
      </c>
      <c r="I130" s="33">
        <f>(G130-E130)/E130*100</f>
        <v>9.1531223267750104</v>
      </c>
      <c r="J130" s="58"/>
      <c r="K130" s="57" t="s">
        <v>407</v>
      </c>
      <c r="L130" s="55" t="s">
        <v>409</v>
      </c>
      <c r="M130" s="538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119.8</v>
      </c>
      <c r="F131" s="45">
        <v>131.6</v>
      </c>
      <c r="G131" s="45">
        <v>132.5</v>
      </c>
      <c r="H131" s="46">
        <f>(G131-F131)/F131*100</f>
        <v>0.68389057750760318</v>
      </c>
      <c r="I131" s="46">
        <f>(G131-E131)/E131*100</f>
        <v>10.601001669449083</v>
      </c>
      <c r="J131" s="58"/>
      <c r="K131" s="58" t="s">
        <v>410</v>
      </c>
      <c r="L131" s="60" t="s">
        <v>412</v>
      </c>
      <c r="M131" s="539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99.5</v>
      </c>
      <c r="F132" s="45">
        <v>100.2</v>
      </c>
      <c r="G132" s="45">
        <v>100.2</v>
      </c>
      <c r="H132" s="46">
        <f>(G132-F132)/F132*100</f>
        <v>0</v>
      </c>
      <c r="I132" s="46">
        <f>(G132-E132)/E132*100</f>
        <v>0.70351758793970143</v>
      </c>
      <c r="J132" s="58"/>
      <c r="K132" s="58" t="s">
        <v>413</v>
      </c>
      <c r="L132" s="60" t="s">
        <v>415</v>
      </c>
      <c r="M132" s="539"/>
      <c r="N132" s="5"/>
    </row>
    <row r="133" spans="1:14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40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91.8</v>
      </c>
      <c r="F134" s="32">
        <v>92</v>
      </c>
      <c r="G134" s="32">
        <v>92.1</v>
      </c>
      <c r="H134" s="33">
        <f>(G134-F134)/F134*100</f>
        <v>0.10869565217390686</v>
      </c>
      <c r="I134" s="33">
        <f>(G134-E134)/E134*100</f>
        <v>0.32679738562091198</v>
      </c>
      <c r="J134" s="58"/>
      <c r="K134" s="58" t="s">
        <v>416</v>
      </c>
      <c r="L134" s="60" t="s">
        <v>418</v>
      </c>
      <c r="M134" s="538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91.8</v>
      </c>
      <c r="F135" s="45">
        <v>92</v>
      </c>
      <c r="G135" s="45">
        <v>92.1</v>
      </c>
      <c r="H135" s="46">
        <f>(G135-F135)/F135*100</f>
        <v>0.10869565217390686</v>
      </c>
      <c r="I135" s="46">
        <f>(G135-E135)/E135*100</f>
        <v>0.32679738562091198</v>
      </c>
      <c r="J135" s="58"/>
      <c r="K135" s="58" t="s">
        <v>419</v>
      </c>
      <c r="L135" s="60" t="s">
        <v>418</v>
      </c>
      <c r="M135" s="539"/>
      <c r="N135" s="5"/>
    </row>
    <row r="136" spans="1:14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40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106.5</v>
      </c>
      <c r="F137" s="32">
        <v>108.3</v>
      </c>
      <c r="G137" s="32">
        <v>108.5</v>
      </c>
      <c r="H137" s="33">
        <f>(G137-F137)/F137*100</f>
        <v>0.1846722068328743</v>
      </c>
      <c r="I137" s="33">
        <f>(G137-E137)/E137*100</f>
        <v>1.8779342723004695</v>
      </c>
      <c r="J137" s="58"/>
      <c r="K137" s="58" t="s">
        <v>421</v>
      </c>
      <c r="L137" s="60" t="s">
        <v>423</v>
      </c>
      <c r="M137" s="538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102.5</v>
      </c>
      <c r="F138" s="45">
        <v>104.6</v>
      </c>
      <c r="G138" s="45">
        <v>104.7</v>
      </c>
      <c r="H138" s="46">
        <f>(G138-F138)/F138*100</f>
        <v>9.5602294455075079E-2</v>
      </c>
      <c r="I138" s="46">
        <f>(G138-E138)/E138*100</f>
        <v>2.1463414634146369</v>
      </c>
      <c r="J138" s="58"/>
      <c r="K138" s="58" t="s">
        <v>424</v>
      </c>
      <c r="L138" s="60" t="s">
        <v>426</v>
      </c>
      <c r="M138" s="539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102.1</v>
      </c>
      <c r="F139" s="45">
        <v>104.7</v>
      </c>
      <c r="G139" s="45">
        <v>105.3</v>
      </c>
      <c r="H139" s="46">
        <f>(G139-F139)/F139*100</f>
        <v>0.57306590257879109</v>
      </c>
      <c r="I139" s="46">
        <f>(G139-E139)/E139*100</f>
        <v>3.1341821743388865</v>
      </c>
      <c r="J139" s="58"/>
      <c r="K139" s="58" t="s">
        <v>427</v>
      </c>
      <c r="L139" s="60" t="s">
        <v>429</v>
      </c>
      <c r="M139" s="539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103.4</v>
      </c>
      <c r="F140" s="45">
        <v>104.9</v>
      </c>
      <c r="G140" s="45">
        <v>104.8</v>
      </c>
      <c r="H140" s="46">
        <f>(G140-F140)/F140*100</f>
        <v>-9.5328884652057688E-2</v>
      </c>
      <c r="I140" s="46">
        <f>(G140-E140)/E140*100</f>
        <v>1.3539651837524096</v>
      </c>
      <c r="J140" s="58"/>
      <c r="K140" s="58" t="s">
        <v>430</v>
      </c>
      <c r="L140" s="60" t="s">
        <v>432</v>
      </c>
      <c r="M140" s="53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39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36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36"/>
    </row>
    <row r="144" spans="1:14" ht="15" customHeight="1"/>
    <row r="145" spans="1:25" ht="15" customHeight="1">
      <c r="C145" s="10" t="s">
        <v>194</v>
      </c>
      <c r="D145" s="11"/>
      <c r="G145" s="11" t="str">
        <f t="shared" ref="G145" si="9">G76</f>
        <v>FEB</v>
      </c>
      <c r="H145" s="12" t="str">
        <f t="shared" ref="H145:I146" si="10">H76</f>
        <v>JAN</v>
      </c>
      <c r="I145" s="10" t="str">
        <f t="shared" si="10"/>
        <v>FEB</v>
      </c>
      <c r="K145" s="5"/>
      <c r="L145" s="12"/>
    </row>
    <row r="146" spans="1:25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5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" customHeight="1">
      <c r="C148" s="10" t="s">
        <v>196</v>
      </c>
      <c r="G148" s="11" t="str">
        <f t="shared" ref="G148" si="12">G79</f>
        <v>FEB</v>
      </c>
      <c r="H148" s="523" t="str">
        <f t="shared" ref="H148:I149" si="13">H79</f>
        <v xml:space="preserve"> - JAN</v>
      </c>
      <c r="I148" s="10" t="str">
        <f t="shared" si="13"/>
        <v>FEB   -  FEB</v>
      </c>
      <c r="K148" s="5"/>
      <c r="L148" s="10"/>
    </row>
    <row r="149" spans="1:25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5" ht="15" customHeight="1">
      <c r="C150" s="17"/>
      <c r="D150" s="6"/>
      <c r="E150" s="16"/>
      <c r="F150" s="16"/>
      <c r="G150" s="16"/>
      <c r="H150" s="16"/>
      <c r="I150" s="16"/>
    </row>
    <row r="151" spans="1:25" ht="14.1" customHeight="1">
      <c r="A151" s="595" t="s">
        <v>198</v>
      </c>
      <c r="B151" s="595"/>
      <c r="C151" s="595"/>
      <c r="D151" s="18"/>
      <c r="E151" s="606" t="s">
        <v>199</v>
      </c>
      <c r="F151" s="607"/>
      <c r="G151" s="608"/>
      <c r="H151" s="607" t="s">
        <v>10</v>
      </c>
      <c r="I151" s="607"/>
      <c r="J151" s="598" t="s">
        <v>200</v>
      </c>
      <c r="K151" s="599"/>
      <c r="L151" s="599"/>
    </row>
    <row r="152" spans="1:25" ht="14.1" customHeight="1">
      <c r="A152" s="596"/>
      <c r="B152" s="596"/>
      <c r="C152" s="596"/>
      <c r="D152" s="19" t="s">
        <v>201</v>
      </c>
      <c r="E152" s="609" t="s">
        <v>12</v>
      </c>
      <c r="F152" s="610"/>
      <c r="G152" s="611"/>
      <c r="H152" s="610" t="s">
        <v>13</v>
      </c>
      <c r="I152" s="610"/>
      <c r="J152" s="600"/>
      <c r="K152" s="601"/>
      <c r="L152" s="601"/>
    </row>
    <row r="153" spans="1:25" ht="15" customHeight="1">
      <c r="A153" s="596"/>
      <c r="B153" s="596"/>
      <c r="C153" s="596"/>
      <c r="D153" s="20" t="s">
        <v>202</v>
      </c>
      <c r="E153" s="67" t="str">
        <f>E84</f>
        <v>FEB</v>
      </c>
      <c r="F153" s="67" t="str">
        <f t="shared" ref="F153:G154" si="15">F84</f>
        <v>JAN</v>
      </c>
      <c r="G153" s="67" t="str">
        <f t="shared" si="15"/>
        <v>FEB</v>
      </c>
      <c r="H153" s="604" t="str">
        <f>H84</f>
        <v>FEB 2022 / JAN 2022</v>
      </c>
      <c r="I153" s="596" t="str">
        <f>I84</f>
        <v>FEB 2022 / FEB 2021</v>
      </c>
      <c r="J153" s="600"/>
      <c r="K153" s="601"/>
      <c r="L153" s="601"/>
    </row>
    <row r="154" spans="1:25" ht="15" customHeight="1">
      <c r="A154" s="597"/>
      <c r="B154" s="597"/>
      <c r="C154" s="597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05"/>
      <c r="I154" s="597"/>
      <c r="J154" s="602"/>
      <c r="K154" s="603"/>
      <c r="L154" s="603"/>
    </row>
    <row r="155" spans="1:25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5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100.1</v>
      </c>
      <c r="F156" s="45">
        <v>101.9</v>
      </c>
      <c r="G156" s="45">
        <v>102.3</v>
      </c>
      <c r="H156" s="46">
        <f>(G156-F156)/F156*100</f>
        <v>0.39254170755641954</v>
      </c>
      <c r="I156" s="46">
        <f>(G156-E156)/E156*100</f>
        <v>2.1978021978022007</v>
      </c>
      <c r="J156" s="58"/>
      <c r="K156" s="58" t="s">
        <v>433</v>
      </c>
      <c r="L156" s="60" t="s">
        <v>435</v>
      </c>
      <c r="M156" s="539"/>
      <c r="N156" s="5"/>
    </row>
    <row r="157" spans="1:25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112</v>
      </c>
      <c r="F157" s="45">
        <v>112</v>
      </c>
      <c r="G157" s="45">
        <v>112.2</v>
      </c>
      <c r="H157" s="46">
        <f t="shared" ref="H157:H159" si="16">(G157-F157)/F157*100</f>
        <v>0.1785714285714311</v>
      </c>
      <c r="I157" s="46">
        <f t="shared" ref="I157:I159" si="17">(G157-E157)/E157*100</f>
        <v>0.1785714285714311</v>
      </c>
      <c r="J157" s="58"/>
      <c r="K157" s="58" t="s">
        <v>436</v>
      </c>
      <c r="L157" s="60" t="s">
        <v>438</v>
      </c>
      <c r="M157" s="539"/>
      <c r="N157" s="5"/>
    </row>
    <row r="158" spans="1:25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117.1</v>
      </c>
      <c r="F158" s="45">
        <v>119.5</v>
      </c>
      <c r="G158" s="45">
        <v>120</v>
      </c>
      <c r="H158" s="46">
        <f t="shared" si="16"/>
        <v>0.41841004184100417</v>
      </c>
      <c r="I158" s="46">
        <f t="shared" si="17"/>
        <v>2.4765157984628572</v>
      </c>
      <c r="J158" s="58"/>
      <c r="K158" s="58" t="s">
        <v>439</v>
      </c>
      <c r="L158" s="60" t="s">
        <v>441</v>
      </c>
      <c r="M158" s="539"/>
      <c r="N158" s="5"/>
    </row>
    <row r="159" spans="1:25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110.2</v>
      </c>
      <c r="F159" s="45">
        <v>111.9</v>
      </c>
      <c r="G159" s="45">
        <v>111.9</v>
      </c>
      <c r="H159" s="46">
        <f t="shared" si="16"/>
        <v>0</v>
      </c>
      <c r="I159" s="46">
        <f t="shared" si="17"/>
        <v>1.5426497277676976</v>
      </c>
      <c r="J159" s="58"/>
      <c r="K159" s="58" t="s">
        <v>442</v>
      </c>
      <c r="L159" s="60" t="s">
        <v>444</v>
      </c>
      <c r="M159" s="539"/>
      <c r="N159" s="5"/>
    </row>
    <row r="160" spans="1:25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40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108.6</v>
      </c>
      <c r="G161" s="32">
        <v>108.6</v>
      </c>
      <c r="H161" s="33">
        <f>(G161-F161)/F161*100</f>
        <v>0</v>
      </c>
      <c r="I161" s="33">
        <f>(G161-E161)/E161*100</f>
        <v>0.55555555555555025</v>
      </c>
      <c r="J161" s="58"/>
      <c r="K161" s="58" t="s">
        <v>445</v>
      </c>
      <c r="L161" s="60" t="s">
        <v>447</v>
      </c>
      <c r="M161" s="538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108.6</v>
      </c>
      <c r="G162" s="45">
        <v>108.6</v>
      </c>
      <c r="H162" s="46">
        <f>(G162-F162)/F162*100</f>
        <v>0</v>
      </c>
      <c r="I162" s="46">
        <f>(G162-E162)/E162*100</f>
        <v>0.55555555555555025</v>
      </c>
      <c r="J162" s="58"/>
      <c r="K162" s="58" t="s">
        <v>448</v>
      </c>
      <c r="L162" s="60" t="s">
        <v>447</v>
      </c>
      <c r="M162" s="539"/>
      <c r="N162" s="5"/>
    </row>
    <row r="163" spans="1:14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40"/>
    </row>
    <row r="164" spans="1:14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109.6</v>
      </c>
      <c r="F164" s="78">
        <v>111.3</v>
      </c>
      <c r="G164" s="78">
        <v>111.8</v>
      </c>
      <c r="H164" s="33">
        <f>(G164-F164)/F164*100</f>
        <v>0.44923629829290207</v>
      </c>
      <c r="I164" s="33">
        <f>(G164-E164)/E164*100</f>
        <v>2.0072992700729952</v>
      </c>
      <c r="J164" s="58"/>
      <c r="K164" s="57" t="s">
        <v>449</v>
      </c>
      <c r="L164" s="56" t="s">
        <v>451</v>
      </c>
      <c r="M164" s="538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114</v>
      </c>
      <c r="F165" s="45">
        <v>114.6</v>
      </c>
      <c r="G165" s="45">
        <v>115</v>
      </c>
      <c r="H165" s="46">
        <f>(G165-F165)/F165*100</f>
        <v>0.34904013961606084</v>
      </c>
      <c r="I165" s="46">
        <f>(G165-E165)/E165*100</f>
        <v>0.8771929824561403</v>
      </c>
      <c r="J165" s="58"/>
      <c r="K165" s="58" t="s">
        <v>452</v>
      </c>
      <c r="L165" s="60" t="s">
        <v>454</v>
      </c>
      <c r="M165" s="539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106.1</v>
      </c>
      <c r="F166" s="45">
        <v>108.5</v>
      </c>
      <c r="G166" s="45">
        <v>109</v>
      </c>
      <c r="H166" s="46">
        <f>(G166-F166)/F166*100</f>
        <v>0.46082949308755761</v>
      </c>
      <c r="I166" s="46">
        <f>(G166-E166)/E166*100</f>
        <v>2.7332704995287518</v>
      </c>
      <c r="J166" s="58"/>
      <c r="K166" s="58" t="s">
        <v>455</v>
      </c>
      <c r="L166" s="60" t="s">
        <v>457</v>
      </c>
      <c r="M166" s="539"/>
      <c r="N166" s="5"/>
    </row>
    <row r="167" spans="1:14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40"/>
    </row>
    <row r="168" spans="1:14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125.1</v>
      </c>
      <c r="F168" s="78">
        <v>125.6</v>
      </c>
      <c r="G168" s="78">
        <v>125.8</v>
      </c>
      <c r="H168" s="33">
        <f>(G168-F168)/F168*100</f>
        <v>0.15923566878981119</v>
      </c>
      <c r="I168" s="33">
        <f>(G168-E168)/E168*100</f>
        <v>0.55955235811351145</v>
      </c>
      <c r="J168" s="58"/>
      <c r="K168" s="57" t="s">
        <v>458</v>
      </c>
      <c r="L168" s="56" t="s">
        <v>460</v>
      </c>
      <c r="M168" s="538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115.3</v>
      </c>
      <c r="F169" s="45">
        <v>116.1</v>
      </c>
      <c r="G169" s="45">
        <v>116.4</v>
      </c>
      <c r="H169" s="46">
        <f>(G169-F169)/F169*100</f>
        <v>0.25839793281654727</v>
      </c>
      <c r="I169" s="46">
        <f>(G169-E169)/E169*100</f>
        <v>0.95403295750217565</v>
      </c>
      <c r="J169" s="58"/>
      <c r="K169" s="58" t="s">
        <v>461</v>
      </c>
      <c r="L169" s="60" t="s">
        <v>463</v>
      </c>
      <c r="M169" s="539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135.19999999999999</v>
      </c>
      <c r="G170" s="45">
        <v>135.19999999999999</v>
      </c>
      <c r="H170" s="46">
        <f>(G170-F170)/F170*100</f>
        <v>0</v>
      </c>
      <c r="I170" s="46">
        <f>(G170-E170)/E170*100</f>
        <v>0</v>
      </c>
      <c r="J170" s="58"/>
      <c r="K170" s="58" t="s">
        <v>464</v>
      </c>
      <c r="L170" s="60" t="s">
        <v>466</v>
      </c>
      <c r="M170" s="539"/>
      <c r="N170" s="5"/>
    </row>
    <row r="171" spans="1:14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40"/>
    </row>
    <row r="172" spans="1:14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124.5</v>
      </c>
      <c r="F172" s="32">
        <v>124.8</v>
      </c>
      <c r="G172" s="32">
        <v>125.1</v>
      </c>
      <c r="H172" s="33">
        <f>(G172-F172)/F172*100</f>
        <v>0.24038461538461309</v>
      </c>
      <c r="I172" s="33">
        <f>(G172-E172)/E172*100</f>
        <v>0.48192771084336894</v>
      </c>
      <c r="J172" s="526" t="s">
        <v>33</v>
      </c>
      <c r="K172" s="85" t="s">
        <v>35</v>
      </c>
      <c r="L172" s="85"/>
      <c r="M172" s="540"/>
      <c r="N172" s="5"/>
    </row>
    <row r="173" spans="1:14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40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119.8</v>
      </c>
      <c r="F174" s="32">
        <v>119.2</v>
      </c>
      <c r="G174" s="32">
        <v>119.4</v>
      </c>
      <c r="H174" s="33">
        <f>(G174-F174)/F174*100</f>
        <v>0.16778523489933125</v>
      </c>
      <c r="I174" s="33">
        <f>(G174-E174)/E174*100</f>
        <v>-0.33388981636059389</v>
      </c>
      <c r="J174" s="58"/>
      <c r="K174" s="58" t="s">
        <v>467</v>
      </c>
      <c r="L174" s="60" t="s">
        <v>469</v>
      </c>
      <c r="M174" s="538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123.7</v>
      </c>
      <c r="F175" s="45">
        <v>123.1</v>
      </c>
      <c r="G175" s="45">
        <v>123.3</v>
      </c>
      <c r="H175" s="46">
        <f>(G175-F175)/F175*100</f>
        <v>0.16246953696182198</v>
      </c>
      <c r="I175" s="46">
        <f>(G175-E175)/E175*100</f>
        <v>-0.32336297493937405</v>
      </c>
      <c r="J175" s="58"/>
      <c r="K175" s="58" t="s">
        <v>470</v>
      </c>
      <c r="L175" s="60" t="s">
        <v>472</v>
      </c>
      <c r="M175" s="539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120.6</v>
      </c>
      <c r="F176" s="45">
        <v>119.8</v>
      </c>
      <c r="G176" s="45">
        <v>120.2</v>
      </c>
      <c r="H176" s="46">
        <f>(G176-F176)/F176*100</f>
        <v>0.33388981636060572</v>
      </c>
      <c r="I176" s="46">
        <f>(G176-E176)/E176*100</f>
        <v>-0.33167495854062312</v>
      </c>
      <c r="J176" s="58"/>
      <c r="K176" s="58" t="s">
        <v>473</v>
      </c>
      <c r="L176" s="60" t="s">
        <v>475</v>
      </c>
      <c r="M176" s="539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</v>
      </c>
      <c r="F177" s="45">
        <v>96.9</v>
      </c>
      <c r="G177" s="45">
        <v>96.9</v>
      </c>
      <c r="H177" s="46">
        <f>(G177-F177)/F177*100</f>
        <v>0</v>
      </c>
      <c r="I177" s="46">
        <f>(G177-E177)/E177*100</f>
        <v>-0.10309278350514879</v>
      </c>
      <c r="J177" s="58"/>
      <c r="K177" s="58" t="s">
        <v>476</v>
      </c>
      <c r="L177" s="60" t="s">
        <v>478</v>
      </c>
      <c r="M177" s="539"/>
      <c r="N177" s="5"/>
    </row>
    <row r="178" spans="1:14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40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141.6</v>
      </c>
      <c r="F179" s="32">
        <v>145</v>
      </c>
      <c r="G179" s="32">
        <v>145.69999999999999</v>
      </c>
      <c r="H179" s="33">
        <f>(G179-F179)/F179*100</f>
        <v>0.48275862068964731</v>
      </c>
      <c r="I179" s="33">
        <f>(G179-E179)/E179*100</f>
        <v>2.8954802259886967</v>
      </c>
      <c r="J179" s="58"/>
      <c r="K179" s="58" t="s">
        <v>479</v>
      </c>
      <c r="L179" s="60" t="s">
        <v>481</v>
      </c>
      <c r="M179" s="538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146.69999999999999</v>
      </c>
      <c r="F180" s="45">
        <v>150.69999999999999</v>
      </c>
      <c r="G180" s="45">
        <v>151.19999999999999</v>
      </c>
      <c r="H180" s="46">
        <f>(G180-F180)/F180*100</f>
        <v>0.33178500331785005</v>
      </c>
      <c r="I180" s="46">
        <f>(G180-E180)/E180*100</f>
        <v>3.0674846625766876</v>
      </c>
      <c r="J180" s="58"/>
      <c r="K180" s="58" t="s">
        <v>482</v>
      </c>
      <c r="L180" s="60" t="s">
        <v>484</v>
      </c>
      <c r="M180" s="539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</v>
      </c>
      <c r="F181" s="45">
        <v>153.4</v>
      </c>
      <c r="G181" s="45">
        <v>154.5</v>
      </c>
      <c r="H181" s="46">
        <f>(G181-F181)/F181*100</f>
        <v>0.71707953063884888</v>
      </c>
      <c r="I181" s="46">
        <f>(G181-E181)/E181*100</f>
        <v>3</v>
      </c>
      <c r="J181" s="58"/>
      <c r="K181" s="58" t="s">
        <v>485</v>
      </c>
      <c r="L181" s="60" t="s">
        <v>487</v>
      </c>
      <c r="M181" s="539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121.4</v>
      </c>
      <c r="F182" s="45">
        <v>121.9</v>
      </c>
      <c r="G182" s="45">
        <v>121.9</v>
      </c>
      <c r="H182" s="46">
        <f>(G182-F182)/F182*100</f>
        <v>0</v>
      </c>
      <c r="I182" s="46">
        <f>(G182-E182)/E182*100</f>
        <v>0.41186161449752884</v>
      </c>
      <c r="J182" s="58"/>
      <c r="K182" s="58" t="s">
        <v>488</v>
      </c>
      <c r="L182" s="60" t="s">
        <v>490</v>
      </c>
      <c r="M182" s="539"/>
      <c r="N182" s="5"/>
    </row>
    <row r="183" spans="1:14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40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38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39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129.19999999999999</v>
      </c>
      <c r="G186" s="45">
        <v>129.19999999999999</v>
      </c>
      <c r="H186" s="46">
        <f>(G186-F186)/F186*100</f>
        <v>0</v>
      </c>
      <c r="I186" s="46">
        <f>(G186-E186)/E186*100</f>
        <v>0.15503875968991368</v>
      </c>
      <c r="J186" s="58"/>
      <c r="K186" s="58" t="s">
        <v>497</v>
      </c>
      <c r="L186" s="60" t="s">
        <v>499</v>
      </c>
      <c r="M186" s="539"/>
      <c r="N186" s="5"/>
    </row>
    <row r="187" spans="1:14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40"/>
    </row>
    <row r="188" spans="1:14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111.6</v>
      </c>
      <c r="F188" s="32">
        <v>115.7</v>
      </c>
      <c r="G188" s="32">
        <v>115.9</v>
      </c>
      <c r="H188" s="33">
        <f>(G188-F188)/F188*100</f>
        <v>0.17286084701815285</v>
      </c>
      <c r="I188" s="33">
        <f>(G188-E188)/E188*100</f>
        <v>3.8530465949820893</v>
      </c>
      <c r="J188" s="526" t="s">
        <v>36</v>
      </c>
      <c r="K188" s="85" t="s">
        <v>38</v>
      </c>
      <c r="L188" s="60"/>
      <c r="M188" s="540"/>
      <c r="N188" s="5"/>
    </row>
    <row r="189" spans="1:14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40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94.7</v>
      </c>
      <c r="G190" s="32">
        <v>94.8</v>
      </c>
      <c r="H190" s="33">
        <f>(G190-F190)/F190*100</f>
        <v>0.10559662090812492</v>
      </c>
      <c r="I190" s="33">
        <f>(G190-E190)/E190*100</f>
        <v>0</v>
      </c>
      <c r="J190" s="58"/>
      <c r="K190" s="58" t="s">
        <v>500</v>
      </c>
      <c r="L190" s="60" t="s">
        <v>502</v>
      </c>
      <c r="M190" s="538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94</v>
      </c>
      <c r="F191" s="45">
        <v>93.7</v>
      </c>
      <c r="G191" s="45">
        <v>93.8</v>
      </c>
      <c r="H191" s="46">
        <f>(G191-F191)/F191*100</f>
        <v>0.1067235859124806</v>
      </c>
      <c r="I191" s="46">
        <f>(G191-E191)/E191*100</f>
        <v>-0.21276595744681154</v>
      </c>
      <c r="J191" s="58"/>
      <c r="K191" s="58" t="s">
        <v>503</v>
      </c>
      <c r="L191" s="60" t="s">
        <v>505</v>
      </c>
      <c r="M191" s="539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98.4</v>
      </c>
      <c r="F192" s="45">
        <v>98.4</v>
      </c>
      <c r="G192" s="45">
        <v>98.4</v>
      </c>
      <c r="H192" s="46">
        <f>(G192-F192)/F192*100</f>
        <v>0</v>
      </c>
      <c r="I192" s="46">
        <f>(G192-E192)/E192*100</f>
        <v>0</v>
      </c>
      <c r="J192" s="58"/>
      <c r="K192" s="58" t="s">
        <v>506</v>
      </c>
      <c r="L192" s="60" t="s">
        <v>508</v>
      </c>
      <c r="M192" s="539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109.2</v>
      </c>
      <c r="F193" s="45">
        <v>114.2</v>
      </c>
      <c r="G193" s="45">
        <v>115.4</v>
      </c>
      <c r="H193" s="46">
        <f>(G193-F193)/F193*100</f>
        <v>1.0507880910683036</v>
      </c>
      <c r="I193" s="46">
        <f>(G193-E193)/E193*100</f>
        <v>5.6776556776556806</v>
      </c>
      <c r="J193" s="58"/>
      <c r="K193" s="58" t="s">
        <v>509</v>
      </c>
      <c r="L193" s="60" t="s">
        <v>511</v>
      </c>
      <c r="M193" s="539"/>
      <c r="N193" s="5"/>
    </row>
    <row r="194" spans="1:14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40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113.9</v>
      </c>
      <c r="F195" s="32">
        <v>120.6</v>
      </c>
      <c r="G195" s="32">
        <v>121.1</v>
      </c>
      <c r="H195" s="33">
        <f>(G195-F195)/F195*100</f>
        <v>0.41459369817578773</v>
      </c>
      <c r="I195" s="33">
        <f>(G195-E195)/E195*100</f>
        <v>6.3213345039508235</v>
      </c>
      <c r="J195" s="58"/>
      <c r="K195" s="58" t="s">
        <v>512</v>
      </c>
      <c r="L195" s="60" t="s">
        <v>514</v>
      </c>
      <c r="M195" s="538"/>
      <c r="N195" s="5"/>
    </row>
    <row r="196" spans="1:14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111.4</v>
      </c>
      <c r="F196" s="94">
        <v>115.1</v>
      </c>
      <c r="G196" s="94">
        <v>115.3</v>
      </c>
      <c r="H196" s="46">
        <f>(G196-F196)/F196*100</f>
        <v>0.17376194613379919</v>
      </c>
      <c r="I196" s="46">
        <f>(G196-E196)/E196*100</f>
        <v>3.5008976660682145</v>
      </c>
      <c r="J196" s="58"/>
      <c r="K196" s="57" t="s">
        <v>515</v>
      </c>
      <c r="L196" s="61" t="s">
        <v>517</v>
      </c>
      <c r="M196" s="539"/>
      <c r="N196" s="5"/>
    </row>
    <row r="197" spans="1:14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107.7</v>
      </c>
      <c r="F197" s="94">
        <v>114.8</v>
      </c>
      <c r="G197" s="94">
        <v>115.3</v>
      </c>
      <c r="H197" s="46">
        <f>(G197-F197)/F197*100</f>
        <v>0.43554006968641112</v>
      </c>
      <c r="I197" s="46">
        <f>(G197-E197)/E197*100</f>
        <v>7.0566388115134577</v>
      </c>
      <c r="J197" s="58"/>
      <c r="K197" s="57" t="s">
        <v>518</v>
      </c>
      <c r="L197" s="56" t="s">
        <v>520</v>
      </c>
      <c r="M197" s="539"/>
      <c r="N197" s="5"/>
    </row>
    <row r="198" spans="1:14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150.6</v>
      </c>
      <c r="F198" s="45">
        <v>160.4</v>
      </c>
      <c r="G198" s="45">
        <v>161.5</v>
      </c>
      <c r="H198" s="46">
        <f>(G198-F198)/F198*100</f>
        <v>0.68578553615959736</v>
      </c>
      <c r="I198" s="46">
        <f>(G198-E198)/E198*100</f>
        <v>7.2377158034528595</v>
      </c>
      <c r="J198" s="57"/>
      <c r="K198" s="57" t="s">
        <v>521</v>
      </c>
      <c r="L198" s="55" t="s">
        <v>523</v>
      </c>
      <c r="M198" s="539"/>
      <c r="N198" s="5"/>
    </row>
    <row r="199" spans="1:14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111.5</v>
      </c>
      <c r="F199" s="94">
        <v>112.4</v>
      </c>
      <c r="G199" s="94">
        <v>112.4</v>
      </c>
      <c r="H199" s="46">
        <f>(G199-F199)/F199*100</f>
        <v>0</v>
      </c>
      <c r="I199" s="46">
        <f>(G199-E199)/E199*100</f>
        <v>0.80717488789238179</v>
      </c>
      <c r="J199" s="57"/>
      <c r="K199" s="57" t="s">
        <v>524</v>
      </c>
      <c r="L199" s="55" t="s">
        <v>526</v>
      </c>
      <c r="M199" s="539"/>
      <c r="N199" s="5"/>
    </row>
    <row r="200" spans="1:14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40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128.19999999999999</v>
      </c>
      <c r="F201" s="32">
        <v>106.8</v>
      </c>
      <c r="G201" s="32">
        <v>103.7</v>
      </c>
      <c r="H201" s="33">
        <f t="shared" ref="H201:H206" si="18">(G201-F201)/F201*100</f>
        <v>-2.9026217228464364</v>
      </c>
      <c r="I201" s="33">
        <f t="shared" ref="I201:I206" si="19">(G201-E201)/E201*100</f>
        <v>-19.110764430577216</v>
      </c>
      <c r="J201" s="58"/>
      <c r="K201" s="58" t="s">
        <v>527</v>
      </c>
      <c r="L201" s="60" t="s">
        <v>529</v>
      </c>
      <c r="M201" s="538"/>
      <c r="N201" s="32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39"/>
      <c r="N202" s="4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121.5</v>
      </c>
      <c r="F203" s="45">
        <v>122.9</v>
      </c>
      <c r="G203" s="45">
        <v>123</v>
      </c>
      <c r="H203" s="46">
        <f t="shared" si="18"/>
        <v>8.1366965012200407E-2</v>
      </c>
      <c r="I203" s="46">
        <f t="shared" si="19"/>
        <v>1.2345679012345678</v>
      </c>
      <c r="J203" s="58"/>
      <c r="K203" s="58" t="s">
        <v>533</v>
      </c>
      <c r="L203" s="60" t="s">
        <v>535</v>
      </c>
      <c r="M203" s="539"/>
      <c r="N203" s="4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125.6</v>
      </c>
      <c r="F204" s="45">
        <v>83</v>
      </c>
      <c r="G204" s="45">
        <v>76.900000000000006</v>
      </c>
      <c r="H204" s="46">
        <f t="shared" si="18"/>
        <v>-7.3493975903614395</v>
      </c>
      <c r="I204" s="46">
        <f t="shared" si="19"/>
        <v>-38.773885350318466</v>
      </c>
      <c r="J204" s="58"/>
      <c r="K204" s="58" t="s">
        <v>536</v>
      </c>
      <c r="L204" s="60" t="s">
        <v>538</v>
      </c>
      <c r="M204" s="539"/>
      <c r="N204" s="4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</v>
      </c>
      <c r="G205" s="45">
        <v>102</v>
      </c>
      <c r="H205" s="46">
        <f t="shared" si="18"/>
        <v>0</v>
      </c>
      <c r="I205" s="46">
        <f t="shared" si="19"/>
        <v>0</v>
      </c>
      <c r="J205" s="58"/>
      <c r="K205" s="58" t="s">
        <v>539</v>
      </c>
      <c r="L205" s="60" t="s">
        <v>541</v>
      </c>
      <c r="M205" s="539"/>
      <c r="N205" s="4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127.5</v>
      </c>
      <c r="F206" s="45">
        <v>127.6</v>
      </c>
      <c r="G206" s="45">
        <v>127.6</v>
      </c>
      <c r="H206" s="46">
        <f t="shared" si="18"/>
        <v>0</v>
      </c>
      <c r="I206" s="46">
        <f t="shared" si="19"/>
        <v>7.8431372549015152E-2</v>
      </c>
      <c r="J206" s="58"/>
      <c r="K206" s="58" t="s">
        <v>542</v>
      </c>
      <c r="L206" s="60" t="s">
        <v>544</v>
      </c>
      <c r="M206" s="539"/>
      <c r="N206" s="45"/>
    </row>
    <row r="207" spans="1:14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40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36"/>
    </row>
    <row r="209" spans="1:25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36"/>
    </row>
    <row r="210" spans="1:25" ht="15" customHeight="1"/>
    <row r="211" spans="1:25" ht="15" customHeight="1">
      <c r="C211" s="10" t="s">
        <v>194</v>
      </c>
      <c r="D211" s="11"/>
      <c r="G211" s="11" t="str">
        <f t="shared" ref="G211" si="20">G145</f>
        <v>FEB</v>
      </c>
      <c r="H211" s="12" t="str">
        <f t="shared" ref="H211:I212" si="21">H145</f>
        <v>JAN</v>
      </c>
      <c r="I211" s="10" t="str">
        <f t="shared" si="21"/>
        <v>FEB</v>
      </c>
      <c r="K211" s="5"/>
      <c r="L211" s="12"/>
    </row>
    <row r="212" spans="1:25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5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" customHeight="1">
      <c r="C214" s="10" t="s">
        <v>196</v>
      </c>
      <c r="G214" s="11" t="str">
        <f t="shared" ref="G214" si="23">G148</f>
        <v>FEB</v>
      </c>
      <c r="H214" s="523" t="str">
        <f t="shared" ref="H214:I215" si="24">H148</f>
        <v xml:space="preserve"> - JAN</v>
      </c>
      <c r="I214" s="10" t="str">
        <f t="shared" si="24"/>
        <v>FEB   -  FEB</v>
      </c>
      <c r="K214" s="5"/>
      <c r="L214" s="10"/>
    </row>
    <row r="215" spans="1:25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5" ht="15" customHeight="1">
      <c r="C216" s="17"/>
      <c r="D216" s="6"/>
      <c r="E216" s="16"/>
      <c r="F216" s="16"/>
      <c r="G216" s="16"/>
      <c r="H216" s="16"/>
      <c r="I216" s="16"/>
    </row>
    <row r="217" spans="1:25" ht="14.1" customHeight="1">
      <c r="A217" s="595" t="s">
        <v>198</v>
      </c>
      <c r="B217" s="595"/>
      <c r="C217" s="595"/>
      <c r="D217" s="18"/>
      <c r="E217" s="606" t="s">
        <v>199</v>
      </c>
      <c r="F217" s="607"/>
      <c r="G217" s="608"/>
      <c r="H217" s="607" t="s">
        <v>10</v>
      </c>
      <c r="I217" s="607"/>
      <c r="J217" s="598" t="s">
        <v>200</v>
      </c>
      <c r="K217" s="599"/>
      <c r="L217" s="599"/>
    </row>
    <row r="218" spans="1:25" ht="14.1" customHeight="1">
      <c r="A218" s="596"/>
      <c r="B218" s="596"/>
      <c r="C218" s="596"/>
      <c r="D218" s="19" t="s">
        <v>201</v>
      </c>
      <c r="E218" s="609" t="s">
        <v>12</v>
      </c>
      <c r="F218" s="610"/>
      <c r="G218" s="611"/>
      <c r="H218" s="610" t="s">
        <v>13</v>
      </c>
      <c r="I218" s="610"/>
      <c r="J218" s="600"/>
      <c r="K218" s="601"/>
      <c r="L218" s="601"/>
    </row>
    <row r="219" spans="1:25" ht="15" customHeight="1">
      <c r="A219" s="596"/>
      <c r="B219" s="596"/>
      <c r="C219" s="596"/>
      <c r="D219" s="20" t="s">
        <v>202</v>
      </c>
      <c r="E219" s="67" t="str">
        <f>E153</f>
        <v>FEB</v>
      </c>
      <c r="F219" s="67" t="str">
        <f t="shared" ref="F219:G220" si="26">F153</f>
        <v>JAN</v>
      </c>
      <c r="G219" s="67" t="str">
        <f t="shared" si="26"/>
        <v>FEB</v>
      </c>
      <c r="H219" s="604" t="str">
        <f>H153</f>
        <v>FEB 2022 / JAN 2022</v>
      </c>
      <c r="I219" s="596" t="str">
        <f>I153</f>
        <v>FEB 2022 / FEB 2021</v>
      </c>
      <c r="J219" s="600"/>
      <c r="K219" s="601"/>
      <c r="L219" s="601"/>
    </row>
    <row r="220" spans="1:25" ht="15" customHeight="1">
      <c r="A220" s="597"/>
      <c r="B220" s="597"/>
      <c r="C220" s="597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05"/>
      <c r="I220" s="597"/>
      <c r="J220" s="602"/>
      <c r="K220" s="603"/>
      <c r="L220" s="603"/>
    </row>
    <row r="221" spans="1:25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5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40"/>
      <c r="N222" s="5"/>
    </row>
    <row r="223" spans="1:25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40"/>
    </row>
    <row r="224" spans="1:25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38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39"/>
      <c r="N225" s="5"/>
    </row>
    <row r="226" spans="1:14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40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58.7</v>
      </c>
      <c r="G227" s="32">
        <v>58.7</v>
      </c>
      <c r="H227" s="33">
        <f>(G227-F227)/F227*100</f>
        <v>0</v>
      </c>
      <c r="I227" s="33">
        <f>(G227-E227)/E227*100</f>
        <v>0</v>
      </c>
      <c r="J227" s="58"/>
      <c r="K227" s="526" t="s">
        <v>549</v>
      </c>
      <c r="L227" s="60" t="s">
        <v>551</v>
      </c>
      <c r="M227" s="538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58.7</v>
      </c>
      <c r="G228" s="45">
        <v>58.7</v>
      </c>
      <c r="H228" s="46">
        <f>(G228-F228)/F228*100</f>
        <v>0</v>
      </c>
      <c r="I228" s="46">
        <f>(G228-E228)/E228*100</f>
        <v>0</v>
      </c>
      <c r="J228" s="58"/>
      <c r="K228" s="58" t="s">
        <v>552</v>
      </c>
      <c r="L228" s="60" t="s">
        <v>551</v>
      </c>
      <c r="M228" s="539"/>
      <c r="N228" s="5"/>
    </row>
    <row r="229" spans="1:14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40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38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39"/>
      <c r="N231" s="5"/>
    </row>
    <row r="232" spans="1:14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40"/>
    </row>
    <row r="233" spans="1:14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112.5</v>
      </c>
      <c r="F233" s="32">
        <v>113.8</v>
      </c>
      <c r="G233" s="32">
        <v>114.3</v>
      </c>
      <c r="H233" s="33">
        <f>(G233-F233)/F233*100</f>
        <v>0.43936731107205629</v>
      </c>
      <c r="I233" s="33">
        <f>(G233-E233)/E233*100</f>
        <v>1.5999999999999976</v>
      </c>
      <c r="J233" s="526" t="s">
        <v>42</v>
      </c>
      <c r="K233" s="85" t="s">
        <v>44</v>
      </c>
      <c r="L233" s="60"/>
      <c r="M233" s="540"/>
      <c r="N233" s="5"/>
    </row>
    <row r="234" spans="1:14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40"/>
    </row>
    <row r="235" spans="1:14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82.5</v>
      </c>
      <c r="F235" s="78">
        <v>82.7</v>
      </c>
      <c r="G235" s="78">
        <v>82.8</v>
      </c>
      <c r="H235" s="33">
        <f t="shared" ref="H235:H238" si="29">(G235-F235)/F235*100</f>
        <v>0.12091898428052517</v>
      </c>
      <c r="I235" s="33">
        <f t="shared" ref="I235:I238" si="30">(G235-E235)/E235*100</f>
        <v>0.3636363636363602</v>
      </c>
      <c r="J235" s="58"/>
      <c r="K235" s="57" t="s">
        <v>557</v>
      </c>
      <c r="L235" s="55" t="s">
        <v>559</v>
      </c>
      <c r="M235" s="538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74.7</v>
      </c>
      <c r="G236" s="45">
        <v>74.5</v>
      </c>
      <c r="H236" s="46">
        <f t="shared" si="29"/>
        <v>-0.26773761713521133</v>
      </c>
      <c r="I236" s="46">
        <f t="shared" si="30"/>
        <v>-0.26773761713521133</v>
      </c>
      <c r="J236" s="58"/>
      <c r="K236" s="58" t="s">
        <v>560</v>
      </c>
      <c r="L236" s="60" t="s">
        <v>562</v>
      </c>
      <c r="M236" s="539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80.2</v>
      </c>
      <c r="F237" s="45">
        <v>79</v>
      </c>
      <c r="G237" s="45">
        <v>79.2</v>
      </c>
      <c r="H237" s="46">
        <f t="shared" si="29"/>
        <v>0.25316455696202894</v>
      </c>
      <c r="I237" s="46">
        <f t="shared" si="30"/>
        <v>-1.2468827930174562</v>
      </c>
      <c r="J237" s="58"/>
      <c r="K237" s="58" t="s">
        <v>563</v>
      </c>
      <c r="L237" s="60" t="s">
        <v>565</v>
      </c>
      <c r="M237" s="539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91.7</v>
      </c>
      <c r="F238" s="45">
        <v>93</v>
      </c>
      <c r="G238" s="45">
        <v>93.4</v>
      </c>
      <c r="H238" s="46">
        <f t="shared" si="29"/>
        <v>0.43010752688172649</v>
      </c>
      <c r="I238" s="46">
        <f t="shared" si="30"/>
        <v>1.8538713195201777</v>
      </c>
      <c r="J238" s="58"/>
      <c r="K238" s="58" t="s">
        <v>566</v>
      </c>
      <c r="L238" s="60" t="s">
        <v>568</v>
      </c>
      <c r="M238" s="539"/>
      <c r="N238" s="5"/>
    </row>
    <row r="239" spans="1:14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40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102.4</v>
      </c>
      <c r="F240" s="78">
        <v>101.4</v>
      </c>
      <c r="G240" s="78">
        <v>101.4</v>
      </c>
      <c r="H240" s="33">
        <f>(G240-F240)/F240*100</f>
        <v>0</v>
      </c>
      <c r="I240" s="33">
        <f>(G240-E240)/E240*100</f>
        <v>-0.9765625</v>
      </c>
      <c r="J240" s="58"/>
      <c r="K240" s="57" t="s">
        <v>569</v>
      </c>
      <c r="L240" s="56" t="s">
        <v>571</v>
      </c>
      <c r="M240" s="538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104.8</v>
      </c>
      <c r="F241" s="45">
        <v>106.2</v>
      </c>
      <c r="G241" s="45">
        <v>106.2</v>
      </c>
      <c r="H241" s="46">
        <f>(G241-F241)/F241*100</f>
        <v>0</v>
      </c>
      <c r="I241" s="46">
        <f>(G241-E241)/E241*100</f>
        <v>1.3358778625954253</v>
      </c>
      <c r="J241" s="58"/>
      <c r="K241" s="58" t="s">
        <v>572</v>
      </c>
      <c r="L241" s="60" t="s">
        <v>574</v>
      </c>
      <c r="M241" s="539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102.2</v>
      </c>
      <c r="F242" s="45">
        <v>101</v>
      </c>
      <c r="G242" s="45">
        <v>101</v>
      </c>
      <c r="H242" s="46">
        <f>(G242-F242)/F242*100</f>
        <v>0</v>
      </c>
      <c r="I242" s="46">
        <f>(G242-E242)/E242*100</f>
        <v>-1.1741682974559713</v>
      </c>
      <c r="J242" s="58"/>
      <c r="K242" s="58" t="s">
        <v>575</v>
      </c>
      <c r="L242" s="60" t="s">
        <v>577</v>
      </c>
      <c r="M242" s="539"/>
      <c r="N242" s="5"/>
    </row>
    <row r="243" spans="1:14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40"/>
    </row>
    <row r="244" spans="1:14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115.6</v>
      </c>
      <c r="F244" s="78">
        <v>118.4</v>
      </c>
      <c r="G244" s="78">
        <v>119.2</v>
      </c>
      <c r="H244" s="33">
        <f t="shared" ref="H244:H250" si="31">(G244-F244)/F244*100</f>
        <v>0.67567567567567333</v>
      </c>
      <c r="I244" s="33">
        <f t="shared" ref="I244:I250" si="32">(G244-E244)/E244*100</f>
        <v>3.11418685121108</v>
      </c>
      <c r="J244" s="58"/>
      <c r="K244" s="57" t="s">
        <v>578</v>
      </c>
      <c r="L244" s="55" t="s">
        <v>580</v>
      </c>
      <c r="M244" s="538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97.9</v>
      </c>
      <c r="F245" s="45">
        <v>97.8</v>
      </c>
      <c r="G245" s="45">
        <v>98.4</v>
      </c>
      <c r="H245" s="46">
        <f t="shared" si="31"/>
        <v>0.6134969325153462</v>
      </c>
      <c r="I245" s="46">
        <f t="shared" si="32"/>
        <v>0.51072522982635338</v>
      </c>
      <c r="J245" s="58"/>
      <c r="K245" s="58" t="s">
        <v>581</v>
      </c>
      <c r="L245" s="60" t="s">
        <v>583</v>
      </c>
      <c r="M245" s="539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100.6</v>
      </c>
      <c r="G246" s="45">
        <v>100.7</v>
      </c>
      <c r="H246" s="46">
        <f t="shared" si="31"/>
        <v>9.9403578528835523E-2</v>
      </c>
      <c r="I246" s="46">
        <f t="shared" si="32"/>
        <v>-0.3956478733926721</v>
      </c>
      <c r="J246" s="58"/>
      <c r="K246" s="58" t="s">
        <v>584</v>
      </c>
      <c r="L246" s="60" t="s">
        <v>586</v>
      </c>
      <c r="M246" s="539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132.6</v>
      </c>
      <c r="F247" s="45">
        <v>135.4</v>
      </c>
      <c r="G247" s="45">
        <v>136.9</v>
      </c>
      <c r="H247" s="46">
        <f t="shared" si="31"/>
        <v>1.1078286558345642</v>
      </c>
      <c r="I247" s="46">
        <f t="shared" si="32"/>
        <v>3.2428355957767807</v>
      </c>
      <c r="J247" s="58"/>
      <c r="K247" s="58" t="s">
        <v>587</v>
      </c>
      <c r="L247" s="60" t="s">
        <v>589</v>
      </c>
      <c r="M247" s="539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106.4</v>
      </c>
      <c r="F248" s="45">
        <v>109.6</v>
      </c>
      <c r="G248" s="45">
        <v>109.7</v>
      </c>
      <c r="H248" s="46">
        <f t="shared" si="31"/>
        <v>9.1240875912416544E-2</v>
      </c>
      <c r="I248" s="46">
        <f t="shared" si="32"/>
        <v>3.1015037593984931</v>
      </c>
      <c r="J248" s="58"/>
      <c r="K248" s="58" t="s">
        <v>590</v>
      </c>
      <c r="L248" s="60" t="s">
        <v>592</v>
      </c>
      <c r="M248" s="539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123.6</v>
      </c>
      <c r="F249" s="45">
        <v>124.2</v>
      </c>
      <c r="G249" s="45">
        <v>124.2</v>
      </c>
      <c r="H249" s="46">
        <f t="shared" si="31"/>
        <v>0</v>
      </c>
      <c r="I249" s="46">
        <f t="shared" si="32"/>
        <v>0.48543689320389038</v>
      </c>
      <c r="J249" s="58"/>
      <c r="K249" s="58" t="s">
        <v>593</v>
      </c>
      <c r="L249" s="60" t="s">
        <v>595</v>
      </c>
      <c r="M249" s="539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</v>
      </c>
      <c r="F250" s="45">
        <v>119.7</v>
      </c>
      <c r="G250" s="45">
        <v>120.9</v>
      </c>
      <c r="H250" s="46">
        <f t="shared" si="31"/>
        <v>1.0025062656641628</v>
      </c>
      <c r="I250" s="46">
        <f t="shared" si="32"/>
        <v>4.2241379310344875</v>
      </c>
      <c r="J250" s="58"/>
      <c r="K250" s="58" t="s">
        <v>596</v>
      </c>
      <c r="L250" s="60" t="s">
        <v>598</v>
      </c>
      <c r="M250" s="539"/>
      <c r="N250" s="5"/>
    </row>
    <row r="251" spans="1:14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40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</v>
      </c>
      <c r="F252" s="32">
        <v>122.3</v>
      </c>
      <c r="G252" s="32">
        <v>123.2</v>
      </c>
      <c r="H252" s="33">
        <f>(G252-F252)/F252*100</f>
        <v>0.73589533932952222</v>
      </c>
      <c r="I252" s="33">
        <f>(G252-E252)/E252*100</f>
        <v>1.8181818181818206</v>
      </c>
      <c r="J252" s="58"/>
      <c r="K252" s="58" t="s">
        <v>599</v>
      </c>
      <c r="L252" s="60" t="s">
        <v>601</v>
      </c>
      <c r="M252" s="538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125.2</v>
      </c>
      <c r="F253" s="45">
        <v>123</v>
      </c>
      <c r="G253" s="45">
        <v>123.2</v>
      </c>
      <c r="H253" s="46">
        <f>(G253-F253)/F253*100</f>
        <v>0.16260162601626249</v>
      </c>
      <c r="I253" s="46">
        <f>(G253-E253)/E253*100</f>
        <v>-1.5974440894568689</v>
      </c>
      <c r="J253" s="58"/>
      <c r="K253" s="58" t="s">
        <v>602</v>
      </c>
      <c r="L253" s="60" t="s">
        <v>604</v>
      </c>
      <c r="M253" s="539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124.3</v>
      </c>
      <c r="F254" s="45">
        <v>125.4</v>
      </c>
      <c r="G254" s="45">
        <v>125.1</v>
      </c>
      <c r="H254" s="46">
        <f>(G254-F254)/F254*100</f>
        <v>-0.2392344497607746</v>
      </c>
      <c r="I254" s="46">
        <f>(G254-E254)/E254*100</f>
        <v>0.64360418342718995</v>
      </c>
      <c r="J254" s="58"/>
      <c r="K254" s="58" t="s">
        <v>605</v>
      </c>
      <c r="L254" s="60" t="s">
        <v>607</v>
      </c>
      <c r="M254" s="539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99.1</v>
      </c>
      <c r="F255" s="45">
        <v>103.8</v>
      </c>
      <c r="G255" s="45">
        <v>113.2</v>
      </c>
      <c r="H255" s="46">
        <f>(G255-F255)/F255*100</f>
        <v>9.0558766859344964</v>
      </c>
      <c r="I255" s="46">
        <f>(G255-E255)/E255*100</f>
        <v>14.22805247225026</v>
      </c>
      <c r="J255" s="58"/>
      <c r="K255" s="58" t="s">
        <v>608</v>
      </c>
      <c r="L255" s="60" t="s">
        <v>610</v>
      </c>
      <c r="M255" s="539"/>
      <c r="N255" s="5"/>
    </row>
    <row r="256" spans="1:14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40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114.9</v>
      </c>
      <c r="F257" s="32">
        <v>116.1</v>
      </c>
      <c r="G257" s="32">
        <v>116.2</v>
      </c>
      <c r="H257" s="33">
        <f>(G257-F257)/F257*100</f>
        <v>8.6132644272186504E-2</v>
      </c>
      <c r="I257" s="33">
        <f>(G257-E257)/E257*100</f>
        <v>1.1314186248912073</v>
      </c>
      <c r="J257" s="58"/>
      <c r="K257" s="58" t="s">
        <v>611</v>
      </c>
      <c r="L257" s="60" t="s">
        <v>613</v>
      </c>
      <c r="M257" s="538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114.5</v>
      </c>
      <c r="G258" s="45">
        <v>114.5</v>
      </c>
      <c r="H258" s="46">
        <f>(G258-F258)/F258*100</f>
        <v>0</v>
      </c>
      <c r="I258" s="46">
        <f>(G258-E258)/E258*100</f>
        <v>-8.7260034904009007E-2</v>
      </c>
      <c r="J258" s="58"/>
      <c r="K258" s="58" t="s">
        <v>614</v>
      </c>
      <c r="L258" s="60" t="s">
        <v>616</v>
      </c>
      <c r="M258" s="539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124.7</v>
      </c>
      <c r="G259" s="45">
        <v>124.7</v>
      </c>
      <c r="H259" s="46">
        <f>(G259-F259)/F259*100</f>
        <v>0</v>
      </c>
      <c r="I259" s="46">
        <f>(G259-E259)/E259*100</f>
        <v>0</v>
      </c>
      <c r="J259" s="58"/>
      <c r="K259" s="58" t="s">
        <v>617</v>
      </c>
      <c r="L259" s="60" t="s">
        <v>619</v>
      </c>
      <c r="M259" s="539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39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109.6</v>
      </c>
      <c r="F261" s="45">
        <v>112.5</v>
      </c>
      <c r="G261" s="45">
        <v>112.6</v>
      </c>
      <c r="H261" s="46">
        <f>(G261-F261)/F261*100</f>
        <v>8.8888888888883841E-2</v>
      </c>
      <c r="I261" s="46">
        <f>(G261-E261)/E261*100</f>
        <v>2.7372262773722631</v>
      </c>
      <c r="J261" s="58"/>
      <c r="K261" s="58" t="s">
        <v>623</v>
      </c>
      <c r="L261" s="60" t="s">
        <v>625</v>
      </c>
      <c r="M261" s="539"/>
      <c r="N261" s="5"/>
    </row>
    <row r="262" spans="1:14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40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130.5</v>
      </c>
      <c r="G263" s="32">
        <v>130.5</v>
      </c>
      <c r="H263" s="33">
        <f>(G263-F263)/F263*100</f>
        <v>0</v>
      </c>
      <c r="I263" s="33">
        <f>(G263-E263)/E263*100</f>
        <v>0</v>
      </c>
      <c r="J263" s="58"/>
      <c r="K263" s="58" t="s">
        <v>626</v>
      </c>
      <c r="L263" s="60" t="s">
        <v>628</v>
      </c>
      <c r="M263" s="538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130.5</v>
      </c>
      <c r="G264" s="45">
        <v>130.5</v>
      </c>
      <c r="H264" s="46">
        <f>(G264-F264)/F264*100</f>
        <v>0</v>
      </c>
      <c r="I264" s="46">
        <f>(G264-E264)/E264*100</f>
        <v>0</v>
      </c>
      <c r="J264" s="58"/>
      <c r="K264" s="58" t="s">
        <v>629</v>
      </c>
      <c r="L264" s="60" t="s">
        <v>630</v>
      </c>
      <c r="M264" s="539"/>
      <c r="N264" s="5"/>
    </row>
    <row r="265" spans="1:14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40"/>
    </row>
    <row r="266" spans="1:14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</v>
      </c>
      <c r="F266" s="32">
        <v>121.8</v>
      </c>
      <c r="G266" s="32">
        <v>121.9</v>
      </c>
      <c r="H266" s="33">
        <f>(G266-F266)/F266*100</f>
        <v>8.2101806239744279E-2</v>
      </c>
      <c r="I266" s="33">
        <f>(G266-E266)/E266*100</f>
        <v>0.74380165289256672</v>
      </c>
      <c r="J266" s="526" t="s">
        <v>45</v>
      </c>
      <c r="K266" s="85" t="s">
        <v>47</v>
      </c>
      <c r="L266" s="60"/>
      <c r="M266" s="540"/>
      <c r="N266" s="5"/>
    </row>
    <row r="267" spans="1:14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40"/>
    </row>
    <row r="268" spans="1:14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126.6</v>
      </c>
      <c r="G268" s="78">
        <v>126.9</v>
      </c>
      <c r="H268" s="33">
        <f>(G268-F268)/F268*100</f>
        <v>0.23696682464455876</v>
      </c>
      <c r="I268" s="33">
        <f>(G268-E268)/E268*100</f>
        <v>1.1961722488038278</v>
      </c>
      <c r="J268" s="58"/>
      <c r="K268" s="57" t="s">
        <v>631</v>
      </c>
      <c r="L268" s="56" t="s">
        <v>633</v>
      </c>
      <c r="M268" s="538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126.6</v>
      </c>
      <c r="G269" s="45">
        <v>126.9</v>
      </c>
      <c r="H269" s="46">
        <f>(G269-F269)/F269*100</f>
        <v>0.23696682464455876</v>
      </c>
      <c r="I269" s="46">
        <f>(G269-E269)/E269*100</f>
        <v>1.1961722488038278</v>
      </c>
      <c r="J269" s="58"/>
      <c r="K269" s="58" t="s">
        <v>634</v>
      </c>
      <c r="L269" s="60" t="s">
        <v>633</v>
      </c>
      <c r="M269" s="539"/>
      <c r="N269" s="5"/>
    </row>
    <row r="270" spans="1:14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40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118.4</v>
      </c>
      <c r="F271" s="32">
        <v>119.1</v>
      </c>
      <c r="G271" s="32">
        <v>119.1</v>
      </c>
      <c r="H271" s="33">
        <f>(G271-F271)/F271*100</f>
        <v>0</v>
      </c>
      <c r="I271" s="33">
        <f>(G271-E271)/E271*100</f>
        <v>0.59121621621620657</v>
      </c>
      <c r="J271" s="58"/>
      <c r="K271" s="58" t="s">
        <v>635</v>
      </c>
      <c r="L271" s="60" t="s">
        <v>637</v>
      </c>
      <c r="M271" s="538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118.4</v>
      </c>
      <c r="F272" s="45">
        <v>119.1</v>
      </c>
      <c r="G272" s="45">
        <v>119.1</v>
      </c>
      <c r="H272" s="46">
        <f>(G272-F272)/F272*100</f>
        <v>0</v>
      </c>
      <c r="I272" s="46">
        <f>(G272-E272)/E272*100</f>
        <v>0.59121621621620657</v>
      </c>
      <c r="J272" s="58"/>
      <c r="K272" s="58" t="s">
        <v>638</v>
      </c>
      <c r="L272" s="60" t="s">
        <v>637</v>
      </c>
      <c r="M272" s="539"/>
      <c r="N272" s="5"/>
    </row>
    <row r="273" spans="1:25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40"/>
    </row>
    <row r="274" spans="1:25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39"/>
    </row>
    <row r="275" spans="1:25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36"/>
    </row>
    <row r="276" spans="1:25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36"/>
    </row>
    <row r="277" spans="1:25" ht="15" customHeight="1"/>
    <row r="278" spans="1:25" ht="15" customHeight="1">
      <c r="C278" s="10" t="s">
        <v>194</v>
      </c>
      <c r="D278" s="11"/>
      <c r="G278" s="11" t="str">
        <f t="shared" ref="G278" si="33">G211</f>
        <v>FEB</v>
      </c>
      <c r="H278" s="12" t="str">
        <f t="shared" ref="H278:I279" si="34">H211</f>
        <v>JAN</v>
      </c>
      <c r="I278" s="10" t="str">
        <f t="shared" si="34"/>
        <v>FEB</v>
      </c>
      <c r="K278" s="5"/>
      <c r="L278" s="12"/>
    </row>
    <row r="279" spans="1:25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5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" customHeight="1">
      <c r="C281" s="10" t="s">
        <v>196</v>
      </c>
      <c r="G281" s="11" t="str">
        <f t="shared" ref="G281" si="36">G214</f>
        <v>FEB</v>
      </c>
      <c r="H281" s="523" t="str">
        <f t="shared" ref="H281:I282" si="37">H214</f>
        <v xml:space="preserve"> - JAN</v>
      </c>
      <c r="I281" s="10" t="str">
        <f t="shared" si="37"/>
        <v>FEB   -  FEB</v>
      </c>
      <c r="K281" s="5"/>
      <c r="L281" s="10"/>
    </row>
    <row r="282" spans="1:25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5" ht="15" customHeight="1">
      <c r="C283" s="17"/>
      <c r="D283" s="6"/>
      <c r="E283" s="16"/>
      <c r="F283" s="16"/>
      <c r="G283" s="16"/>
      <c r="H283" s="16"/>
      <c r="I283" s="16"/>
    </row>
    <row r="284" spans="1:25" ht="14.1" customHeight="1">
      <c r="A284" s="595" t="s">
        <v>198</v>
      </c>
      <c r="B284" s="595"/>
      <c r="C284" s="595"/>
      <c r="D284" s="18"/>
      <c r="E284" s="606" t="s">
        <v>199</v>
      </c>
      <c r="F284" s="607"/>
      <c r="G284" s="608"/>
      <c r="H284" s="607" t="s">
        <v>10</v>
      </c>
      <c r="I284" s="607"/>
      <c r="J284" s="598" t="s">
        <v>200</v>
      </c>
      <c r="K284" s="599"/>
      <c r="L284" s="599"/>
    </row>
    <row r="285" spans="1:25" ht="14.1" customHeight="1">
      <c r="A285" s="596"/>
      <c r="B285" s="596"/>
      <c r="C285" s="596"/>
      <c r="D285" s="19" t="s">
        <v>201</v>
      </c>
      <c r="E285" s="609" t="s">
        <v>12</v>
      </c>
      <c r="F285" s="610"/>
      <c r="G285" s="611"/>
      <c r="H285" s="610" t="s">
        <v>13</v>
      </c>
      <c r="I285" s="610"/>
      <c r="J285" s="600"/>
      <c r="K285" s="601"/>
      <c r="L285" s="601"/>
    </row>
    <row r="286" spans="1:25" ht="15" customHeight="1">
      <c r="A286" s="596"/>
      <c r="B286" s="596"/>
      <c r="C286" s="596"/>
      <c r="D286" s="20" t="s">
        <v>202</v>
      </c>
      <c r="E286" s="106" t="str">
        <f>E219</f>
        <v>FEB</v>
      </c>
      <c r="F286" s="106" t="str">
        <f t="shared" ref="F286:G287" si="39">F219</f>
        <v>JAN</v>
      </c>
      <c r="G286" s="21" t="str">
        <f t="shared" si="39"/>
        <v>FEB</v>
      </c>
      <c r="H286" s="604" t="str">
        <f>H219</f>
        <v>FEB 2022 / JAN 2022</v>
      </c>
      <c r="I286" s="596" t="str">
        <f>I219</f>
        <v>FEB 2022 / FEB 2021</v>
      </c>
      <c r="J286" s="600"/>
      <c r="K286" s="601"/>
      <c r="L286" s="601"/>
    </row>
    <row r="287" spans="1:25" ht="15" customHeight="1">
      <c r="A287" s="597"/>
      <c r="B287" s="597"/>
      <c r="C287" s="597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05"/>
      <c r="I287" s="597"/>
      <c r="J287" s="602"/>
      <c r="K287" s="603"/>
      <c r="L287" s="603"/>
    </row>
    <row r="288" spans="1:25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114.7</v>
      </c>
      <c r="F289" s="32">
        <v>112.8</v>
      </c>
      <c r="G289" s="32">
        <v>112.8</v>
      </c>
      <c r="H289" s="33">
        <f>(G289-F289)/F289*100</f>
        <v>0</v>
      </c>
      <c r="I289" s="33">
        <f>(G289-E289)/E289*100</f>
        <v>-1.6564952048823065</v>
      </c>
      <c r="J289" s="58"/>
      <c r="K289" s="58" t="s">
        <v>639</v>
      </c>
      <c r="L289" s="60" t="s">
        <v>641</v>
      </c>
      <c r="M289" s="538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114.7</v>
      </c>
      <c r="F290" s="45">
        <v>112.8</v>
      </c>
      <c r="G290" s="45">
        <v>112.8</v>
      </c>
      <c r="H290" s="46">
        <f>(G290-F290)/F290*100</f>
        <v>0</v>
      </c>
      <c r="I290" s="46">
        <f>(G290-E290)/E290*100</f>
        <v>-1.6564952048823065</v>
      </c>
      <c r="J290" s="58"/>
      <c r="K290" s="58" t="s">
        <v>642</v>
      </c>
      <c r="L290" s="60" t="s">
        <v>641</v>
      </c>
      <c r="M290" s="539"/>
      <c r="N290" s="5"/>
    </row>
    <row r="291" spans="1:14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40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38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39"/>
      <c r="N293" s="5"/>
    </row>
    <row r="294" spans="1:14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39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</v>
      </c>
      <c r="F295" s="32">
        <v>120.2</v>
      </c>
      <c r="G295" s="32">
        <v>120.2</v>
      </c>
      <c r="H295" s="33">
        <f>(G295-F295)/F295*100</f>
        <v>0</v>
      </c>
      <c r="I295" s="33">
        <f>(G295-E295)/E295*100</f>
        <v>1.0084033613445402</v>
      </c>
      <c r="J295" s="58"/>
      <c r="K295" s="58" t="s">
        <v>647</v>
      </c>
      <c r="L295" s="60" t="s">
        <v>649</v>
      </c>
      <c r="M295" s="538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</v>
      </c>
      <c r="F296" s="45">
        <v>120.2</v>
      </c>
      <c r="G296" s="45">
        <v>120.2</v>
      </c>
      <c r="H296" s="46">
        <f>(G296-F296)/F296*100</f>
        <v>0</v>
      </c>
      <c r="I296" s="46">
        <f>(G296-E296)/E296*100</f>
        <v>1.0084033613445402</v>
      </c>
      <c r="J296" s="58"/>
      <c r="K296" s="58" t="s">
        <v>650</v>
      </c>
      <c r="L296" s="60" t="s">
        <v>649</v>
      </c>
      <c r="M296" s="539"/>
      <c r="N296" s="5"/>
    </row>
    <row r="297" spans="1:14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40"/>
    </row>
    <row r="298" spans="1:14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132.4</v>
      </c>
      <c r="F298" s="32">
        <v>135.30000000000001</v>
      </c>
      <c r="G298" s="32">
        <v>135.80000000000001</v>
      </c>
      <c r="H298" s="33">
        <f>(G298-F298)/F298*100</f>
        <v>0.36954915003695488</v>
      </c>
      <c r="I298" s="33">
        <f>(G298-E298)/E298*100</f>
        <v>2.5679758308157141</v>
      </c>
      <c r="J298" s="526" t="s">
        <v>48</v>
      </c>
      <c r="K298" s="85" t="s">
        <v>50</v>
      </c>
      <c r="L298" s="60"/>
      <c r="M298" s="540"/>
      <c r="N298" s="5"/>
    </row>
    <row r="299" spans="1:14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40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137.30000000000001</v>
      </c>
      <c r="F300" s="32">
        <v>140.80000000000001</v>
      </c>
      <c r="G300" s="32">
        <v>141.4</v>
      </c>
      <c r="H300" s="33">
        <f>(G300-F300)/F300*100</f>
        <v>0.42613636363635954</v>
      </c>
      <c r="I300" s="33">
        <f>(G300-E300)/E300*100</f>
        <v>2.9861616897305128</v>
      </c>
      <c r="J300" s="58"/>
      <c r="K300" s="58" t="s">
        <v>651</v>
      </c>
      <c r="L300" s="60" t="s">
        <v>653</v>
      </c>
      <c r="M300" s="538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137.30000000000001</v>
      </c>
      <c r="F301" s="45">
        <v>140.80000000000001</v>
      </c>
      <c r="G301" s="45">
        <v>141.4</v>
      </c>
      <c r="H301" s="46">
        <f>(G301-F301)/F301*100</f>
        <v>0.42613636363635954</v>
      </c>
      <c r="I301" s="46">
        <f>(G301-E301)/E301*100</f>
        <v>2.9861616897305128</v>
      </c>
      <c r="J301" s="58"/>
      <c r="K301" s="58" t="s">
        <v>654</v>
      </c>
      <c r="L301" s="60" t="s">
        <v>653</v>
      </c>
      <c r="M301" s="539"/>
      <c r="N301" s="5"/>
    </row>
    <row r="302" spans="1:14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39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99.9</v>
      </c>
      <c r="F303" s="32">
        <v>100.6</v>
      </c>
      <c r="G303" s="32">
        <v>100.6</v>
      </c>
      <c r="H303" s="33">
        <f>(G303-F303)/F303*100</f>
        <v>0</v>
      </c>
      <c r="I303" s="33">
        <f>(G303-E303)/E303*100</f>
        <v>0.70070070070068924</v>
      </c>
      <c r="J303" s="58"/>
      <c r="K303" s="58" t="s">
        <v>655</v>
      </c>
      <c r="L303" s="60" t="s">
        <v>657</v>
      </c>
      <c r="M303" s="538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99.9</v>
      </c>
      <c r="F304" s="45">
        <v>100.6</v>
      </c>
      <c r="G304" s="45">
        <v>100.6</v>
      </c>
      <c r="H304" s="46">
        <f>(G304-F304)/F304*100</f>
        <v>0</v>
      </c>
      <c r="I304" s="46">
        <f>(G304-E304)/E304*100</f>
        <v>0.70070070070068924</v>
      </c>
      <c r="J304" s="58"/>
      <c r="K304" s="58" t="s">
        <v>658</v>
      </c>
      <c r="L304" s="60" t="s">
        <v>657</v>
      </c>
      <c r="M304" s="539"/>
      <c r="N304" s="5"/>
    </row>
    <row r="305" spans="1:14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39"/>
    </row>
    <row r="306" spans="1:14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116.4</v>
      </c>
      <c r="F306" s="32">
        <v>117.5</v>
      </c>
      <c r="G306" s="32">
        <v>117.7</v>
      </c>
      <c r="H306" s="33">
        <f>(G306-F306)/F306*100</f>
        <v>0.17021276595744925</v>
      </c>
      <c r="I306" s="33">
        <f>(G306-E306)/E306*100</f>
        <v>1.116838487972506</v>
      </c>
      <c r="J306" s="526" t="s">
        <v>51</v>
      </c>
      <c r="K306" s="85" t="s">
        <v>53</v>
      </c>
      <c r="L306" s="60"/>
      <c r="M306" s="540"/>
      <c r="N306" s="5"/>
    </row>
    <row r="307" spans="1:14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40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115.2</v>
      </c>
      <c r="F308" s="32">
        <v>116.7</v>
      </c>
      <c r="G308" s="32">
        <v>116.9</v>
      </c>
      <c r="H308" s="33">
        <f>(G308-F308)/F308*100</f>
        <v>0.17137960582690903</v>
      </c>
      <c r="I308" s="33">
        <f>(G308-E308)/E308*100</f>
        <v>1.4756944444444469</v>
      </c>
      <c r="J308" s="58"/>
      <c r="K308" s="58" t="s">
        <v>659</v>
      </c>
      <c r="L308" s="60" t="s">
        <v>661</v>
      </c>
      <c r="M308" s="538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131.80000000000001</v>
      </c>
      <c r="F309" s="94">
        <v>134.19999999999999</v>
      </c>
      <c r="G309" s="94">
        <v>135</v>
      </c>
      <c r="H309" s="46">
        <f>(G309-F309)/F309*100</f>
        <v>0.59612518628912925</v>
      </c>
      <c r="I309" s="46">
        <f>(G309-E309)/E309*100</f>
        <v>2.4279210925644827</v>
      </c>
      <c r="J309" s="58"/>
      <c r="K309" s="57" t="s">
        <v>662</v>
      </c>
      <c r="L309" s="61" t="s">
        <v>664</v>
      </c>
      <c r="M309" s="539"/>
      <c r="N309" s="5"/>
    </row>
    <row r="310" spans="1:14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112.6</v>
      </c>
      <c r="F310" s="94">
        <v>113.9</v>
      </c>
      <c r="G310" s="94">
        <v>114</v>
      </c>
      <c r="H310" s="46">
        <f>(G310-F310)/F310*100</f>
        <v>8.7796312554867695E-2</v>
      </c>
      <c r="I310" s="46">
        <f>(G310-E310)/E310*100</f>
        <v>1.2433392539964527</v>
      </c>
      <c r="J310" s="58"/>
      <c r="K310" s="57" t="s">
        <v>665</v>
      </c>
      <c r="L310" s="55" t="s">
        <v>667</v>
      </c>
      <c r="M310" s="539"/>
      <c r="N310" s="5"/>
    </row>
    <row r="311" spans="1:14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40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134.4</v>
      </c>
      <c r="F312" s="32">
        <v>134.1</v>
      </c>
      <c r="G312" s="32">
        <v>135.30000000000001</v>
      </c>
      <c r="H312" s="33">
        <f>(G312-F312)/F312*100</f>
        <v>0.89485458612976676</v>
      </c>
      <c r="I312" s="33">
        <f>(G312-E312)/E312*100</f>
        <v>0.66964285714286131</v>
      </c>
      <c r="J312" s="58"/>
      <c r="K312" s="58" t="s">
        <v>668</v>
      </c>
      <c r="L312" s="60" t="s">
        <v>670</v>
      </c>
      <c r="M312" s="538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174.7</v>
      </c>
      <c r="F313" s="45">
        <v>173.7</v>
      </c>
      <c r="G313" s="45">
        <v>176.5</v>
      </c>
      <c r="H313" s="46">
        <f>(G313-F313)/F313*100</f>
        <v>1.6119746689694945</v>
      </c>
      <c r="I313" s="46">
        <f>(G313-E313)/E313*100</f>
        <v>1.0303377218088217</v>
      </c>
      <c r="J313" s="58"/>
      <c r="K313" s="58" t="s">
        <v>671</v>
      </c>
      <c r="L313" s="60" t="s">
        <v>673</v>
      </c>
      <c r="M313" s="539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107.4</v>
      </c>
      <c r="F314" s="45">
        <v>108.5</v>
      </c>
      <c r="G314" s="45">
        <v>108.2</v>
      </c>
      <c r="H314" s="46">
        <f>(G314-F314)/F314*100</f>
        <v>-0.27649769585253198</v>
      </c>
      <c r="I314" s="46">
        <f>(G314-E314)/E314*100</f>
        <v>0.74487895716945729</v>
      </c>
      <c r="J314" s="58"/>
      <c r="K314" s="58" t="s">
        <v>674</v>
      </c>
      <c r="L314" s="60" t="s">
        <v>676</v>
      </c>
      <c r="M314" s="539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86.8</v>
      </c>
      <c r="F315" s="45">
        <v>86.2</v>
      </c>
      <c r="G315" s="45">
        <v>86.1</v>
      </c>
      <c r="H315" s="46">
        <f>(G315-F315)/F315*100</f>
        <v>-0.11600928074246927</v>
      </c>
      <c r="I315" s="46">
        <f>(G315-E315)/E315*100</f>
        <v>-0.80645161290322909</v>
      </c>
      <c r="J315" s="58"/>
      <c r="K315" s="58" t="s">
        <v>677</v>
      </c>
      <c r="L315" s="60" t="s">
        <v>679</v>
      </c>
      <c r="M315" s="539"/>
      <c r="N315" s="5"/>
    </row>
    <row r="316" spans="1:14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40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680</v>
      </c>
      <c r="L317" s="60" t="s">
        <v>682</v>
      </c>
      <c r="M317" s="538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103.6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9.6525096525104756E-2</v>
      </c>
      <c r="J318" s="58"/>
      <c r="K318" s="58" t="s">
        <v>683</v>
      </c>
      <c r="L318" s="60" t="s">
        <v>685</v>
      </c>
      <c r="M318" s="539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686</v>
      </c>
      <c r="L319" s="60" t="s">
        <v>688</v>
      </c>
      <c r="M319" s="539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689</v>
      </c>
      <c r="L320" s="60" t="s">
        <v>691</v>
      </c>
      <c r="M320" s="539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39"/>
      <c r="N321" s="5"/>
    </row>
    <row r="322" spans="1:14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40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114.6</v>
      </c>
      <c r="G323" s="32">
        <v>114.6</v>
      </c>
      <c r="H323" s="33">
        <f>(G323-F323)/F323*100</f>
        <v>0</v>
      </c>
      <c r="I323" s="33">
        <f>(G323-E323)/E323*100</f>
        <v>10.404624277456644</v>
      </c>
      <c r="J323" s="58"/>
      <c r="K323" s="58" t="s">
        <v>695</v>
      </c>
      <c r="L323" s="60" t="s">
        <v>697</v>
      </c>
      <c r="M323" s="538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114.6</v>
      </c>
      <c r="G324" s="45">
        <v>114.6</v>
      </c>
      <c r="H324" s="46">
        <f>(G324-F324)/F324*100</f>
        <v>0</v>
      </c>
      <c r="I324" s="46">
        <f>(G324-E324)/E324*100</f>
        <v>10.404624277456644</v>
      </c>
      <c r="J324" s="58"/>
      <c r="K324" s="58" t="s">
        <v>698</v>
      </c>
      <c r="L324" s="60" t="s">
        <v>697</v>
      </c>
      <c r="M324" s="539"/>
      <c r="N324" s="5"/>
    </row>
    <row r="325" spans="1:14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40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120.1</v>
      </c>
      <c r="F326" s="32">
        <v>120.5</v>
      </c>
      <c r="G326" s="32">
        <v>120.6</v>
      </c>
      <c r="H326" s="33">
        <f>(G326-F326)/F326*100</f>
        <v>8.2987551867215195E-2</v>
      </c>
      <c r="I326" s="33">
        <f>(G326-E326)/E326*100</f>
        <v>0.4163197335553705</v>
      </c>
      <c r="J326" s="58"/>
      <c r="K326" s="58" t="s">
        <v>699</v>
      </c>
      <c r="L326" s="60" t="s">
        <v>701</v>
      </c>
      <c r="M326" s="538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120.1</v>
      </c>
      <c r="F327" s="45">
        <v>120.5</v>
      </c>
      <c r="G327" s="45">
        <v>120.6</v>
      </c>
      <c r="H327" s="46">
        <f>(G327-F327)/F327*100</f>
        <v>8.2987551867215195E-2</v>
      </c>
      <c r="I327" s="46">
        <f>(G327-E327)/E327*100</f>
        <v>0.4163197335553705</v>
      </c>
      <c r="J327" s="58"/>
      <c r="K327" s="58" t="s">
        <v>702</v>
      </c>
      <c r="L327" s="60" t="s">
        <v>704</v>
      </c>
      <c r="M327" s="539"/>
      <c r="N327" s="5"/>
    </row>
    <row r="328" spans="1:14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40"/>
    </row>
    <row r="329" spans="1:14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40"/>
    </row>
    <row r="330" spans="1:14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40"/>
    </row>
    <row r="331" spans="1:14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40"/>
    </row>
    <row r="332" spans="1:14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40"/>
    </row>
    <row r="333" spans="1:14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40"/>
    </row>
    <row r="334" spans="1:14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40"/>
    </row>
    <row r="335" spans="1:14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40"/>
    </row>
    <row r="336" spans="1:14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40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40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40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40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40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40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40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40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40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40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40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40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40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40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40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40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40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40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40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40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40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40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40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40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40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40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40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40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40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40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40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40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40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40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40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40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40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40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40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40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37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37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37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37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37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37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37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37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37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37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37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37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37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37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37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37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37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37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37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37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37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37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37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37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37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37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37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37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37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37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37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37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37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37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37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37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37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37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37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37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37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37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37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37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37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37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37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37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37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37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37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37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37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37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37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37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37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37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37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37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37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37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37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37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37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37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37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37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37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37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37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37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37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37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37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37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37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37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37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37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3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3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3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3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3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3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3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3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3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3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3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3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3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3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3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3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3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3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3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3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3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3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3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3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3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3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3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3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3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3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3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3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3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3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3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3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3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3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3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3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3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3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3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3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3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3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3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3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3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3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3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3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3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3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3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3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3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3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3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3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3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3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3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3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3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3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3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3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3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3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3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3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3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3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3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3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3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3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3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3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3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3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3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3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3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3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3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3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3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3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3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3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3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37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10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1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66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66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47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152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</row>
    <row r="34" spans="1:18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</row>
    <row r="35" spans="1:18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</row>
    <row r="36" spans="1:18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</row>
    <row r="37" spans="1:18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4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4" t="s">
        <v>120</v>
      </c>
      <c r="B47" s="564"/>
      <c r="C47" s="564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4" t="s">
        <v>122</v>
      </c>
      <c r="B48" s="564"/>
      <c r="C48" s="564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124</v>
      </c>
      <c r="B49" s="564"/>
      <c r="C49" s="564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127</v>
      </c>
      <c r="B50" s="564"/>
      <c r="C50" s="564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129</v>
      </c>
      <c r="B51" s="564"/>
      <c r="C51" s="564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131</v>
      </c>
      <c r="B52" s="564"/>
      <c r="C52" s="564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4" t="s">
        <v>134</v>
      </c>
      <c r="B53" s="564"/>
      <c r="C53" s="564"/>
      <c r="D53" s="167" t="s">
        <v>135</v>
      </c>
      <c r="E53" s="257"/>
      <c r="F53" s="257"/>
      <c r="R53" s="182"/>
    </row>
    <row r="54" spans="1:18" ht="18" customHeight="1">
      <c r="A54" s="564" t="s">
        <v>136</v>
      </c>
      <c r="B54" s="564"/>
      <c r="C54" s="564"/>
      <c r="D54" s="167" t="s">
        <v>137</v>
      </c>
      <c r="E54" s="257"/>
      <c r="F54" s="257"/>
      <c r="R54" s="182"/>
    </row>
    <row r="55" spans="1:18" ht="18" customHeight="1">
      <c r="A55" s="564" t="s">
        <v>138</v>
      </c>
      <c r="B55" s="564"/>
      <c r="C55" s="564"/>
      <c r="D55" s="167" t="s">
        <v>139</v>
      </c>
      <c r="F55" s="257"/>
      <c r="R55" s="182"/>
    </row>
    <row r="56" spans="1:18" ht="18" customHeight="1">
      <c r="A56" s="564" t="s">
        <v>140</v>
      </c>
      <c r="B56" s="564"/>
      <c r="C56" s="564"/>
      <c r="D56" s="167" t="s">
        <v>141</v>
      </c>
      <c r="F56" s="257"/>
      <c r="R56" s="182"/>
    </row>
    <row r="57" spans="1:18" ht="18" customHeight="1">
      <c r="A57" s="564" t="s">
        <v>142</v>
      </c>
      <c r="B57" s="564"/>
      <c r="C57" s="564"/>
      <c r="D57" s="167" t="s">
        <v>143</v>
      </c>
      <c r="F57" s="257"/>
      <c r="R57" s="182"/>
    </row>
    <row r="58" spans="1:18" ht="18" customHeight="1">
      <c r="A58" s="564" t="s">
        <v>144</v>
      </c>
      <c r="B58" s="564"/>
      <c r="C58" s="564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725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2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0.3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7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152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4" t="s">
        <v>120</v>
      </c>
      <c r="B47" s="564"/>
      <c r="C47" s="564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4" t="s">
        <v>122</v>
      </c>
      <c r="B48" s="564"/>
      <c r="C48" s="564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4" t="s">
        <v>124</v>
      </c>
      <c r="B49" s="564"/>
      <c r="C49" s="564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4" t="s">
        <v>127</v>
      </c>
      <c r="B50" s="564"/>
      <c r="C50" s="564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4" t="s">
        <v>129</v>
      </c>
      <c r="B51" s="564"/>
      <c r="C51" s="564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4" t="s">
        <v>131</v>
      </c>
      <c r="B52" s="564"/>
      <c r="C52" s="564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4" t="s">
        <v>134</v>
      </c>
      <c r="B53" s="564"/>
      <c r="C53" s="564"/>
      <c r="D53" s="167" t="s">
        <v>135</v>
      </c>
      <c r="E53" s="257"/>
      <c r="F53" s="257"/>
      <c r="R53" s="182"/>
    </row>
    <row r="54" spans="1:18" ht="18" customHeight="1">
      <c r="A54" s="564" t="s">
        <v>136</v>
      </c>
      <c r="B54" s="564"/>
      <c r="C54" s="564"/>
      <c r="D54" s="167" t="s">
        <v>137</v>
      </c>
      <c r="E54" s="257"/>
      <c r="F54" s="257"/>
      <c r="R54" s="182"/>
    </row>
    <row r="55" spans="1:18" ht="18" customHeight="1">
      <c r="A55" s="564" t="s">
        <v>138</v>
      </c>
      <c r="B55" s="564"/>
      <c r="C55" s="564"/>
      <c r="D55" s="167" t="s">
        <v>139</v>
      </c>
      <c r="F55" s="257"/>
      <c r="R55" s="182"/>
    </row>
    <row r="56" spans="1:18" ht="18" customHeight="1">
      <c r="A56" s="564" t="s">
        <v>140</v>
      </c>
      <c r="B56" s="564"/>
      <c r="C56" s="564"/>
      <c r="D56" s="167" t="s">
        <v>141</v>
      </c>
      <c r="F56" s="257"/>
      <c r="R56" s="182"/>
    </row>
    <row r="57" spans="1:18" ht="18" customHeight="1">
      <c r="A57" s="564" t="s">
        <v>142</v>
      </c>
      <c r="B57" s="564"/>
      <c r="C57" s="564"/>
      <c r="D57" s="167" t="s">
        <v>143</v>
      </c>
      <c r="F57" s="257"/>
      <c r="R57" s="182"/>
    </row>
    <row r="58" spans="1:18" ht="18" customHeight="1">
      <c r="A58" s="564" t="s">
        <v>144</v>
      </c>
      <c r="B58" s="564"/>
      <c r="C58" s="564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5" t="s">
        <v>92</v>
      </c>
      <c r="B5" s="565"/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</row>
    <row r="6" spans="1:21" ht="51">
      <c r="A6" s="567"/>
      <c r="B6" s="567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68" t="s">
        <v>107</v>
      </c>
      <c r="B9" s="568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44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44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44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44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44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44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44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44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44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44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44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44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47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152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420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152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420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152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420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29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420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31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5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41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4" t="s">
        <v>120</v>
      </c>
      <c r="B41" s="564"/>
      <c r="C41" s="564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4" t="s">
        <v>122</v>
      </c>
      <c r="B42" s="564"/>
      <c r="C42" s="564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4" t="s">
        <v>124</v>
      </c>
      <c r="B43" s="564"/>
      <c r="C43" s="564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4" t="s">
        <v>127</v>
      </c>
      <c r="B44" s="564"/>
      <c r="C44" s="564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4" t="s">
        <v>129</v>
      </c>
      <c r="B45" s="564"/>
      <c r="C45" s="564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4" t="s">
        <v>131</v>
      </c>
      <c r="B46" s="564"/>
      <c r="C46" s="564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64" t="s">
        <v>134</v>
      </c>
      <c r="B47" s="564"/>
      <c r="C47" s="564"/>
      <c r="D47" s="167" t="s">
        <v>135</v>
      </c>
      <c r="E47" s="257"/>
      <c r="F47" s="257"/>
      <c r="R47" s="182"/>
    </row>
    <row r="48" spans="1:31" ht="18" customHeight="1">
      <c r="A48" s="564" t="s">
        <v>136</v>
      </c>
      <c r="B48" s="564"/>
      <c r="C48" s="564"/>
      <c r="D48" s="167" t="s">
        <v>137</v>
      </c>
      <c r="E48" s="257"/>
      <c r="F48" s="257"/>
      <c r="R48" s="182"/>
    </row>
    <row r="49" spans="1:18" ht="18" customHeight="1">
      <c r="A49" s="564" t="s">
        <v>138</v>
      </c>
      <c r="B49" s="564"/>
      <c r="C49" s="564"/>
      <c r="D49" s="167" t="s">
        <v>139</v>
      </c>
      <c r="F49" s="257"/>
      <c r="R49" s="182"/>
    </row>
    <row r="50" spans="1:18" ht="18" customHeight="1">
      <c r="A50" s="564" t="s">
        <v>140</v>
      </c>
      <c r="B50" s="564"/>
      <c r="C50" s="564"/>
      <c r="D50" s="167" t="s">
        <v>141</v>
      </c>
      <c r="F50" s="257"/>
      <c r="R50" s="182"/>
    </row>
    <row r="51" spans="1:18" ht="18" customHeight="1">
      <c r="A51" s="564" t="s">
        <v>142</v>
      </c>
      <c r="B51" s="564"/>
      <c r="C51" s="564"/>
      <c r="D51" s="167" t="s">
        <v>143</v>
      </c>
      <c r="F51" s="257"/>
      <c r="R51" s="182"/>
    </row>
    <row r="52" spans="1:18" ht="18" customHeight="1">
      <c r="A52" s="564" t="s">
        <v>144</v>
      </c>
      <c r="B52" s="564"/>
      <c r="C52" s="564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728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729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5" t="s">
        <v>92</v>
      </c>
      <c r="B5" s="565"/>
      <c r="C5" s="566" t="s">
        <v>146</v>
      </c>
      <c r="D5" s="566"/>
      <c r="E5" s="566"/>
      <c r="F5" s="566"/>
      <c r="G5" s="566"/>
      <c r="H5" s="566"/>
      <c r="I5" s="566"/>
      <c r="J5" s="566"/>
    </row>
    <row r="6" spans="1:31" ht="39.75" customHeight="1">
      <c r="A6" s="567"/>
      <c r="B6" s="567"/>
      <c r="C6" s="570" t="s">
        <v>147</v>
      </c>
      <c r="D6" s="570"/>
      <c r="E6" s="571" t="s">
        <v>148</v>
      </c>
      <c r="F6" s="572"/>
      <c r="G6" s="571" t="s">
        <v>149</v>
      </c>
      <c r="H6" s="572"/>
      <c r="I6" s="573" t="s">
        <v>150</v>
      </c>
      <c r="J6" s="573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68" t="s">
        <v>107</v>
      </c>
      <c r="B10" s="568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44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44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44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44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44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43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44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44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44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44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44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44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47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152"/>
      <c r="C29" s="396"/>
      <c r="D29" s="309"/>
      <c r="E29" s="407"/>
      <c r="F29" s="406"/>
      <c r="G29" s="407"/>
      <c r="H29" s="406"/>
      <c r="I29" s="309"/>
      <c r="J29" s="410"/>
    </row>
    <row r="30" spans="1:10" s="166" customFormat="1" ht="18" customHeight="1">
      <c r="A30" s="130"/>
      <c r="B30" s="152"/>
      <c r="C30" s="146"/>
      <c r="D30" s="309"/>
      <c r="E30" s="407"/>
      <c r="F30" s="406"/>
      <c r="G30" s="407"/>
      <c r="H30" s="406"/>
      <c r="I30" s="309"/>
      <c r="J30" s="410"/>
    </row>
    <row r="31" spans="1:10" s="166" customFormat="1" ht="18" customHeight="1">
      <c r="A31" s="130"/>
      <c r="B31" s="152"/>
      <c r="C31" s="148"/>
      <c r="D31" s="309"/>
      <c r="E31" s="407"/>
      <c r="F31" s="406"/>
      <c r="G31" s="407"/>
      <c r="H31" s="406"/>
      <c r="I31" s="309"/>
      <c r="J31" s="410"/>
    </row>
    <row r="32" spans="1:10" s="166" customFormat="1" ht="18" customHeight="1">
      <c r="A32" s="130"/>
      <c r="B32" s="528"/>
      <c r="C32" s="146"/>
      <c r="D32" s="309"/>
      <c r="E32" s="407"/>
      <c r="F32" s="406"/>
      <c r="G32" s="407"/>
      <c r="H32" s="406"/>
      <c r="I32" s="309"/>
      <c r="J32" s="410"/>
    </row>
    <row r="33" spans="1:20" s="166" customFormat="1" ht="18" customHeight="1">
      <c r="A33" s="130"/>
      <c r="B33" s="531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2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3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5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41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69"/>
      <c r="R48" s="569"/>
      <c r="S48" s="569"/>
      <c r="T48" s="569"/>
    </row>
    <row r="49" spans="11:20" ht="29.25" customHeight="1">
      <c r="K49" s="182"/>
      <c r="L49" s="160"/>
      <c r="M49" s="160"/>
      <c r="N49" s="160"/>
      <c r="O49" s="160"/>
      <c r="P49" s="185"/>
      <c r="Q49" s="569"/>
      <c r="R49" s="569"/>
      <c r="S49" s="569"/>
      <c r="T49" s="569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5" t="s">
        <v>92</v>
      </c>
      <c r="B5" s="575"/>
      <c r="C5" s="578" t="s">
        <v>153</v>
      </c>
      <c r="D5" s="268" t="s">
        <v>154</v>
      </c>
      <c r="E5" s="576" t="s">
        <v>155</v>
      </c>
      <c r="F5" s="576"/>
      <c r="G5" s="576"/>
      <c r="H5" s="576"/>
      <c r="I5" s="576"/>
      <c r="J5" s="576"/>
      <c r="K5" s="576"/>
      <c r="L5" s="576"/>
      <c r="M5" s="576"/>
      <c r="N5" s="576"/>
      <c r="O5" s="574" t="s">
        <v>156</v>
      </c>
      <c r="P5" s="574" t="s">
        <v>157</v>
      </c>
      <c r="Q5" s="283"/>
      <c r="R5" s="283"/>
    </row>
    <row r="6" spans="1:18" ht="106.5" customHeight="1">
      <c r="A6" s="269"/>
      <c r="B6" s="269"/>
      <c r="C6" s="578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4"/>
      <c r="P6" s="574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77" t="s">
        <v>168</v>
      </c>
      <c r="B9" s="577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44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3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4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4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3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2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732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79" t="s">
        <v>170</v>
      </c>
      <c r="B5" s="579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0" t="s">
        <v>176</v>
      </c>
      <c r="B7" s="580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43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44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44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44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44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43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44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44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44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44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44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44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47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152"/>
      <c r="C30" s="148"/>
      <c r="D30" s="149"/>
      <c r="E30" s="149"/>
      <c r="F30" s="149"/>
      <c r="G30" s="149"/>
    </row>
    <row r="31" spans="1:7" s="261" customFormat="1" ht="18" customHeight="1">
      <c r="A31" s="276"/>
      <c r="B31" s="152"/>
      <c r="C31" s="148"/>
      <c r="D31" s="149"/>
      <c r="E31" s="149"/>
      <c r="F31" s="149"/>
      <c r="G31" s="149"/>
    </row>
    <row r="32" spans="1:7" s="261" customFormat="1" ht="18" customHeight="1">
      <c r="A32" s="276"/>
      <c r="B32" s="152"/>
      <c r="C32" s="148"/>
      <c r="D32" s="149"/>
      <c r="E32" s="149"/>
      <c r="F32" s="149"/>
      <c r="G32" s="149"/>
    </row>
    <row r="33" spans="1:8" s="261" customFormat="1" ht="18" customHeight="1">
      <c r="A33" s="276"/>
      <c r="B33" s="528"/>
      <c r="C33" s="148"/>
      <c r="D33" s="149"/>
      <c r="E33" s="149"/>
      <c r="F33" s="149"/>
      <c r="G33" s="149"/>
    </row>
    <row r="34" spans="1:8" s="261" customFormat="1" ht="18" customHeight="1">
      <c r="A34" s="276"/>
      <c r="B34" s="531"/>
      <c r="C34" s="148"/>
      <c r="D34" s="149"/>
      <c r="E34" s="149"/>
      <c r="F34" s="149"/>
      <c r="G34" s="149"/>
    </row>
    <row r="35" spans="1:8" s="261" customFormat="1" ht="18" customHeight="1">
      <c r="A35" s="276"/>
      <c r="B35" s="532"/>
      <c r="C35" s="148"/>
      <c r="D35" s="149"/>
      <c r="E35" s="149"/>
      <c r="F35" s="149"/>
      <c r="G35" s="149"/>
    </row>
    <row r="36" spans="1:8" s="261" customFormat="1" ht="18" customHeight="1">
      <c r="A36" s="276"/>
      <c r="B36" s="533"/>
      <c r="C36" s="148"/>
      <c r="D36" s="149"/>
      <c r="E36" s="149"/>
      <c r="F36" s="149"/>
      <c r="G36" s="149"/>
    </row>
    <row r="37" spans="1:8" s="261" customFormat="1" ht="18" customHeight="1">
      <c r="A37" s="276"/>
      <c r="B37" s="535"/>
      <c r="C37" s="148"/>
      <c r="D37" s="149"/>
      <c r="E37" s="149"/>
      <c r="F37" s="149"/>
      <c r="G37" s="149"/>
    </row>
    <row r="38" spans="1:8" s="261" customFormat="1" ht="18" customHeight="1">
      <c r="A38" s="276"/>
      <c r="B38" s="541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733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734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110</v>
      </c>
      <c r="D4" s="192" t="s">
        <v>109</v>
      </c>
      <c r="E4" s="192" t="s">
        <v>110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110</v>
      </c>
      <c r="D7" s="192" t="s">
        <v>109</v>
      </c>
      <c r="E7" s="192" t="s">
        <v>716</v>
      </c>
      <c r="F7" s="193" t="s">
        <v>110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58" t="s">
        <v>9</v>
      </c>
      <c r="D11" s="558"/>
      <c r="E11" s="558"/>
      <c r="F11" s="560" t="s">
        <v>10</v>
      </c>
      <c r="G11" s="560"/>
      <c r="H11" s="328"/>
      <c r="I11" s="350"/>
    </row>
    <row r="12" spans="1:9" ht="13.5">
      <c r="B12" s="584" t="s">
        <v>11</v>
      </c>
      <c r="C12" s="561" t="s">
        <v>12</v>
      </c>
      <c r="D12" s="561"/>
      <c r="E12" s="561"/>
      <c r="F12" s="561" t="s">
        <v>13</v>
      </c>
      <c r="G12" s="561"/>
      <c r="H12" s="328"/>
      <c r="I12" s="585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5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5"/>
    </row>
    <row r="15" spans="1:9" ht="13.5" customHeight="1">
      <c r="B15" s="584"/>
      <c r="C15" s="192" t="s">
        <v>110</v>
      </c>
      <c r="D15" s="192" t="s">
        <v>109</v>
      </c>
      <c r="E15" s="192" t="s">
        <v>110</v>
      </c>
      <c r="F15" s="546" t="s">
        <v>718</v>
      </c>
      <c r="G15" s="546" t="s">
        <v>718</v>
      </c>
      <c r="H15" s="331"/>
      <c r="I15" s="585"/>
    </row>
    <row r="16" spans="1:9" ht="13.5">
      <c r="C16" s="192">
        <v>2021</v>
      </c>
      <c r="D16" s="192">
        <v>2022</v>
      </c>
      <c r="E16" s="192">
        <v>2022</v>
      </c>
      <c r="F16" s="493" t="s">
        <v>717</v>
      </c>
      <c r="G16" s="493" t="s">
        <v>719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123</v>
      </c>
      <c r="D19" s="334">
        <v>125.6</v>
      </c>
      <c r="E19" s="334">
        <v>125.9</v>
      </c>
      <c r="F19" s="335">
        <f>(E19-D19)/D19*100</f>
        <v>0.23885350318472243</v>
      </c>
      <c r="G19" s="335">
        <f t="shared" ref="G19:G31" si="0">(E19-C19)/C19*100</f>
        <v>2.357723577235777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138.30000000000001</v>
      </c>
      <c r="D20" s="336">
        <v>143.5</v>
      </c>
      <c r="E20" s="336">
        <v>143.80000000000001</v>
      </c>
      <c r="F20" s="337">
        <f t="shared" ref="F20:F31" si="1">(E20-D20)/D20*100</f>
        <v>0.20905923344948529</v>
      </c>
      <c r="G20" s="337">
        <f t="shared" si="0"/>
        <v>3.976861894432393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166.9</v>
      </c>
      <c r="D21" s="336">
        <v>167.5</v>
      </c>
      <c r="E21" s="336">
        <v>167.6</v>
      </c>
      <c r="F21" s="337">
        <f t="shared" si="1"/>
        <v>5.9701492537310039E-2</v>
      </c>
      <c r="G21" s="337">
        <f t="shared" si="0"/>
        <v>0.41941282204912445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91.6</v>
      </c>
      <c r="D22" s="338">
        <v>91.2</v>
      </c>
      <c r="E22" s="338">
        <v>91.3</v>
      </c>
      <c r="F22" s="337">
        <f t="shared" si="1"/>
        <v>0.10964912280701132</v>
      </c>
      <c r="G22" s="337">
        <f t="shared" si="0"/>
        <v>-0.32751091703056456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122.5</v>
      </c>
      <c r="D23" s="336">
        <v>123.2</v>
      </c>
      <c r="E23" s="336">
        <v>123.6</v>
      </c>
      <c r="F23" s="337">
        <f t="shared" si="1"/>
        <v>0.32467532467531773</v>
      </c>
      <c r="G23" s="337">
        <f t="shared" si="0"/>
        <v>0.89795918367346472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118.6</v>
      </c>
      <c r="D24" s="336">
        <v>122.3</v>
      </c>
      <c r="E24" s="336">
        <v>122.7</v>
      </c>
      <c r="F24" s="337">
        <f t="shared" si="1"/>
        <v>0.32706459525756804</v>
      </c>
      <c r="G24" s="337">
        <f t="shared" si="0"/>
        <v>3.4569983136593665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125.5</v>
      </c>
      <c r="D25" s="336">
        <v>125.8</v>
      </c>
      <c r="E25" s="336">
        <v>126.1</v>
      </c>
      <c r="F25" s="337">
        <f t="shared" si="1"/>
        <v>0.23847376788553032</v>
      </c>
      <c r="G25" s="337">
        <f t="shared" si="0"/>
        <v>0.47808764940238591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112.1</v>
      </c>
      <c r="D26" s="336">
        <v>116.2</v>
      </c>
      <c r="E26" s="336">
        <v>116.4</v>
      </c>
      <c r="F26" s="337">
        <f t="shared" si="1"/>
        <v>0.17211703958692154</v>
      </c>
      <c r="G26" s="337">
        <f t="shared" si="0"/>
        <v>3.8358608385370307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112.5</v>
      </c>
      <c r="D28" s="336">
        <v>113.7</v>
      </c>
      <c r="E28" s="336">
        <v>114.2</v>
      </c>
      <c r="F28" s="337">
        <f t="shared" si="1"/>
        <v>0.43975373790677219</v>
      </c>
      <c r="G28" s="337">
        <f t="shared" si="0"/>
        <v>1.5111111111111135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121.8</v>
      </c>
      <c r="D29" s="336">
        <v>122.7</v>
      </c>
      <c r="E29" s="336">
        <v>122.8</v>
      </c>
      <c r="F29" s="337">
        <f t="shared" si="1"/>
        <v>8.1499592502032855E-2</v>
      </c>
      <c r="G29" s="337">
        <f t="shared" si="0"/>
        <v>0.82101806239737274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</v>
      </c>
      <c r="D30" s="336">
        <v>137</v>
      </c>
      <c r="E30" s="336">
        <v>137.6</v>
      </c>
      <c r="F30" s="337">
        <f t="shared" si="1"/>
        <v>0.4379562043795579</v>
      </c>
      <c r="G30" s="337">
        <f t="shared" si="0"/>
        <v>2.6865671641791002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116.3</v>
      </c>
      <c r="D31" s="336">
        <v>117.4</v>
      </c>
      <c r="E31" s="336">
        <v>117.7</v>
      </c>
      <c r="F31" s="337">
        <f t="shared" si="1"/>
        <v>0.25553662691652224</v>
      </c>
      <c r="G31" s="337">
        <f t="shared" si="0"/>
        <v>1.2037833190025846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735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736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FEB</v>
      </c>
      <c r="D39" s="226" t="str">
        <f t="shared" ref="D39:E40" si="2">D4</f>
        <v>JAN</v>
      </c>
      <c r="E39" s="226" t="str">
        <f t="shared" si="2"/>
        <v>FEB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FEB</v>
      </c>
      <c r="D42" s="226" t="str">
        <f t="shared" ref="D42:F43" si="3">D7</f>
        <v>JAN</v>
      </c>
      <c r="E42" s="226" t="str">
        <f t="shared" si="3"/>
        <v xml:space="preserve">FEB - </v>
      </c>
      <c r="F42" s="317" t="str">
        <f t="shared" si="3"/>
        <v>FEB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1" t="s">
        <v>12</v>
      </c>
      <c r="D47" s="581"/>
      <c r="E47" s="581"/>
      <c r="F47" s="581" t="s">
        <v>13</v>
      </c>
      <c r="G47" s="581"/>
      <c r="H47" s="328"/>
      <c r="I47" s="585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5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5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FEB</v>
      </c>
      <c r="D50" s="226" t="str">
        <f t="shared" ref="D50" si="4">D15</f>
        <v>JAN</v>
      </c>
      <c r="E50" s="226" t="str">
        <f t="shared" ref="E50:G51" si="5">E15</f>
        <v>FEB</v>
      </c>
      <c r="F50" s="226" t="str">
        <f t="shared" si="5"/>
        <v>FEB 2022 /</v>
      </c>
      <c r="G50" s="226" t="str">
        <f t="shared" si="5"/>
        <v>FEB 2022 /</v>
      </c>
      <c r="H50" s="331"/>
      <c r="I50" s="585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JAN 2022</v>
      </c>
      <c r="G51" s="506" t="str">
        <f t="shared" si="5"/>
        <v>FEB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138.30000000000001</v>
      </c>
      <c r="D54" s="334">
        <v>143.5</v>
      </c>
      <c r="E54" s="334">
        <v>143.80000000000001</v>
      </c>
      <c r="F54" s="348">
        <f>(E54-D54)/D54*100</f>
        <v>0.20905923344948529</v>
      </c>
      <c r="G54" s="348">
        <f t="shared" ref="G54:G67" si="7">(E54-C54)/C54*100</f>
        <v>3.976861894432393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139.5</v>
      </c>
      <c r="D55" s="336">
        <v>144.9</v>
      </c>
      <c r="E55" s="336">
        <v>145.19999999999999</v>
      </c>
      <c r="F55" s="349">
        <f t="shared" ref="F55:F67" si="8">(E55-D55)/D55*100</f>
        <v>0.2070393374741083</v>
      </c>
      <c r="G55" s="349">
        <f t="shared" si="7"/>
        <v>4.086021505376336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134.9</v>
      </c>
      <c r="D56" s="336">
        <v>140.9</v>
      </c>
      <c r="E56" s="336">
        <v>140.69999999999999</v>
      </c>
      <c r="F56" s="349">
        <f t="shared" si="8"/>
        <v>-0.14194464158979209</v>
      </c>
      <c r="G56" s="349">
        <f t="shared" si="7"/>
        <v>4.2994810971089574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113.3</v>
      </c>
      <c r="D57" s="336">
        <v>115.6</v>
      </c>
      <c r="E57" s="336">
        <v>115.9</v>
      </c>
      <c r="F57" s="349">
        <f t="shared" si="8"/>
        <v>0.25951557093426586</v>
      </c>
      <c r="G57" s="349">
        <f t="shared" si="7"/>
        <v>2.2947925860547294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126</v>
      </c>
      <c r="D58" s="336">
        <v>138.80000000000001</v>
      </c>
      <c r="E58" s="336">
        <v>138.80000000000001</v>
      </c>
      <c r="F58" s="349">
        <f t="shared" si="8"/>
        <v>0</v>
      </c>
      <c r="G58" s="349">
        <f t="shared" si="7"/>
        <v>10.158730158730169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161.5</v>
      </c>
      <c r="D59" s="336">
        <v>167.2</v>
      </c>
      <c r="E59" s="336">
        <v>167.3</v>
      </c>
      <c r="F59" s="349">
        <f t="shared" si="8"/>
        <v>5.9808612440204995E-2</v>
      </c>
      <c r="G59" s="349">
        <f t="shared" si="7"/>
        <v>3.5913312693498525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126.3</v>
      </c>
      <c r="D60" s="338">
        <v>132.69999999999999</v>
      </c>
      <c r="E60" s="338">
        <v>133.30000000000001</v>
      </c>
      <c r="F60" s="349">
        <f t="shared" si="8"/>
        <v>0.45214770158253415</v>
      </c>
      <c r="G60" s="349">
        <f t="shared" si="7"/>
        <v>5.5423594615993776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121.5</v>
      </c>
      <c r="D61" s="336">
        <v>126.5</v>
      </c>
      <c r="E61" s="336">
        <v>126.9</v>
      </c>
      <c r="F61" s="349">
        <f t="shared" si="8"/>
        <v>0.31620553359684245</v>
      </c>
      <c r="G61" s="349">
        <f t="shared" si="7"/>
        <v>4.4444444444444491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140</v>
      </c>
      <c r="D62" s="336">
        <v>142.4</v>
      </c>
      <c r="E62" s="336">
        <v>142.69999999999999</v>
      </c>
      <c r="F62" s="349">
        <f t="shared" si="8"/>
        <v>0.21067415730335881</v>
      </c>
      <c r="G62" s="349">
        <f t="shared" si="7"/>
        <v>1.9285714285714204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143.6</v>
      </c>
      <c r="D63" s="336">
        <v>153.1</v>
      </c>
      <c r="E63" s="336">
        <v>149.80000000000001</v>
      </c>
      <c r="F63" s="349">
        <f t="shared" si="8"/>
        <v>-2.1554539516655669</v>
      </c>
      <c r="G63" s="349">
        <f t="shared" si="7"/>
        <v>4.3175487465181179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132.4</v>
      </c>
      <c r="D64" s="336">
        <v>135.1</v>
      </c>
      <c r="E64" s="336">
        <v>135.4</v>
      </c>
      <c r="F64" s="349">
        <f t="shared" si="8"/>
        <v>0.22205773501111128</v>
      </c>
      <c r="G64" s="349">
        <f t="shared" si="7"/>
        <v>2.2658610271903323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138.69999999999999</v>
      </c>
      <c r="D65" s="336">
        <v>142.30000000000001</v>
      </c>
      <c r="E65" s="336">
        <v>143</v>
      </c>
      <c r="F65" s="349">
        <f t="shared" si="8"/>
        <v>0.49191848208010441</v>
      </c>
      <c r="G65" s="349">
        <f t="shared" si="7"/>
        <v>3.1002162941600662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146.19999999999999</v>
      </c>
      <c r="D66" s="336">
        <v>150.69999999999999</v>
      </c>
      <c r="E66" s="336">
        <v>151.6</v>
      </c>
      <c r="F66" s="349">
        <f t="shared" si="8"/>
        <v>0.59721300597213389</v>
      </c>
      <c r="G66" s="349">
        <f t="shared" si="7"/>
        <v>3.6935704514363925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113.5</v>
      </c>
      <c r="D67" s="336">
        <v>114.3</v>
      </c>
      <c r="E67" s="336">
        <v>114.6</v>
      </c>
      <c r="F67" s="349">
        <f t="shared" si="8"/>
        <v>0.26246719160104737</v>
      </c>
      <c r="G67" s="349">
        <f t="shared" si="7"/>
        <v>0.96916299559470875</v>
      </c>
      <c r="H67" s="288"/>
      <c r="I67" s="353" t="s">
        <v>91</v>
      </c>
      <c r="J67" s="334"/>
      <c r="K67" s="348"/>
      <c r="L67" s="348"/>
      <c r="M67" s="360"/>
      <c r="O67" s="582"/>
      <c r="P67" s="582"/>
      <c r="Q67" s="582"/>
      <c r="R67" s="348"/>
      <c r="S67" s="348"/>
      <c r="T67" s="374"/>
      <c r="U67" s="226"/>
      <c r="V67" s="583"/>
      <c r="W67" s="583"/>
      <c r="X67" s="583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5" t="s">
        <v>92</v>
      </c>
      <c r="B5" s="575"/>
      <c r="C5" s="576" t="s">
        <v>146</v>
      </c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</row>
    <row r="6" spans="1:29" ht="144.75">
      <c r="A6" s="574"/>
      <c r="B6" s="574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79" t="s">
        <v>107</v>
      </c>
      <c r="B9" s="579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43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44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43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44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43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43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43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44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44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44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44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44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47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153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87"/>
      <c r="X52" s="587"/>
      <c r="Y52" s="587"/>
      <c r="Z52" s="587"/>
    </row>
    <row r="53" spans="17:26" ht="29.25" customHeight="1">
      <c r="Q53" s="311"/>
      <c r="R53" s="283"/>
      <c r="S53" s="283"/>
      <c r="T53" s="283"/>
      <c r="U53" s="283"/>
      <c r="V53" s="312"/>
      <c r="W53" s="587"/>
      <c r="X53" s="587"/>
      <c r="Y53" s="587"/>
      <c r="Z53" s="587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2022-03-09T06:30:02Z</cp:lastPrinted>
  <dcterms:created xsi:type="dcterms:W3CDTF">2011-02-23T02:00:00Z</dcterms:created>
  <dcterms:modified xsi:type="dcterms:W3CDTF">2022-03-23T02:55:00Z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