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31.05.22\3. SDG Negeri - Excel 7.6.22\Pahang_Jadual 17-122_Semak (excel)\"/>
    </mc:Choice>
  </mc:AlternateContent>
  <xr:revisionPtr revIDLastSave="0" documentId="13_ncr:1_{0EE5AFFF-9A9E-4F1E-83C5-B2A7598F9526}" xr6:coauthVersionLast="36" xr6:coauthVersionMax="36" xr10:uidLastSave="{00000000-0000-0000-0000-000000000000}"/>
  <bookViews>
    <workbookView xWindow="0" yWindow="0" windowWidth="21600" windowHeight="9735" firstSheet="7" activeTab="15" xr2:uid="{00000000-000D-0000-FFFF-FFFF00000000}"/>
  </bookViews>
  <sheets>
    <sheet name="6.1" sheetId="114" r:id="rId1"/>
    <sheet name="6.2" sheetId="122" r:id="rId2"/>
    <sheet name="6.3" sheetId="123" r:id="rId3"/>
    <sheet name="6.4" sheetId="113" r:id="rId4"/>
    <sheet name="6.5" sheetId="118" r:id="rId5"/>
    <sheet name="6.5 (2)" sheetId="119" r:id="rId6"/>
    <sheet name="6.6" sheetId="120" r:id="rId7"/>
    <sheet name="6.6 (2)" sheetId="121" r:id="rId8"/>
    <sheet name="6.7 PHG" sheetId="124" r:id="rId9"/>
    <sheet name="6.7(2)PHG" sheetId="125" r:id="rId10"/>
    <sheet name="6.8 PHG" sheetId="126" r:id="rId11"/>
    <sheet name="6.8 (2) PHG" sheetId="127" r:id="rId12"/>
    <sheet name="6.9 PHG" sheetId="128" r:id="rId13"/>
    <sheet name="6.9 (2) PHG" sheetId="129" r:id="rId14"/>
    <sheet name="6.10" sheetId="130" r:id="rId15"/>
    <sheet name="6.11" sheetId="131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123Graph_A" hidden="1">'[1]4.9'!#REF!</definedName>
    <definedName name="__123Graph_A_4">#REF!</definedName>
    <definedName name="__123Graph_C" hidden="1">#REF!</definedName>
    <definedName name="__123Graph_D" hidden="1">'[1]4.3'!#REF!</definedName>
    <definedName name="__123Graph_E" hidden="1">#REF!</definedName>
    <definedName name="__123Graph_F" hidden="1">#REF!</definedName>
    <definedName name="__123Graph_X" hidden="1">'[1]4.9'!#REF!</definedName>
    <definedName name="__123Graph_X_1">#REF!</definedName>
    <definedName name="_Parse_Out" hidden="1">#REF!</definedName>
    <definedName name="a" hidden="1">#REF!</definedName>
    <definedName name="aaa">#REF!</definedName>
    <definedName name="aaab">#REF!</definedName>
    <definedName name="abggg" hidden="1">'[1]4.9'!#REF!</definedName>
    <definedName name="as" hidden="1">#REF!</definedName>
    <definedName name="ass" hidden="1">'[2]4.8'!#REF!</definedName>
    <definedName name="Asset91">#REF!</definedName>
    <definedName name="Asset92">#REF!</definedName>
    <definedName name="b" hidden="1">#REF!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s_12p">#REF!</definedName>
    <definedName name="cons_2005">[3]VA_CONSTANT!$A$3:$Z$21</definedName>
    <definedName name="cons_2006">[3]VA_CONSTANT!$A$25:$Z$43</definedName>
    <definedName name="cons_2007">[3]VA_CONSTANT!$A$47:$Z$65</definedName>
    <definedName name="cons_2008">[3]VA_CONSTANT!$A$69:$Z$87</definedName>
    <definedName name="cons_2009">[3]VA_CONSTANT!$A$91:$Z$109</definedName>
    <definedName name="cons_2010">[3]VA_CONSTANT!$A$113:$Z$131</definedName>
    <definedName name="cons_2011">[3]VA_CONSTANT!$A$135:$Z$153</definedName>
    <definedName name="cons_2012">[3]VA_CONSTANT!$A$157:$Z$175</definedName>
    <definedName name="cons_2013">[3]VA_CONSTANT!$A$179:$Z$197</definedName>
    <definedName name="cons_2013p">#REF!</definedName>
    <definedName name="cons_data">[3]VA_CONSTANT!$A$1:$Z$197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2013p">#REF!</definedName>
    <definedName name="cur_45">#REF!</definedName>
    <definedName name="cur_52369">#REF!</definedName>
    <definedName name="d">#REF!</definedName>
    <definedName name="dasdasd">#REF!</definedName>
    <definedName name="ddd">#REF!</definedName>
    <definedName name="ds" hidden="1">'[2]4.8'!#REF!</definedName>
    <definedName name="e">#REF!</definedName>
    <definedName name="EST" hidden="1">'[1]4.9'!#REF!</definedName>
    <definedName name="f">#REF!</definedName>
    <definedName name="ff">#REF!</definedName>
    <definedName name="g">#REF!</definedName>
    <definedName name="ghfjk">#REF!</definedName>
    <definedName name="h">#REF!</definedName>
    <definedName name="head">#REF!</definedName>
    <definedName name="iii">#REF!</definedName>
    <definedName name="j">#REF!</definedName>
    <definedName name="johor" hidden="1">'[4]7.6'!#REF!</definedName>
    <definedName name="JOHOR1" hidden="1">'[5]4.9'!#REF!</definedName>
    <definedName name="k">#REF!</definedName>
    <definedName name="Kod_01">#REF!</definedName>
    <definedName name="l" hidden="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malaysia3" hidden="1">'[4]7.6'!#REF!</definedName>
    <definedName name="match_sampel_icdt">#REF!</definedName>
    <definedName name="msic_complete">#REF!</definedName>
    <definedName name="msic_complete_new">#REF!</definedName>
    <definedName name="n" hidden="1">#REF!</definedName>
    <definedName name="nama">#REF!</definedName>
    <definedName name="NGDBBP">#REF!</definedName>
    <definedName name="noorasiah91">#REF!</definedName>
    <definedName name="ok">#REF!</definedName>
    <definedName name="oooo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_xlnm.Print_Area" localSheetId="0">'6.1'!$A$1:$F$66</definedName>
    <definedName name="_xlnm.Print_Area" localSheetId="14">'6.10'!$A$1:$G$66</definedName>
    <definedName name="_xlnm.Print_Area" localSheetId="15">'6.11'!$A$1:$G$66</definedName>
    <definedName name="_xlnm.Print_Area" localSheetId="1">'6.2'!$A$1:$L$68</definedName>
    <definedName name="_xlnm.Print_Area" localSheetId="2">'6.3'!$A$1:$K$68</definedName>
    <definedName name="_xlnm.Print_Area" localSheetId="3">'6.4'!$A$1:$J$58</definedName>
    <definedName name="_xlnm.Print_Area" localSheetId="5">'6.5 (2)'!$A$1:$K$60</definedName>
    <definedName name="_xlnm.Print_Area" localSheetId="6">'6.6'!$A$1:$O$59</definedName>
    <definedName name="_xlnm.Print_Area" localSheetId="7">'6.6 (2)'!$A$1:$K$60</definedName>
    <definedName name="_xlnm.Print_Area" localSheetId="9">'6.7(2)PHG'!$A$1:$F$42</definedName>
    <definedName name="_xlnm.Print_Area" localSheetId="11">'6.8 (2) PHG'!$A$1:$F$42</definedName>
    <definedName name="_xlnm.Print_Area" localSheetId="13">'6.9 (2) PHG'!$A$1:$F$42</definedName>
    <definedName name="_xlnm.Print_Area" localSheetId="12">'6.9 PHG'!$A$1:$K$46</definedName>
    <definedName name="q">#REF!</definedName>
    <definedName name="Region">[6]Sheet2!$B$2:$B$7</definedName>
    <definedName name="Region1">[7]Sheet1!$B$2:$B$19</definedName>
    <definedName name="row_no">[8]ref!$B$3:$K$20</definedName>
    <definedName name="row_no_head">[8]ref!$B$3:$K$3</definedName>
    <definedName name="rrr">#REF!</definedName>
    <definedName name="s">#REF!</definedName>
    <definedName name="sa">#REF!</definedName>
    <definedName name="saadqff">#REF!</definedName>
    <definedName name="sabah" hidden="1">'[9]5.11'!$E$15:$J$15</definedName>
    <definedName name="sasas">#REF!</definedName>
    <definedName name="sds" hidden="1">#REF!</definedName>
    <definedName name="sefdhdrtsg">#REF!</definedName>
    <definedName name="sep">#REF!</definedName>
    <definedName name="slgr" hidden="1">#REF!</definedName>
    <definedName name="sss">#REF!</definedName>
    <definedName name="state">[8]ref!$B$23:$C$38</definedName>
    <definedName name="t" hidden="1">#REF!</definedName>
    <definedName name="table_no">[8]ref!$B$23:$E$38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test3333333" hidden="1">#REF!</definedName>
    <definedName name="u">#REF!</definedName>
    <definedName name="umum">#REF!</definedName>
    <definedName name="uuuuu">#REF!</definedName>
    <definedName name="w">#REF!</definedName>
    <definedName name="x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D59" i="131" l="1"/>
  <c r="D58" i="131"/>
  <c r="D57" i="131"/>
  <c r="D55" i="131"/>
  <c r="D54" i="131"/>
  <c r="D53" i="131"/>
  <c r="D51" i="131"/>
  <c r="D50" i="131"/>
  <c r="D49" i="131"/>
  <c r="D47" i="131"/>
  <c r="D46" i="131"/>
  <c r="D45" i="131"/>
  <c r="D43" i="131"/>
  <c r="D42" i="131"/>
  <c r="D41" i="131"/>
  <c r="D39" i="131"/>
  <c r="D38" i="131"/>
  <c r="D37" i="131"/>
  <c r="D35" i="131"/>
  <c r="D34" i="131"/>
  <c r="D33" i="131"/>
  <c r="D31" i="131"/>
  <c r="D30" i="131"/>
  <c r="D29" i="131"/>
  <c r="D27" i="131"/>
  <c r="D26" i="131"/>
  <c r="D25" i="131"/>
  <c r="D23" i="131"/>
  <c r="D22" i="131"/>
  <c r="D21" i="131"/>
  <c r="D19" i="131"/>
  <c r="D18" i="131"/>
  <c r="D17" i="131"/>
  <c r="F15" i="131"/>
  <c r="E15" i="131"/>
  <c r="D15" i="131" s="1"/>
  <c r="F14" i="131"/>
  <c r="E14" i="131"/>
  <c r="F13" i="131"/>
  <c r="E13" i="131"/>
  <c r="D13" i="131" s="1"/>
  <c r="D59" i="130"/>
  <c r="D58" i="130"/>
  <c r="D57" i="130"/>
  <c r="D55" i="130"/>
  <c r="D54" i="130"/>
  <c r="D53" i="130"/>
  <c r="D51" i="130"/>
  <c r="D50" i="130"/>
  <c r="D49" i="130"/>
  <c r="D47" i="130"/>
  <c r="D46" i="130"/>
  <c r="D45" i="130"/>
  <c r="D43" i="130"/>
  <c r="D42" i="130"/>
  <c r="D41" i="130"/>
  <c r="D39" i="130"/>
  <c r="D38" i="130"/>
  <c r="D37" i="130"/>
  <c r="D35" i="130"/>
  <c r="D34" i="130"/>
  <c r="D33" i="130"/>
  <c r="D31" i="130"/>
  <c r="D30" i="130"/>
  <c r="D29" i="130"/>
  <c r="D27" i="130"/>
  <c r="D26" i="130"/>
  <c r="D25" i="130"/>
  <c r="D23" i="130"/>
  <c r="D22" i="130"/>
  <c r="D21" i="130"/>
  <c r="D19" i="130"/>
  <c r="D18" i="130"/>
  <c r="D17" i="130"/>
  <c r="F15" i="130"/>
  <c r="E15" i="130"/>
  <c r="F14" i="130"/>
  <c r="E14" i="130"/>
  <c r="F13" i="130"/>
  <c r="E13" i="130"/>
  <c r="D11" i="129"/>
  <c r="G21" i="128"/>
  <c r="C21" i="128"/>
  <c r="G13" i="128"/>
  <c r="C13" i="128"/>
  <c r="G21" i="126"/>
  <c r="C21" i="126"/>
  <c r="G13" i="126"/>
  <c r="C13" i="126"/>
  <c r="D11" i="125"/>
  <c r="G21" i="124"/>
  <c r="C21" i="124"/>
  <c r="I13" i="124"/>
  <c r="H13" i="124"/>
  <c r="E13" i="124"/>
  <c r="C13" i="124" s="1"/>
  <c r="H50" i="121"/>
  <c r="H47" i="121"/>
  <c r="H38" i="121"/>
  <c r="H35" i="121"/>
  <c r="H32" i="121"/>
  <c r="J17" i="121"/>
  <c r="I17" i="121"/>
  <c r="H40" i="120"/>
  <c r="D40" i="120"/>
  <c r="H34" i="120"/>
  <c r="D28" i="120"/>
  <c r="D16" i="120" s="1"/>
  <c r="J16" i="120"/>
  <c r="I16" i="120"/>
  <c r="F16" i="120"/>
  <c r="E16" i="120"/>
  <c r="F17" i="123"/>
  <c r="E17" i="123"/>
  <c r="D17" i="123"/>
  <c r="F16" i="123"/>
  <c r="E16" i="123"/>
  <c r="D16" i="123"/>
  <c r="F15" i="123"/>
  <c r="E15" i="123"/>
  <c r="D15" i="123"/>
  <c r="D59" i="122"/>
  <c r="D55" i="122"/>
  <c r="D51" i="122"/>
  <c r="D47" i="122"/>
  <c r="D43" i="122"/>
  <c r="D39" i="122"/>
  <c r="D35" i="122"/>
  <c r="F17" i="122"/>
  <c r="D31" i="122"/>
  <c r="D27" i="122"/>
  <c r="D19" i="122"/>
  <c r="F16" i="122"/>
  <c r="E16" i="122"/>
  <c r="D16" i="122"/>
  <c r="F15" i="122"/>
  <c r="E15" i="122"/>
  <c r="D15" i="114"/>
  <c r="D14" i="114"/>
  <c r="D13" i="114"/>
  <c r="H16" i="120" l="1"/>
  <c r="D13" i="130"/>
  <c r="D14" i="130"/>
  <c r="D61" i="122"/>
  <c r="G13" i="124"/>
  <c r="D15" i="130"/>
  <c r="D14" i="131"/>
  <c r="D15" i="122"/>
  <c r="H17" i="121"/>
  <c r="D33" i="122"/>
  <c r="D17" i="122" s="1"/>
  <c r="E17" i="122"/>
</calcChain>
</file>

<file path=xl/sharedStrings.xml><?xml version="1.0" encoding="utf-8"?>
<sst xmlns="http://schemas.openxmlformats.org/spreadsheetml/2006/main" count="1693" uniqueCount="130">
  <si>
    <t>Daerah pentadbiran</t>
  </si>
  <si>
    <t>Tahun</t>
  </si>
  <si>
    <t>Rendah</t>
  </si>
  <si>
    <t>Menengah</t>
  </si>
  <si>
    <t>Administrative district</t>
  </si>
  <si>
    <t>Year</t>
  </si>
  <si>
    <t xml:space="preserve">Primary </t>
  </si>
  <si>
    <t xml:space="preserve">Secondary 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</si>
  <si>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</si>
  <si>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</si>
  <si>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</si>
  <si>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</si>
  <si>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</si>
  <si>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</si>
  <si>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</si>
  <si>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</si>
  <si>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</si>
  <si>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</si>
  <si>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</si>
  <si>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</si>
  <si>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Sumber: Kementerian Pendidikan Malaysia</t>
  </si>
  <si>
    <t>Source: Ministry of Education, Malaysia</t>
  </si>
  <si>
    <t>Data seperti pada 30 Jun</t>
  </si>
  <si>
    <t>Primary</t>
  </si>
  <si>
    <t>Secondary</t>
  </si>
  <si>
    <t>Jumlah</t>
  </si>
  <si>
    <t>Lelaki</t>
  </si>
  <si>
    <t>Perempuan</t>
  </si>
  <si>
    <t>Total</t>
  </si>
  <si>
    <t>Male</t>
  </si>
  <si>
    <t>Female</t>
  </si>
  <si>
    <t>Source: Ministry of Education Malaysia</t>
  </si>
  <si>
    <t>Negeri</t>
  </si>
  <si>
    <t>Jenis sekolah rakyat</t>
  </si>
  <si>
    <t>Jenis sekolah negeri</t>
  </si>
  <si>
    <t>State</t>
  </si>
  <si>
    <t>Type of people school</t>
  </si>
  <si>
    <t>Type of state school</t>
  </si>
  <si>
    <t>Sekolah Rendah Agama Rakyat</t>
  </si>
  <si>
    <t>Sekolah Menengah Agama Rakyat</t>
  </si>
  <si>
    <t>Sekolah Agama Rakyat</t>
  </si>
  <si>
    <t>Sekolah Rendah Agama Negeri</t>
  </si>
  <si>
    <t>Sekolah Menengah Agama Negeri</t>
  </si>
  <si>
    <t>People Religious Primary School</t>
  </si>
  <si>
    <t>People Religious Secondary School</t>
  </si>
  <si>
    <t>People Religion School</t>
  </si>
  <si>
    <t>State Religious Primary School</t>
  </si>
  <si>
    <t>State Religious Secondary School</t>
  </si>
  <si>
    <t>-</t>
  </si>
  <si>
    <t>Sumber: Jabatan Kemajuan Islam Malaysia</t>
  </si>
  <si>
    <t>Source: Department of Islamic Development Malaysia</t>
  </si>
  <si>
    <t xml:space="preserve">Lelaki </t>
  </si>
  <si>
    <t>n.a Data tidak tersedia/ berkenaan</t>
  </si>
  <si>
    <t xml:space="preserve">       Data is not applicable/ available</t>
  </si>
  <si>
    <t>Sekolah rendah</t>
  </si>
  <si>
    <t>Sekolah menengah</t>
  </si>
  <si>
    <t>Primary school</t>
  </si>
  <si>
    <t>Secondary school</t>
  </si>
  <si>
    <t>Akademik</t>
  </si>
  <si>
    <t>Agama</t>
  </si>
  <si>
    <t>MP Cina</t>
  </si>
  <si>
    <t>Academic</t>
  </si>
  <si>
    <t>Religious</t>
  </si>
  <si>
    <t>PC Sec.</t>
  </si>
  <si>
    <t>n.a</t>
  </si>
  <si>
    <t>1. Data seperti pada 30 Jun</t>
  </si>
  <si>
    <t>2. MP Cina merujuk kepada Sekolah Menengah Persendirian Cina</t>
  </si>
  <si>
    <t xml:space="preserve">    PC Sec. refers to Private Chinese Secondary School</t>
  </si>
  <si>
    <t>Sekolah Pendidikan Khas</t>
  </si>
  <si>
    <t>Sekolah Antarabangsa</t>
  </si>
  <si>
    <t>Sekolah Ekspatriat</t>
  </si>
  <si>
    <t>Special Education School</t>
  </si>
  <si>
    <t>International School</t>
  </si>
  <si>
    <t>Expatriate School</t>
  </si>
  <si>
    <t xml:space="preserve">n.a </t>
  </si>
  <si>
    <t>Sumber: Kementerian Pengajian Tinggi</t>
  </si>
  <si>
    <t>Source: Ministry of Higher Education</t>
  </si>
  <si>
    <t>Daerah pentadbiran merujuk kepada daerah bermastautin</t>
  </si>
  <si>
    <t>The administrative district refers to residential district</t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</si>
  <si>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</si>
  <si>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</si>
  <si>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>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</si>
  <si>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</si>
  <si>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</si>
  <si>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rPr>
        <b/>
        <sz val="12"/>
        <color rgb="FF000000"/>
        <rFont val="Arial"/>
        <family val="2"/>
      </rP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</si>
  <si>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t>Daerah Pentadbiran</t>
  </si>
  <si>
    <t>Jadual 33: Bilangan sekolah rendah dan menengah kerajaan &amp; bantuan kerajaan mengikut daerah pentadbiran,</t>
  </si>
  <si>
    <t xml:space="preserve">                   Pahang, 2018-2020</t>
  </si>
  <si>
    <t>Jadual 34: Bilangan guru sekolah rendah dan menengah kerajaan &amp; bantuan kerajaan mengikut daerah pentadbiran, Pahang,</t>
  </si>
  <si>
    <t xml:space="preserve">                   2018-2020</t>
  </si>
  <si>
    <t xml:space="preserve">                Pahang, 2018-2020</t>
  </si>
  <si>
    <t>Jadual 35: Bilangan murid sekolah rendah dan menengah kerajaan dan bantuan kerajaan mengikut daerah pentadbiran,</t>
  </si>
  <si>
    <t>Jadual 36: Bilangan sekolah rendah dan menengah agama di bawah seliaan Jabatan Agama Islam Negeri mengikut daerah pentadbiran</t>
  </si>
  <si>
    <t xml:space="preserve">                   Pahang, 2019 dan 2020</t>
  </si>
  <si>
    <t>Table 36: Number of primary and secondary religious schools under State Islamic Religious Department, by administrative district, Pahang,</t>
  </si>
  <si>
    <t xml:space="preserve">                2019 and 2020</t>
  </si>
  <si>
    <t xml:space="preserve">                  pentadbiran, Pahang, 2019 dan 2020 (samb.)</t>
  </si>
  <si>
    <t>Jadual 37: Bilangan guru sekolah rendah dan menengah agama di bawah seliaan Jabatan Agama Islam Negeri mengikut daerah</t>
  </si>
  <si>
    <t xml:space="preserve">                Pahang, 2019 and 2020  (cont'd)</t>
  </si>
  <si>
    <t>Table 37: Number of teachers in primary and secondary religious school under State Islamic Religious Department by administrative district,</t>
  </si>
  <si>
    <t>Jadual 38: Bilangan murid sekolah rendah dan menengah agama di bawah seliaan Jabatan Agama Islam Negeri</t>
  </si>
  <si>
    <t>Jadual 38: Bilangan murid sekolah rendah dan menengah agama di bawah seliaan Jabatan Agama Islam Negeri mengikut daerah pentadbiran, Pahang, 2019-2020</t>
  </si>
  <si>
    <t>Table 38: Number of pupils in primary and secondary religious school under State Islamic Religious Department by administrative district, Pahang, 2019-2020</t>
  </si>
  <si>
    <t xml:space="preserve">                  mengikut daerah pentadbiran, Pahang, 2019-2020 (samb.)</t>
  </si>
  <si>
    <t>Table 38: Number of pupils primary and secondary religious school under State Islamic Religious Department by administrative</t>
  </si>
  <si>
    <t xml:space="preserve">                district, Pahang, 2019-2020 (cont'd)</t>
  </si>
  <si>
    <t>Jadual 39: Bilangan sekolah rendah dan menengah swasta mengikut daerah pentadbiran, Pahang, 2020</t>
  </si>
  <si>
    <t>Table 39: Number of private primary and secondary schools by administrative district, Pahang, 2020</t>
  </si>
  <si>
    <t>Jadual 39: Bilangan sekolah rendah dan menengah swasta mengikut daerah pentadbiran, Pahang, 2020 (samb.)</t>
  </si>
  <si>
    <t>Table 39: Number of private primary and secondary schools by administrative district, Pahang, 2020 (cont'd)</t>
  </si>
  <si>
    <t>Jadual 40: Bilangan guru sekolah rendah dan menengah swasta mengikut daerah pentadbiran, Pahang, 2020</t>
  </si>
  <si>
    <t>Table 40: Number of teachers in private primary and secondary schools by administrative district, Pahang, 2020</t>
  </si>
  <si>
    <t>Jadual 40: Bilangan guru sekolah rendah dan menengah swasta mengikut daerah pentadbiran, Pahang, 2020 (samb.)</t>
  </si>
  <si>
    <t>Table 40: Number of teachers in private primary and secondary schools by administrative district, Pahang, 2020 (cont'd)</t>
  </si>
  <si>
    <t>Jadual 41: Bilangan murid sekolah rendah dan menengah swasta mengikut daerah pentadbiran, Pahang, 2020</t>
  </si>
  <si>
    <t>Table 41: Number of pupils in private primary and secondary schools by administrative district, Pahang, 2020</t>
  </si>
  <si>
    <t>Jadual 41: Bilangan murid sekolah rendah dan menengah swasta mengikut daerah pentadbiran, Pahang, 2020 (samb.)</t>
  </si>
  <si>
    <t>Table 41: Number of pupils in private primary and secondary schools by administrative district, Pahang, 2020 (cont'd)</t>
  </si>
  <si>
    <t xml:space="preserve">Jadual 42: Bilangan graduan institusi pendidikan tinggi (warganegara) yang sudah bekerja mengikut </t>
  </si>
  <si>
    <t xml:space="preserve">                  daerah pentadbiran, Pahang, 2018-2020</t>
  </si>
  <si>
    <t>Table 42: Number of employed higher education institution graduates (citizens) by administrative district,</t>
  </si>
  <si>
    <t xml:space="preserve">Jadual 43: Bilangan graduan institusi pendidikan tinggi (warganegara) yang belum bekerja mengikut  </t>
  </si>
  <si>
    <t xml:space="preserve">                   daerah pentadbiran, Pahang, 2018-2020</t>
  </si>
  <si>
    <t>Table 43: Number of unemployed higher education institution graduates (citizens) by administrative district,</t>
  </si>
  <si>
    <t xml:space="preserve">Table 35: Number of pupils in primary and secondary school at government &amp; government-aided school by administrative district, </t>
  </si>
  <si>
    <t xml:space="preserve">Table 34: Numbers of teachers in primary and secondary school at government &amp; government-aided school by administrative district, </t>
  </si>
  <si>
    <t xml:space="preserve">Table 33: Number of primary and secondary schools at government &amp; government-aided school by administrative district, </t>
  </si>
  <si>
    <t xml:space="preserve">                 Pahang, 2018-2020</t>
  </si>
  <si>
    <t>Jadual 37: Bilangan guru sekolah rendah dan menengah agama di bawah seliaan Jabatan Agama Islam Negeri  mengikut daerah pentadbiran,</t>
  </si>
  <si>
    <t>Table 37: Number of teachers in primary and secondary religious school under State Islamic Religious Department by administrative district, Pahang,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</si>
</sst>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[$-409]mmm\-yy;@"/>
    <numFmt numFmtId="167" formatCode="General_)"/>
    <numFmt numFmtId="168" formatCode="_(* #,##0_);_(* \(#,##0\);_(* &quot;-&quot;??_);_(@_)"/>
    <numFmt numFmtId="169" formatCode="[$-10409]#,###"/>
  </numFmts>
  <fonts count="27">
    <font>
      <sz val="11"/>
      <color theme="1"/>
      <name val="Calibri"/>
      <charset val="134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name val="Helv"/>
      <charset val="134"/>
    </font>
    <font>
      <sz val="10"/>
      <name val="Arial"/>
      <family val="2"/>
    </font>
    <font>
      <sz val="10"/>
      <name val="MS Sans Serif"/>
      <charset val="134"/>
    </font>
    <font>
      <sz val="8"/>
      <name val="Helv"/>
      <charset val="134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theme="4"/>
      <name val="Arial"/>
      <family val="2"/>
    </font>
    <font>
      <i/>
      <vertAlign val="superscript"/>
      <sz val="12"/>
      <color theme="1"/>
      <name val="Arial"/>
      <family val="2"/>
    </font>
    <font>
      <b/>
      <i/>
      <sz val="11"/>
      <color theme="0"/>
      <name val="Arial"/>
      <family val="2"/>
    </font>
    <font>
      <b/>
      <i/>
      <sz val="12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i/>
      <sz val="12"/>
      <color theme="0"/>
      <name val="Arial"/>
      <family val="2"/>
    </font>
    <font>
      <i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9">
    <xf numFmtId="0" fontId="0" fillId="0" borderId="0"/>
    <xf numFmtId="165" fontId="7" fillId="0" borderId="0" applyFont="0" applyFill="0" applyBorder="0" applyAlignment="0" applyProtection="0"/>
    <xf numFmtId="166" fontId="5" fillId="0" borderId="0"/>
    <xf numFmtId="0" fontId="4" fillId="0" borderId="0"/>
    <xf numFmtId="0" fontId="1" fillId="0" borderId="0"/>
    <xf numFmtId="0" fontId="2" fillId="0" borderId="0"/>
    <xf numFmtId="166" fontId="5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4" fillId="0" borderId="0"/>
    <xf numFmtId="0" fontId="4" fillId="0" borderId="0"/>
    <xf numFmtId="0" fontId="6" fillId="0" borderId="0"/>
    <xf numFmtId="166" fontId="5" fillId="0" borderId="0"/>
    <xf numFmtId="0" fontId="6" fillId="0" borderId="0"/>
    <xf numFmtId="0" fontId="2" fillId="0" borderId="0"/>
    <xf numFmtId="0" fontId="7" fillId="0" borderId="0"/>
    <xf numFmtId="0" fontId="7" fillId="0" borderId="0"/>
    <xf numFmtId="0" fontId="7" fillId="0" borderId="0"/>
    <xf numFmtId="166" fontId="5" fillId="0" borderId="0"/>
    <xf numFmtId="0" fontId="7" fillId="0" borderId="0"/>
    <xf numFmtId="0" fontId="7" fillId="0" borderId="0"/>
    <xf numFmtId="166" fontId="5" fillId="0" borderId="0"/>
    <xf numFmtId="166" fontId="5" fillId="0" borderId="0"/>
    <xf numFmtId="0" fontId="3" fillId="0" borderId="0"/>
    <xf numFmtId="0" fontId="7" fillId="0" borderId="0"/>
  </cellStyleXfs>
  <cellXfs count="303">
    <xf numFmtId="0" fontId="0" fillId="0" borderId="0" xfId="0"/>
    <xf numFmtId="0" fontId="8" fillId="0" borderId="0" xfId="31" applyFont="1" applyFill="1" applyAlignment="1">
      <alignment vertical="center"/>
    </xf>
    <xf numFmtId="0" fontId="8" fillId="0" borderId="0" xfId="31" applyFont="1" applyFill="1" applyAlignment="1">
      <alignment horizontal="center" vertical="center"/>
    </xf>
    <xf numFmtId="0" fontId="9" fillId="0" borderId="0" xfId="7" applyFont="1" applyFill="1" applyAlignment="1">
      <alignment horizontal="right" vertical="center"/>
    </xf>
    <xf numFmtId="0" fontId="9" fillId="0" borderId="0" xfId="7" applyFont="1" applyFill="1" applyAlignment="1">
      <alignment vertical="center"/>
    </xf>
    <xf numFmtId="0" fontId="10" fillId="0" borderId="0" xfId="31" applyFont="1" applyFill="1" applyAlignment="1">
      <alignment vertical="center"/>
    </xf>
    <xf numFmtId="0" fontId="11" fillId="0" borderId="0" xfId="7" applyFont="1" applyFill="1" applyAlignment="1">
      <alignment horizontal="right" vertical="center"/>
    </xf>
    <xf numFmtId="0" fontId="11" fillId="0" borderId="0" xfId="7" applyFont="1" applyFill="1" applyAlignment="1">
      <alignment vertical="center"/>
    </xf>
    <xf numFmtId="0" fontId="10" fillId="0" borderId="0" xfId="31" applyFont="1" applyFill="1" applyAlignment="1">
      <alignment horizontal="center" vertical="center"/>
    </xf>
    <xf numFmtId="0" fontId="12" fillId="0" borderId="0" xfId="7" applyFont="1" applyFill="1" applyAlignment="1">
      <alignment horizontal="right" vertical="center"/>
    </xf>
    <xf numFmtId="0" fontId="12" fillId="0" borderId="0" xfId="7" applyFont="1" applyFill="1" applyAlignment="1">
      <alignment vertical="center"/>
    </xf>
    <xf numFmtId="0" fontId="8" fillId="0" borderId="0" xfId="17" applyNumberFormat="1" applyFont="1" applyAlignment="1">
      <alignment vertical="center"/>
    </xf>
    <xf numFmtId="0" fontId="11" fillId="0" borderId="0" xfId="31" applyFont="1" applyFill="1" applyBorder="1" applyAlignment="1">
      <alignment vertical="center"/>
    </xf>
    <xf numFmtId="0" fontId="9" fillId="0" borderId="0" xfId="17" applyNumberFormat="1" applyFont="1" applyFill="1" applyBorder="1" applyAlignment="1">
      <alignment horizontal="left" vertical="center" wrapText="1"/>
    </xf>
    <xf numFmtId="0" fontId="9" fillId="0" borderId="0" xfId="17" applyNumberFormat="1" applyFont="1" applyFill="1" applyBorder="1" applyAlignment="1">
      <alignment horizontal="center" vertical="center" wrapText="1"/>
    </xf>
    <xf numFmtId="0" fontId="10" fillId="0" borderId="0" xfId="17" applyNumberFormat="1" applyFont="1" applyFill="1" applyBorder="1" applyAlignment="1">
      <alignment horizontal="right" vertical="center" wrapText="1"/>
    </xf>
    <xf numFmtId="0" fontId="8" fillId="0" borderId="0" xfId="17" applyNumberFormat="1" applyFont="1" applyFill="1" applyAlignment="1">
      <alignment vertical="center"/>
    </xf>
    <xf numFmtId="3" fontId="13" fillId="0" borderId="0" xfId="31" applyNumberFormat="1" applyFont="1"/>
    <xf numFmtId="0" fontId="13" fillId="0" borderId="0" xfId="31" applyFont="1" applyFill="1" applyAlignment="1">
      <alignment vertical="center"/>
    </xf>
    <xf numFmtId="0" fontId="13" fillId="0" borderId="0" xfId="31" applyFont="1" applyFill="1" applyBorder="1" applyAlignment="1">
      <alignment horizontal="center" vertical="center"/>
    </xf>
    <xf numFmtId="3" fontId="13" fillId="0" borderId="0" xfId="31" applyNumberFormat="1" applyFont="1" applyFill="1" applyBorder="1" applyAlignment="1">
      <alignment horizontal="right" vertical="center"/>
    </xf>
    <xf numFmtId="0" fontId="13" fillId="0" borderId="0" xfId="31" applyNumberFormat="1" applyFont="1" applyFill="1" applyBorder="1" applyAlignment="1">
      <alignment vertical="center"/>
    </xf>
    <xf numFmtId="0" fontId="8" fillId="0" borderId="0" xfId="31" applyNumberFormat="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3" fontId="8" fillId="0" borderId="0" xfId="31" applyNumberFormat="1" applyFont="1" applyFill="1" applyBorder="1" applyAlignment="1">
      <alignment horizontal="right" vertical="center"/>
    </xf>
    <xf numFmtId="3" fontId="8" fillId="0" borderId="0" xfId="31" applyNumberFormat="1" applyFont="1" applyFill="1" applyAlignment="1">
      <alignment horizontal="right" vertical="center"/>
    </xf>
    <xf numFmtId="3" fontId="8" fillId="0" borderId="0" xfId="31" applyNumberFormat="1" applyFont="1" applyFill="1" applyBorder="1" applyAlignment="1">
      <alignment horizontal="left"/>
    </xf>
    <xf numFmtId="3" fontId="8" fillId="0" borderId="0" xfId="31" applyNumberFormat="1" applyFont="1"/>
    <xf numFmtId="0" fontId="8" fillId="0" borderId="0" xfId="31" applyFont="1"/>
    <xf numFmtId="0" fontId="8" fillId="0" borderId="1" xfId="31" applyFont="1" applyFill="1" applyBorder="1" applyAlignment="1">
      <alignment vertical="center"/>
    </xf>
    <xf numFmtId="0" fontId="13" fillId="0" borderId="0" xfId="31" applyNumberFormat="1" applyFont="1" applyFill="1" applyBorder="1" applyAlignment="1">
      <alignment horizontal="right" vertical="center"/>
    </xf>
    <xf numFmtId="0" fontId="10" fillId="0" borderId="0" xfId="31" applyNumberFormat="1" applyFont="1" applyFill="1" applyBorder="1" applyAlignment="1">
      <alignment horizontal="right" vertical="center"/>
    </xf>
    <xf numFmtId="0" fontId="10" fillId="0" borderId="0" xfId="31" applyFont="1" applyFill="1" applyBorder="1" applyAlignment="1">
      <alignment horizontal="right" vertical="center"/>
    </xf>
    <xf numFmtId="0" fontId="14" fillId="0" borderId="0" xfId="4" applyFont="1" applyFill="1" applyBorder="1" applyAlignment="1">
      <alignment horizontal="left" vertical="center"/>
    </xf>
    <xf numFmtId="0" fontId="13" fillId="0" borderId="0" xfId="32" applyNumberFormat="1" applyFont="1" applyFill="1" applyAlignment="1">
      <alignment horizontal="left" vertical="center"/>
    </xf>
    <xf numFmtId="168" fontId="10" fillId="0" borderId="0" xfId="17" applyNumberFormat="1" applyFont="1" applyAlignment="1">
      <alignment vertical="center"/>
    </xf>
    <xf numFmtId="168" fontId="10" fillId="0" borderId="0" xfId="17" applyNumberFormat="1" applyFont="1" applyAlignment="1">
      <alignment horizontal="center" vertical="center"/>
    </xf>
    <xf numFmtId="168" fontId="8" fillId="0" borderId="0" xfId="17" applyNumberFormat="1" applyFont="1" applyBorder="1" applyAlignment="1">
      <alignment horizontal="right" vertical="center"/>
    </xf>
    <xf numFmtId="168" fontId="8" fillId="0" borderId="0" xfId="17" applyNumberFormat="1" applyFont="1" applyAlignment="1">
      <alignment vertical="center"/>
    </xf>
    <xf numFmtId="0" fontId="10" fillId="0" borderId="0" xfId="32" applyNumberFormat="1" applyFont="1" applyFill="1" applyAlignment="1">
      <alignment horizontal="left" vertical="center"/>
    </xf>
    <xf numFmtId="168" fontId="8" fillId="0" borderId="0" xfId="17" applyNumberFormat="1" applyFont="1" applyAlignment="1">
      <alignment horizontal="center" vertical="center"/>
    </xf>
    <xf numFmtId="168" fontId="8" fillId="0" borderId="0" xfId="17" applyNumberFormat="1" applyFont="1" applyAlignment="1">
      <alignment horizontal="right" vertical="center"/>
    </xf>
    <xf numFmtId="169" fontId="18" fillId="0" borderId="0" xfId="0" applyNumberFormat="1" applyFont="1" applyFill="1" applyAlignment="1" applyProtection="1">
      <alignment horizontal="right" vertical="center" wrapText="1" readingOrder="1"/>
      <protection locked="0"/>
    </xf>
    <xf numFmtId="168" fontId="8" fillId="0" borderId="0" xfId="1" applyNumberFormat="1" applyFont="1" applyFill="1" applyAlignment="1">
      <alignment vertical="center"/>
    </xf>
    <xf numFmtId="168" fontId="8" fillId="0" borderId="0" xfId="1" applyNumberFormat="1" applyFont="1" applyFill="1" applyAlignment="1">
      <alignment horizontal="right" vertical="center"/>
    </xf>
    <xf numFmtId="0" fontId="8" fillId="0" borderId="0" xfId="0" applyFont="1" applyFill="1" applyAlignment="1"/>
    <xf numFmtId="0" fontId="8" fillId="0" borderId="0" xfId="29" applyFont="1" applyFill="1" applyAlignment="1">
      <alignment vertical="center"/>
    </xf>
    <xf numFmtId="0" fontId="9" fillId="0" borderId="0" xfId="3" applyFont="1" applyFill="1" applyAlignment="1">
      <alignment horizontal="right" vertical="center"/>
    </xf>
    <xf numFmtId="0" fontId="9" fillId="0" borderId="0" xfId="3" applyFont="1" applyFill="1" applyAlignment="1">
      <alignment vertical="center"/>
    </xf>
    <xf numFmtId="0" fontId="10" fillId="0" borderId="0" xfId="29" applyFont="1" applyFill="1" applyAlignment="1">
      <alignment vertical="center"/>
    </xf>
    <xf numFmtId="0" fontId="11" fillId="0" borderId="0" xfId="3" applyFont="1" applyFill="1" applyAlignment="1">
      <alignment horizontal="right" vertical="center"/>
    </xf>
    <xf numFmtId="0" fontId="11" fillId="0" borderId="0" xfId="3" applyFont="1" applyFill="1" applyAlignment="1">
      <alignment vertical="center"/>
    </xf>
    <xf numFmtId="0" fontId="8" fillId="0" borderId="0" xfId="1" applyNumberFormat="1" applyFont="1" applyFill="1" applyAlignment="1">
      <alignment vertical="center"/>
    </xf>
    <xf numFmtId="0" fontId="19" fillId="0" borderId="0" xfId="29" applyFont="1" applyFill="1" applyBorder="1" applyAlignment="1">
      <alignment vertical="center"/>
    </xf>
    <xf numFmtId="3" fontId="19" fillId="0" borderId="0" xfId="29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9" fillId="0" borderId="0" xfId="29" applyFont="1" applyFill="1" applyBorder="1" applyAlignment="1">
      <alignment vertical="center"/>
    </xf>
    <xf numFmtId="3" fontId="9" fillId="0" borderId="0" xfId="36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17" fillId="0" borderId="0" xfId="36" applyNumberFormat="1" applyFont="1" applyFill="1" applyBorder="1" applyAlignment="1" applyProtection="1">
      <alignment horizontal="right" vertical="center"/>
    </xf>
    <xf numFmtId="3" fontId="9" fillId="0" borderId="0" xfId="29" applyNumberFormat="1" applyFont="1" applyFill="1" applyBorder="1" applyAlignment="1">
      <alignment vertical="center"/>
    </xf>
    <xf numFmtId="0" fontId="9" fillId="0" borderId="0" xfId="29" applyFont="1" applyFill="1" applyBorder="1" applyAlignment="1">
      <alignment horizontal="left" vertical="center"/>
    </xf>
    <xf numFmtId="0" fontId="17" fillId="0" borderId="0" xfId="29" applyFont="1" applyFill="1" applyBorder="1" applyAlignment="1">
      <alignment vertical="center"/>
    </xf>
    <xf numFmtId="3" fontId="17" fillId="0" borderId="0" xfId="29" applyNumberFormat="1" applyFont="1" applyFill="1" applyBorder="1" applyAlignment="1">
      <alignment vertical="center"/>
    </xf>
    <xf numFmtId="0" fontId="17" fillId="0" borderId="0" xfId="29" applyFont="1" applyFill="1" applyBorder="1" applyAlignment="1">
      <alignment horizontal="left" vertical="center"/>
    </xf>
    <xf numFmtId="168" fontId="17" fillId="0" borderId="0" xfId="1" applyNumberFormat="1" applyFont="1" applyFill="1" applyBorder="1" applyAlignment="1">
      <alignment horizontal="left" vertical="center"/>
    </xf>
    <xf numFmtId="3" fontId="17" fillId="0" borderId="0" xfId="1" applyNumberFormat="1" applyFont="1" applyFill="1" applyBorder="1" applyAlignment="1">
      <alignment vertical="center"/>
    </xf>
    <xf numFmtId="3" fontId="17" fillId="0" borderId="0" xfId="29" applyNumberFormat="1" applyFont="1" applyFill="1" applyBorder="1" applyAlignment="1">
      <alignment horizontal="right" vertical="center"/>
    </xf>
    <xf numFmtId="0" fontId="16" fillId="0" borderId="0" xfId="4" applyFont="1" applyFill="1" applyBorder="1" applyAlignment="1">
      <alignment horizontal="left" vertical="center"/>
    </xf>
    <xf numFmtId="0" fontId="8" fillId="0" borderId="0" xfId="29" applyFont="1" applyFill="1" applyAlignment="1">
      <alignment horizontal="right" vertical="center"/>
    </xf>
    <xf numFmtId="0" fontId="13" fillId="0" borderId="0" xfId="29" applyFont="1" applyFill="1" applyAlignment="1">
      <alignment horizontal="right" vertical="center"/>
    </xf>
    <xf numFmtId="0" fontId="10" fillId="0" borderId="0" xfId="29" applyFont="1" applyFill="1" applyAlignment="1">
      <alignment horizontal="right" vertical="center"/>
    </xf>
    <xf numFmtId="0" fontId="10" fillId="0" borderId="0" xfId="1" applyNumberFormat="1" applyFont="1" applyFill="1" applyAlignment="1">
      <alignment horizontal="left" vertical="center" indent="1"/>
    </xf>
    <xf numFmtId="0" fontId="9" fillId="0" borderId="0" xfId="6" applyNumberFormat="1" applyFont="1" applyAlignment="1">
      <alignment horizontal="left" vertical="center"/>
    </xf>
    <xf numFmtId="0" fontId="10" fillId="0" borderId="0" xfId="1" applyNumberFormat="1" applyFont="1" applyFill="1" applyBorder="1" applyAlignment="1">
      <alignment horizontal="left" vertical="center" indent="1"/>
    </xf>
    <xf numFmtId="0" fontId="10" fillId="0" borderId="0" xfId="1" applyNumberFormat="1" applyFont="1" applyFill="1" applyBorder="1" applyAlignment="1">
      <alignment horizontal="right" vertical="center"/>
    </xf>
    <xf numFmtId="0" fontId="11" fillId="0" borderId="0" xfId="32" applyNumberFormat="1" applyFont="1" applyAlignment="1">
      <alignment horizontal="left" vertical="center"/>
    </xf>
    <xf numFmtId="0" fontId="10" fillId="0" borderId="0" xfId="1" applyNumberFormat="1" applyFont="1" applyFill="1" applyAlignme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168" fontId="8" fillId="0" borderId="0" xfId="1" applyNumberFormat="1" applyFont="1" applyFill="1" applyBorder="1" applyAlignment="1">
      <alignment horizontal="right" vertical="center"/>
    </xf>
    <xf numFmtId="168" fontId="8" fillId="0" borderId="0" xfId="1" applyNumberFormat="1" applyFont="1" applyFill="1" applyBorder="1" applyAlignment="1">
      <alignment vertical="center"/>
    </xf>
    <xf numFmtId="0" fontId="13" fillId="0" borderId="0" xfId="29" applyFont="1" applyFill="1" applyAlignment="1">
      <alignment vertical="center"/>
    </xf>
    <xf numFmtId="168" fontId="10" fillId="0" borderId="0" xfId="1" applyNumberFormat="1" applyFont="1" applyFill="1" applyAlignment="1">
      <alignment vertical="center"/>
    </xf>
    <xf numFmtId="3" fontId="9" fillId="0" borderId="0" xfId="23" applyNumberFormat="1" applyFont="1" applyFill="1" applyBorder="1" applyAlignment="1" applyProtection="1">
      <alignment horizontal="right" vertical="center"/>
    </xf>
    <xf numFmtId="3" fontId="9" fillId="0" borderId="0" xfId="2" applyNumberFormat="1" applyFont="1" applyFill="1" applyBorder="1" applyAlignment="1" applyProtection="1">
      <alignment horizontal="right" vertical="center"/>
    </xf>
    <xf numFmtId="0" fontId="17" fillId="0" borderId="0" xfId="13" applyNumberFormat="1" applyFont="1" applyFill="1" applyBorder="1" applyAlignment="1">
      <alignment horizontal="right" vertical="center"/>
    </xf>
    <xf numFmtId="3" fontId="17" fillId="0" borderId="0" xfId="23" applyNumberFormat="1" applyFont="1" applyFill="1" applyBorder="1" applyAlignment="1" applyProtection="1">
      <alignment horizontal="right" vertical="center"/>
    </xf>
    <xf numFmtId="0" fontId="13" fillId="0" borderId="0" xfId="29" applyFont="1" applyFill="1" applyAlignment="1">
      <alignment horizontal="left" vertical="center"/>
    </xf>
    <xf numFmtId="0" fontId="10" fillId="0" borderId="0" xfId="29" applyFont="1" applyFill="1" applyAlignment="1">
      <alignment horizontal="left" vertical="center"/>
    </xf>
    <xf numFmtId="3" fontId="17" fillId="0" borderId="0" xfId="2" applyNumberFormat="1" applyFont="1" applyFill="1" applyBorder="1" applyAlignment="1" applyProtection="1">
      <alignment horizontal="right" vertical="center"/>
    </xf>
    <xf numFmtId="0" fontId="17" fillId="0" borderId="0" xfId="0" applyFont="1"/>
    <xf numFmtId="168" fontId="8" fillId="0" borderId="0" xfId="1" applyNumberFormat="1" applyFont="1"/>
    <xf numFmtId="168" fontId="8" fillId="0" borderId="0" xfId="1" applyNumberFormat="1" applyFont="1" applyAlignment="1">
      <alignment horizontal="right"/>
    </xf>
    <xf numFmtId="0" fontId="8" fillId="0" borderId="0" xfId="29" applyFont="1" applyAlignment="1">
      <alignment vertical="center"/>
    </xf>
    <xf numFmtId="0" fontId="9" fillId="0" borderId="0" xfId="3" applyFont="1"/>
    <xf numFmtId="0" fontId="9" fillId="0" borderId="0" xfId="3" applyFont="1" applyAlignment="1">
      <alignment horizontal="right" vertical="center"/>
    </xf>
    <xf numFmtId="0" fontId="9" fillId="0" borderId="0" xfId="3" applyFont="1" applyAlignment="1">
      <alignment horizontal="left"/>
    </xf>
    <xf numFmtId="0" fontId="10" fillId="0" borderId="0" xfId="29" applyFont="1" applyAlignment="1">
      <alignment vertical="top"/>
    </xf>
    <xf numFmtId="0" fontId="11" fillId="0" borderId="0" xfId="3" applyFont="1" applyAlignment="1">
      <alignment horizontal="right" vertical="top"/>
    </xf>
    <xf numFmtId="0" fontId="11" fillId="0" borderId="0" xfId="3" applyFont="1" applyAlignment="1">
      <alignment vertical="top"/>
    </xf>
    <xf numFmtId="0" fontId="11" fillId="0" borderId="0" xfId="3" applyFont="1" applyAlignment="1">
      <alignment horizontal="left" vertical="top" indent="1"/>
    </xf>
    <xf numFmtId="0" fontId="8" fillId="0" borderId="0" xfId="1" applyNumberFormat="1" applyFont="1"/>
    <xf numFmtId="0" fontId="8" fillId="0" borderId="0" xfId="1" applyNumberFormat="1" applyFont="1" applyAlignment="1"/>
    <xf numFmtId="0" fontId="8" fillId="0" borderId="0" xfId="1" applyNumberFormat="1" applyFont="1" applyAlignment="1">
      <alignment vertical="top"/>
    </xf>
    <xf numFmtId="0" fontId="19" fillId="0" borderId="0" xfId="29" applyFont="1" applyAlignment="1">
      <alignment vertical="center"/>
    </xf>
    <xf numFmtId="3" fontId="19" fillId="0" borderId="0" xfId="29" applyNumberFormat="1" applyFont="1" applyAlignment="1">
      <alignment horizontal="right" vertical="center"/>
    </xf>
    <xf numFmtId="0" fontId="13" fillId="0" borderId="0" xfId="31" applyFont="1"/>
    <xf numFmtId="0" fontId="13" fillId="0" borderId="0" xfId="31" applyFont="1" applyAlignment="1">
      <alignment horizontal="center"/>
    </xf>
    <xf numFmtId="0" fontId="8" fillId="0" borderId="0" xfId="31" quotePrefix="1" applyFont="1" applyAlignment="1">
      <alignment horizontal="right"/>
    </xf>
    <xf numFmtId="3" fontId="9" fillId="0" borderId="0" xfId="29" applyNumberFormat="1" applyFont="1" applyAlignment="1">
      <alignment horizontal="right" vertical="center"/>
    </xf>
    <xf numFmtId="3" fontId="9" fillId="0" borderId="0" xfId="36" applyNumberFormat="1" applyFont="1" applyFill="1" applyAlignment="1">
      <alignment horizontal="right" vertical="center"/>
    </xf>
    <xf numFmtId="0" fontId="8" fillId="0" borderId="0" xfId="31" applyFont="1" applyAlignment="1">
      <alignment horizontal="center"/>
    </xf>
    <xf numFmtId="3" fontId="8" fillId="0" borderId="0" xfId="1" applyNumberFormat="1" applyFont="1"/>
    <xf numFmtId="3" fontId="17" fillId="0" borderId="0" xfId="36" applyNumberFormat="1" applyFont="1" applyFill="1" applyAlignment="1">
      <alignment horizontal="right" vertical="center"/>
    </xf>
    <xf numFmtId="3" fontId="17" fillId="0" borderId="0" xfId="36" applyNumberFormat="1" applyFont="1" applyAlignment="1">
      <alignment horizontal="right" vertical="center"/>
    </xf>
    <xf numFmtId="0" fontId="8" fillId="0" borderId="0" xfId="31" applyFont="1" applyAlignment="1">
      <alignment horizontal="right"/>
    </xf>
    <xf numFmtId="3" fontId="8" fillId="0" borderId="0" xfId="31" applyNumberFormat="1" applyFont="1" applyAlignment="1">
      <alignment horizontal="right"/>
    </xf>
    <xf numFmtId="168" fontId="8" fillId="0" borderId="0" xfId="1" applyNumberFormat="1" applyFont="1" applyBorder="1"/>
    <xf numFmtId="0" fontId="17" fillId="0" borderId="0" xfId="29" applyFont="1" applyAlignment="1">
      <alignment vertical="center"/>
    </xf>
    <xf numFmtId="0" fontId="16" fillId="0" borderId="0" xfId="4" applyFont="1" applyAlignment="1">
      <alignment horizontal="left" vertical="center"/>
    </xf>
    <xf numFmtId="0" fontId="8" fillId="0" borderId="0" xfId="29" applyFont="1"/>
    <xf numFmtId="0" fontId="13" fillId="0" borderId="0" xfId="29" applyFont="1" applyAlignment="1">
      <alignment horizontal="right"/>
    </xf>
    <xf numFmtId="0" fontId="10" fillId="0" borderId="0" xfId="29" applyFont="1" applyAlignment="1">
      <alignment horizontal="right" vertical="top"/>
    </xf>
    <xf numFmtId="0" fontId="16" fillId="0" borderId="0" xfId="4" applyFont="1" applyAlignment="1">
      <alignment horizontal="left"/>
    </xf>
    <xf numFmtId="0" fontId="8" fillId="0" borderId="0" xfId="1" applyNumberFormat="1" applyFont="1" applyBorder="1" applyAlignment="1">
      <alignment horizontal="right"/>
    </xf>
    <xf numFmtId="0" fontId="10" fillId="0" borderId="0" xfId="1" applyNumberFormat="1" applyFont="1" applyAlignment="1">
      <alignment horizontal="left" vertical="top" indent="1"/>
    </xf>
    <xf numFmtId="0" fontId="13" fillId="0" borderId="0" xfId="29" applyFont="1" applyAlignment="1">
      <alignment horizontal="left"/>
    </xf>
    <xf numFmtId="0" fontId="10" fillId="0" borderId="0" xfId="1" applyNumberFormat="1" applyFont="1" applyBorder="1" applyAlignment="1">
      <alignment horizontal="left" vertical="top" indent="1"/>
    </xf>
    <xf numFmtId="168" fontId="8" fillId="0" borderId="0" xfId="1" applyNumberFormat="1" applyFont="1" applyAlignment="1">
      <alignment vertical="top"/>
    </xf>
    <xf numFmtId="0" fontId="10" fillId="0" borderId="0" xfId="29" applyFont="1" applyAlignment="1">
      <alignment horizontal="left" vertical="top"/>
    </xf>
    <xf numFmtId="0" fontId="10" fillId="0" borderId="0" xfId="1" applyNumberFormat="1" applyFont="1" applyAlignment="1">
      <alignment vertical="top"/>
    </xf>
    <xf numFmtId="0" fontId="8" fillId="0" borderId="0" xfId="1" applyNumberFormat="1" applyFont="1" applyBorder="1" applyAlignment="1">
      <alignment horizontal="right" vertical="top"/>
    </xf>
    <xf numFmtId="41" fontId="13" fillId="0" borderId="0" xfId="31" applyNumberFormat="1" applyFont="1" applyAlignment="1"/>
    <xf numFmtId="0" fontId="13" fillId="0" borderId="0" xfId="31" applyFont="1" applyAlignment="1">
      <alignment horizontal="right"/>
    </xf>
    <xf numFmtId="0" fontId="13" fillId="0" borderId="0" xfId="29" applyFont="1"/>
    <xf numFmtId="0" fontId="9" fillId="0" borderId="0" xfId="29" applyFont="1" applyAlignment="1">
      <alignment vertical="center"/>
    </xf>
    <xf numFmtId="0" fontId="9" fillId="0" borderId="0" xfId="29" applyFont="1" applyAlignment="1">
      <alignment horizontal="left" vertical="center"/>
    </xf>
    <xf numFmtId="0" fontId="8" fillId="0" borderId="0" xfId="31" quotePrefix="1" applyFont="1" applyAlignment="1">
      <alignment horizontal="right" vertical="center"/>
    </xf>
    <xf numFmtId="3" fontId="8" fillId="0" borderId="0" xfId="1" applyNumberFormat="1" applyFont="1" applyAlignment="1">
      <alignment horizontal="right"/>
    </xf>
    <xf numFmtId="168" fontId="8" fillId="0" borderId="0" xfId="1" applyNumberFormat="1" applyFont="1" applyAlignment="1"/>
    <xf numFmtId="0" fontId="8" fillId="0" borderId="0" xfId="31" applyFont="1" applyAlignment="1">
      <alignment horizontal="center"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1" fillId="0" borderId="0" xfId="3" applyFont="1" applyAlignme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0" fontId="11" fillId="0" borderId="0" xfId="31" applyFont="1" applyAlignment="1">
      <alignment vertical="top"/>
    </xf>
    <xf numFmtId="168" fontId="8" fillId="0" borderId="0" xfId="1" applyNumberFormat="1" applyFont="1" applyAlignment="1">
      <alignment horizontal="center" vertical="center"/>
    </xf>
    <xf numFmtId="3" fontId="19" fillId="0" borderId="0" xfId="29" applyNumberFormat="1" applyFont="1" applyAlignment="1">
      <alignment horizontal="center" vertical="center"/>
    </xf>
    <xf numFmtId="0" fontId="8" fillId="0" borderId="0" xfId="31" applyFont="1" applyAlignment="1">
      <alignment vertical="center"/>
    </xf>
    <xf numFmtId="0" fontId="13" fillId="0" borderId="0" xfId="31" applyFont="1" applyAlignment="1">
      <alignment horizontal="right" vertical="center"/>
    </xf>
    <xf numFmtId="0" fontId="13" fillId="0" borderId="0" xfId="31" quotePrefix="1" applyFont="1" applyAlignment="1">
      <alignment horizontal="right" vertical="center"/>
    </xf>
    <xf numFmtId="0" fontId="8" fillId="0" borderId="0" xfId="31" applyFont="1" applyAlignment="1">
      <alignment horizontal="right" vertical="center"/>
    </xf>
    <xf numFmtId="0" fontId="10" fillId="0" borderId="0" xfId="31" applyFont="1"/>
    <xf numFmtId="0" fontId="13" fillId="0" borderId="0" xfId="31" applyFont="1" applyFill="1" applyBorder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9" fillId="0" borderId="0" xfId="7" applyFont="1" applyFill="1" applyAlignment="1">
      <alignment horizontal="center" vertical="center"/>
    </xf>
    <xf numFmtId="0" fontId="11" fillId="0" borderId="0" xfId="7" applyFont="1" applyFill="1" applyAlignment="1">
      <alignment horizontal="center" vertical="center"/>
    </xf>
    <xf numFmtId="0" fontId="8" fillId="0" borderId="0" xfId="31" applyFont="1" applyFill="1" applyBorder="1" applyAlignment="1">
      <alignment vertical="center"/>
    </xf>
    <xf numFmtId="3" fontId="13" fillId="0" borderId="0" xfId="31" applyNumberFormat="1" applyFont="1" applyFill="1" applyBorder="1" applyAlignment="1">
      <alignment vertical="center"/>
    </xf>
    <xf numFmtId="3" fontId="13" fillId="0" borderId="0" xfId="31" applyNumberFormat="1" applyFont="1" applyBorder="1"/>
    <xf numFmtId="3" fontId="8" fillId="0" borderId="0" xfId="31" applyNumberFormat="1" applyFont="1" applyBorder="1"/>
    <xf numFmtId="3" fontId="8" fillId="0" borderId="0" xfId="31" applyNumberFormat="1" applyFont="1" applyFill="1" applyBorder="1" applyAlignment="1">
      <alignment vertical="center"/>
    </xf>
    <xf numFmtId="0" fontId="8" fillId="0" borderId="0" xfId="28" applyFont="1" applyFill="1" applyAlignment="1">
      <alignment horizontal="left" vertical="center"/>
    </xf>
    <xf numFmtId="3" fontId="17" fillId="0" borderId="0" xfId="31" applyNumberFormat="1" applyFont="1" applyFill="1" applyBorder="1" applyAlignment="1">
      <alignment horizontal="right" vertical="center"/>
    </xf>
    <xf numFmtId="3" fontId="17" fillId="0" borderId="0" xfId="31" applyNumberFormat="1" applyFont="1" applyFill="1" applyBorder="1" applyAlignment="1">
      <alignment vertical="center"/>
    </xf>
    <xf numFmtId="3" fontId="13" fillId="0" borderId="0" xfId="31" applyNumberFormat="1" applyFont="1" applyFill="1"/>
    <xf numFmtId="3" fontId="8" fillId="0" borderId="0" xfId="31" applyNumberFormat="1" applyFont="1" applyFill="1" applyBorder="1"/>
    <xf numFmtId="3" fontId="8" fillId="0" borderId="0" xfId="31" applyNumberFormat="1" applyFont="1" applyFill="1"/>
    <xf numFmtId="3" fontId="8" fillId="0" borderId="0" xfId="31" applyNumberFormat="1" applyFont="1" applyFill="1" applyAlignment="1">
      <alignment vertical="center"/>
    </xf>
    <xf numFmtId="0" fontId="9" fillId="0" borderId="0" xfId="7" applyFont="1" applyAlignment="1">
      <alignment horizontal="right"/>
    </xf>
    <xf numFmtId="0" fontId="9" fillId="0" borderId="0" xfId="7" applyFont="1" applyAlignment="1">
      <alignment horizontal="left"/>
    </xf>
    <xf numFmtId="0" fontId="9" fillId="0" borderId="0" xfId="7" applyFont="1"/>
    <xf numFmtId="0" fontId="10" fillId="0" borderId="0" xfId="31" applyFont="1" applyAlignment="1">
      <alignment vertical="top"/>
    </xf>
    <xf numFmtId="0" fontId="11" fillId="0" borderId="0" xfId="7" applyFont="1" applyAlignment="1">
      <alignment horizontal="left" vertical="top"/>
    </xf>
    <xf numFmtId="0" fontId="10" fillId="0" borderId="0" xfId="31" applyFont="1" applyAlignment="1">
      <alignment horizontal="center" vertical="top"/>
    </xf>
    <xf numFmtId="0" fontId="12" fillId="0" borderId="0" xfId="7" applyFont="1" applyAlignment="1">
      <alignment horizontal="right" vertical="top"/>
    </xf>
    <xf numFmtId="0" fontId="12" fillId="0" borderId="0" xfId="7" applyFont="1" applyAlignment="1">
      <alignment vertical="top"/>
    </xf>
    <xf numFmtId="0" fontId="11" fillId="0" borderId="0" xfId="7" applyFont="1" applyAlignment="1">
      <alignment horizontal="left"/>
    </xf>
    <xf numFmtId="0" fontId="8" fillId="0" borderId="0" xfId="17" applyNumberFormat="1" applyFont="1"/>
    <xf numFmtId="0" fontId="8" fillId="0" borderId="0" xfId="17" applyNumberFormat="1" applyFont="1" applyAlignment="1">
      <alignment vertical="top"/>
    </xf>
    <xf numFmtId="0" fontId="10" fillId="0" borderId="0" xfId="17" applyNumberFormat="1" applyFont="1" applyFill="1" applyBorder="1" applyAlignment="1">
      <alignment horizontal="right" vertical="top" wrapText="1"/>
    </xf>
    <xf numFmtId="0" fontId="8" fillId="0" borderId="0" xfId="17" applyNumberFormat="1" applyFont="1" applyFill="1"/>
    <xf numFmtId="0" fontId="13" fillId="0" borderId="0" xfId="31" applyNumberFormat="1" applyFont="1" applyAlignment="1">
      <alignment horizontal="center"/>
    </xf>
    <xf numFmtId="3" fontId="13" fillId="0" borderId="0" xfId="31" applyNumberFormat="1" applyFont="1" applyAlignment="1">
      <alignment horizontal="right"/>
    </xf>
    <xf numFmtId="0" fontId="13" fillId="0" borderId="0" xfId="31" applyFont="1" applyAlignment="1">
      <alignment horizontal="left"/>
    </xf>
    <xf numFmtId="0" fontId="8" fillId="0" borderId="0" xfId="31" applyFont="1" applyAlignment="1">
      <alignment horizontal="left"/>
    </xf>
    <xf numFmtId="0" fontId="13" fillId="0" borderId="0" xfId="17" applyNumberFormat="1" applyFont="1" applyFill="1" applyBorder="1" applyAlignment="1">
      <alignment horizontal="right" vertical="top" wrapText="1"/>
    </xf>
    <xf numFmtId="0" fontId="8" fillId="0" borderId="1" xfId="31" applyFont="1" applyBorder="1"/>
    <xf numFmtId="0" fontId="10" fillId="0" borderId="0" xfId="31" applyFont="1" applyAlignment="1">
      <alignment horizontal="right" vertical="top"/>
    </xf>
    <xf numFmtId="0" fontId="10" fillId="0" borderId="0" xfId="17" applyNumberFormat="1" applyFont="1" applyAlignment="1">
      <alignment horizontal="left" vertical="top" indent="1"/>
    </xf>
    <xf numFmtId="0" fontId="10" fillId="0" borderId="0" xfId="17" applyNumberFormat="1" applyFont="1" applyAlignment="1">
      <alignment horizontal="center" vertical="top"/>
    </xf>
    <xf numFmtId="0" fontId="10" fillId="0" borderId="0" xfId="17" applyNumberFormat="1" applyFont="1" applyBorder="1" applyAlignment="1">
      <alignment horizontal="left" vertical="top" indent="1"/>
    </xf>
    <xf numFmtId="0" fontId="10" fillId="0" borderId="0" xfId="17" applyNumberFormat="1" applyFont="1" applyAlignment="1">
      <alignment vertical="top"/>
    </xf>
    <xf numFmtId="0" fontId="8" fillId="0" borderId="0" xfId="17" applyNumberFormat="1" applyFont="1" applyBorder="1" applyAlignment="1">
      <alignment horizontal="right" vertical="top"/>
    </xf>
    <xf numFmtId="168" fontId="8" fillId="0" borderId="0" xfId="17" applyNumberFormat="1" applyFont="1" applyAlignment="1">
      <alignment vertical="top"/>
    </xf>
    <xf numFmtId="0" fontId="13" fillId="0" borderId="0" xfId="31" applyFont="1" applyBorder="1" applyAlignment="1">
      <alignment horizontal="right"/>
    </xf>
    <xf numFmtId="0" fontId="13" fillId="0" borderId="2" xfId="31" applyFont="1" applyBorder="1"/>
    <xf numFmtId="0" fontId="13" fillId="0" borderId="2" xfId="31" applyFont="1" applyBorder="1" applyAlignment="1">
      <alignment horizontal="center"/>
    </xf>
    <xf numFmtId="0" fontId="8" fillId="0" borderId="2" xfId="31" applyFont="1" applyBorder="1"/>
    <xf numFmtId="0" fontId="8" fillId="0" borderId="2" xfId="31" applyFont="1" applyFill="1" applyBorder="1" applyAlignment="1">
      <alignment vertical="center"/>
    </xf>
    <xf numFmtId="0" fontId="13" fillId="0" borderId="2" xfId="31" applyFont="1" applyFill="1" applyBorder="1" applyAlignment="1">
      <alignment vertical="center"/>
    </xf>
    <xf numFmtId="0" fontId="13" fillId="0" borderId="2" xfId="31" applyNumberFormat="1" applyFont="1" applyFill="1" applyBorder="1" applyAlignment="1">
      <alignment horizontal="center" vertical="center"/>
    </xf>
    <xf numFmtId="0" fontId="8" fillId="0" borderId="2" xfId="31" applyNumberFormat="1" applyFont="1" applyFill="1" applyBorder="1" applyAlignment="1">
      <alignment vertical="center"/>
    </xf>
    <xf numFmtId="0" fontId="13" fillId="0" borderId="2" xfId="31" applyNumberFormat="1" applyFont="1" applyFill="1" applyBorder="1" applyAlignment="1">
      <alignment vertical="center"/>
    </xf>
    <xf numFmtId="0" fontId="8" fillId="0" borderId="2" xfId="31" applyFont="1" applyBorder="1" applyAlignment="1">
      <alignment horizontal="center"/>
    </xf>
    <xf numFmtId="0" fontId="8" fillId="0" borderId="2" xfId="31" applyFont="1" applyBorder="1" applyAlignment="1">
      <alignment horizontal="center" vertical="center"/>
    </xf>
    <xf numFmtId="0" fontId="8" fillId="0" borderId="0" xfId="1" applyNumberFormat="1" applyFont="1" applyBorder="1"/>
    <xf numFmtId="0" fontId="17" fillId="0" borderId="2" xfId="29" applyFont="1" applyBorder="1" applyAlignment="1">
      <alignment horizontal="left" indent="1"/>
    </xf>
    <xf numFmtId="168" fontId="17" fillId="0" borderId="2" xfId="1" applyNumberFormat="1" applyFont="1" applyBorder="1" applyAlignment="1">
      <alignment horizontal="left" vertical="center"/>
    </xf>
    <xf numFmtId="3" fontId="17" fillId="0" borderId="2" xfId="36" applyNumberFormat="1" applyFont="1" applyBorder="1" applyAlignment="1">
      <alignment horizontal="right"/>
    </xf>
    <xf numFmtId="168" fontId="8" fillId="0" borderId="2" xfId="1" applyNumberFormat="1" applyFont="1" applyFill="1" applyBorder="1" applyAlignment="1">
      <alignment vertical="center"/>
    </xf>
    <xf numFmtId="0" fontId="17" fillId="0" borderId="2" xfId="29" applyFont="1" applyFill="1" applyBorder="1" applyAlignment="1">
      <alignment horizontal="left" vertical="center" indent="1"/>
    </xf>
    <xf numFmtId="168" fontId="17" fillId="0" borderId="2" xfId="1" applyNumberFormat="1" applyFont="1" applyFill="1" applyBorder="1" applyAlignment="1">
      <alignment horizontal="left" vertical="center"/>
    </xf>
    <xf numFmtId="3" fontId="17" fillId="0" borderId="2" xfId="36" applyNumberFormat="1" applyFont="1" applyFill="1" applyBorder="1" applyAlignment="1" applyProtection="1">
      <alignment horizontal="right" vertical="center"/>
    </xf>
    <xf numFmtId="0" fontId="22" fillId="2" borderId="0" xfId="38" applyFont="1" applyFill="1" applyBorder="1" applyAlignment="1">
      <alignment horizontal="center" vertical="center"/>
    </xf>
    <xf numFmtId="0" fontId="8" fillId="0" borderId="0" xfId="31" applyFont="1" applyBorder="1" applyAlignment="1">
      <alignment vertical="center"/>
    </xf>
    <xf numFmtId="0" fontId="8" fillId="0" borderId="0" xfId="31" applyFont="1" applyBorder="1" applyAlignment="1">
      <alignment horizontal="center" vertical="center"/>
    </xf>
    <xf numFmtId="0" fontId="22" fillId="2" borderId="4" xfId="38" applyFont="1" applyFill="1" applyBorder="1" applyAlignment="1">
      <alignment horizontal="center" vertical="center"/>
    </xf>
    <xf numFmtId="0" fontId="22" fillId="2" borderId="3" xfId="38" applyFont="1" applyFill="1" applyBorder="1" applyAlignment="1">
      <alignment horizontal="center" vertical="center"/>
    </xf>
    <xf numFmtId="0" fontId="22" fillId="2" borderId="0" xfId="38" applyFont="1" applyFill="1" applyBorder="1" applyAlignment="1">
      <alignment vertical="center"/>
    </xf>
    <xf numFmtId="0" fontId="21" fillId="2" borderId="4" xfId="38" applyFont="1" applyFill="1" applyBorder="1" applyAlignment="1">
      <alignment horizontal="center" vertical="center"/>
    </xf>
    <xf numFmtId="0" fontId="21" fillId="2" borderId="0" xfId="38" applyFont="1" applyFill="1" applyBorder="1" applyAlignment="1">
      <alignment vertical="center"/>
    </xf>
    <xf numFmtId="0" fontId="8" fillId="0" borderId="0" xfId="29" applyFont="1" applyBorder="1" applyAlignment="1">
      <alignment vertical="center"/>
    </xf>
    <xf numFmtId="0" fontId="8" fillId="0" borderId="0" xfId="29" applyFont="1" applyBorder="1" applyAlignment="1">
      <alignment horizontal="center" vertical="center"/>
    </xf>
    <xf numFmtId="0" fontId="22" fillId="2" borderId="4" xfId="38" applyFont="1" applyFill="1" applyBorder="1" applyAlignment="1">
      <alignment vertical="center"/>
    </xf>
    <xf numFmtId="0" fontId="22" fillId="2" borderId="3" xfId="38" applyFont="1" applyFill="1" applyBorder="1" applyAlignment="1">
      <alignment vertical="center"/>
    </xf>
    <xf numFmtId="0" fontId="22" fillId="2" borderId="0" xfId="38" applyFont="1" applyFill="1" applyBorder="1" applyAlignment="1">
      <alignment vertical="center" wrapText="1"/>
    </xf>
    <xf numFmtId="0" fontId="8" fillId="0" borderId="0" xfId="29" applyFont="1" applyFill="1" applyBorder="1" applyAlignment="1">
      <alignment vertical="center"/>
    </xf>
    <xf numFmtId="0" fontId="11" fillId="0" borderId="0" xfId="3" applyFont="1" applyFill="1" applyBorder="1" applyAlignment="1">
      <alignment horizontal="right" vertical="center" wrapText="1"/>
    </xf>
    <xf numFmtId="0" fontId="21" fillId="2" borderId="4" xfId="38" applyFont="1" applyFill="1" applyBorder="1" applyAlignment="1">
      <alignment vertical="center"/>
    </xf>
    <xf numFmtId="0" fontId="8" fillId="0" borderId="0" xfId="31" applyFont="1" applyFill="1" applyBorder="1" applyAlignment="1">
      <alignment horizontal="right" vertical="center"/>
    </xf>
    <xf numFmtId="0" fontId="23" fillId="2" borderId="0" xfId="38" applyFont="1" applyFill="1" applyBorder="1" applyAlignment="1">
      <alignment vertical="center"/>
    </xf>
    <xf numFmtId="0" fontId="23" fillId="2" borderId="0" xfId="38" applyFont="1" applyFill="1" applyBorder="1" applyAlignment="1">
      <alignment horizontal="center" vertical="center"/>
    </xf>
    <xf numFmtId="0" fontId="23" fillId="2" borderId="3" xfId="38" applyFont="1" applyFill="1" applyBorder="1" applyAlignment="1">
      <alignment vertical="center"/>
    </xf>
    <xf numFmtId="0" fontId="23" fillId="2" borderId="3" xfId="38" applyFont="1" applyFill="1" applyBorder="1" applyAlignment="1">
      <alignment horizontal="center" vertical="center"/>
    </xf>
    <xf numFmtId="0" fontId="24" fillId="2" borderId="0" xfId="38" applyFont="1" applyFill="1" applyBorder="1" applyAlignment="1">
      <alignment vertical="center"/>
    </xf>
    <xf numFmtId="0" fontId="23" fillId="2" borderId="0" xfId="38" applyFont="1" applyFill="1" applyBorder="1" applyAlignment="1">
      <alignment vertical="center" wrapText="1"/>
    </xf>
    <xf numFmtId="0" fontId="24" fillId="2" borderId="3" xfId="38" applyFont="1" applyFill="1" applyBorder="1" applyAlignment="1">
      <alignment vertical="center"/>
    </xf>
    <xf numFmtId="0" fontId="17" fillId="0" borderId="0" xfId="7" applyFont="1" applyFill="1" applyBorder="1" applyAlignment="1">
      <alignment horizontal="right" vertical="center" wrapText="1"/>
    </xf>
    <xf numFmtId="0" fontId="17" fillId="0" borderId="0" xfId="3" applyFont="1" applyBorder="1" applyAlignment="1">
      <alignment horizontal="right" vertical="center" wrapText="1"/>
    </xf>
    <xf numFmtId="0" fontId="8" fillId="0" borderId="0" xfId="29" applyFont="1" applyAlignment="1">
      <alignment vertical="top"/>
    </xf>
    <xf numFmtId="0" fontId="17" fillId="0" borderId="0" xfId="3" applyFont="1" applyAlignment="1">
      <alignment horizontal="right" vertical="top"/>
    </xf>
    <xf numFmtId="0" fontId="17" fillId="0" borderId="0" xfId="3" applyFont="1" applyAlignment="1">
      <alignment horizontal="left" vertical="top" indent="1"/>
    </xf>
    <xf numFmtId="0" fontId="8" fillId="0" borderId="0" xfId="29" applyFont="1" applyBorder="1" applyAlignment="1">
      <alignment vertical="top"/>
    </xf>
    <xf numFmtId="0" fontId="17" fillId="0" borderId="0" xfId="3" applyFont="1" applyBorder="1" applyAlignment="1">
      <alignment horizontal="right" vertical="top"/>
    </xf>
    <xf numFmtId="0" fontId="17" fillId="0" borderId="0" xfId="3" applyFont="1" applyBorder="1" applyAlignment="1">
      <alignment horizontal="left" vertical="top" indent="1"/>
    </xf>
    <xf numFmtId="0" fontId="17" fillId="0" borderId="0" xfId="3" applyFont="1" applyBorder="1" applyAlignment="1">
      <alignment horizontal="center" vertical="center" wrapText="1"/>
    </xf>
    <xf numFmtId="0" fontId="17" fillId="0" borderId="0" xfId="7" applyFont="1" applyBorder="1" applyAlignment="1">
      <alignment horizontal="right" vertical="center" wrapText="1"/>
    </xf>
    <xf numFmtId="0" fontId="25" fillId="2" borderId="0" xfId="38" applyFont="1" applyFill="1" applyBorder="1" applyAlignment="1">
      <alignment horizontal="center" vertical="center"/>
    </xf>
    <xf numFmtId="0" fontId="25" fillId="2" borderId="0" xfId="38" applyFont="1" applyFill="1" applyBorder="1" applyAlignment="1">
      <alignment vertical="center"/>
    </xf>
    <xf numFmtId="0" fontId="25" fillId="2" borderId="0" xfId="38" applyFont="1" applyFill="1" applyBorder="1" applyAlignment="1">
      <alignment vertical="top"/>
    </xf>
    <xf numFmtId="0" fontId="23" fillId="2" borderId="0" xfId="38" applyFont="1" applyFill="1" applyBorder="1" applyAlignment="1">
      <alignment wrapText="1"/>
    </xf>
    <xf numFmtId="0" fontId="23" fillId="2" borderId="0" xfId="38" applyFont="1" applyFill="1" applyBorder="1" applyAlignment="1"/>
    <xf numFmtId="0" fontId="25" fillId="2" borderId="0" xfId="38" applyFont="1" applyFill="1" applyBorder="1" applyAlignment="1">
      <alignment horizontal="center" vertical="top"/>
    </xf>
    <xf numFmtId="0" fontId="22" fillId="2" borderId="0" xfId="38" applyFont="1" applyFill="1" applyBorder="1" applyAlignment="1"/>
    <xf numFmtId="0" fontId="22" fillId="2" borderId="0" xfId="38" applyFont="1" applyFill="1" applyBorder="1" applyAlignment="1">
      <alignment horizontal="right" vertical="center"/>
    </xf>
    <xf numFmtId="0" fontId="25" fillId="2" borderId="0" xfId="38" applyFont="1" applyFill="1" applyBorder="1" applyAlignment="1">
      <alignment horizontal="right" vertical="center"/>
    </xf>
    <xf numFmtId="0" fontId="23" fillId="2" borderId="0" xfId="38" applyFont="1" applyFill="1" applyBorder="1" applyAlignment="1">
      <alignment horizontal="right" vertical="top" wrapText="1"/>
    </xf>
    <xf numFmtId="0" fontId="23" fillId="2" borderId="0" xfId="38" applyFont="1" applyFill="1" applyBorder="1" applyAlignment="1">
      <alignment horizontal="right" vertical="top"/>
    </xf>
    <xf numFmtId="0" fontId="25" fillId="2" borderId="0" xfId="38" applyFont="1" applyFill="1" applyBorder="1" applyAlignment="1">
      <alignment horizontal="right" vertical="top" wrapText="1"/>
    </xf>
    <xf numFmtId="0" fontId="25" fillId="2" borderId="0" xfId="38" applyFont="1" applyFill="1" applyBorder="1" applyAlignment="1">
      <alignment horizontal="right" vertical="top"/>
    </xf>
    <xf numFmtId="0" fontId="23" fillId="2" borderId="0" xfId="38" applyFont="1" applyFill="1" applyBorder="1" applyAlignment="1">
      <alignment horizontal="right" vertical="center"/>
    </xf>
    <xf numFmtId="0" fontId="23" fillId="2" borderId="0" xfId="38" applyFont="1" applyFill="1" applyBorder="1" applyAlignment="1">
      <alignment horizontal="right" vertical="center" wrapText="1"/>
    </xf>
    <xf numFmtId="0" fontId="26" fillId="2" borderId="0" xfId="38" applyFont="1" applyFill="1" applyBorder="1" applyAlignment="1">
      <alignment vertical="center"/>
    </xf>
    <xf numFmtId="0" fontId="24" fillId="2" borderId="0" xfId="38" applyFont="1" applyFill="1" applyBorder="1" applyAlignment="1">
      <alignment horizontal="center" vertical="center"/>
    </xf>
    <xf numFmtId="0" fontId="24" fillId="2" borderId="0" xfId="38" applyFont="1" applyFill="1" applyBorder="1" applyAlignment="1">
      <alignment horizontal="right" vertical="center"/>
    </xf>
    <xf numFmtId="0" fontId="26" fillId="2" borderId="0" xfId="38" applyFont="1" applyFill="1" applyBorder="1" applyAlignment="1">
      <alignment horizontal="right" vertical="center"/>
    </xf>
    <xf numFmtId="0" fontId="25" fillId="2" borderId="2" xfId="38" applyFont="1" applyFill="1" applyBorder="1" applyAlignment="1">
      <alignment vertical="center"/>
    </xf>
    <xf numFmtId="0" fontId="22" fillId="2" borderId="2" xfId="38" applyFont="1" applyFill="1" applyBorder="1" applyAlignment="1">
      <alignment vertical="center"/>
    </xf>
    <xf numFmtId="0" fontId="25" fillId="2" borderId="2" xfId="38" applyFont="1" applyFill="1" applyBorder="1" applyAlignment="1">
      <alignment vertical="center" wrapText="1"/>
    </xf>
    <xf numFmtId="0" fontId="25" fillId="2" borderId="2" xfId="38" applyFont="1" applyFill="1" applyBorder="1" applyAlignment="1">
      <alignment horizontal="right" vertical="center" wrapText="1"/>
    </xf>
    <xf numFmtId="0" fontId="22" fillId="2" borderId="2" xfId="38" applyFont="1" applyFill="1" applyBorder="1" applyAlignment="1">
      <alignment vertical="center" wrapText="1"/>
    </xf>
    <xf numFmtId="0" fontId="23" fillId="2" borderId="2" xfId="38" applyFont="1" applyFill="1" applyBorder="1" applyAlignment="1">
      <alignment vertical="center"/>
    </xf>
    <xf numFmtId="0" fontId="25" fillId="2" borderId="2" xfId="38" applyFont="1" applyFill="1" applyBorder="1" applyAlignment="1">
      <alignment horizontal="center" vertical="center"/>
    </xf>
    <xf numFmtId="0" fontId="22" fillId="2" borderId="2" xfId="38" applyFont="1" applyFill="1" applyBorder="1" applyAlignment="1">
      <alignment horizontal="center" vertical="center"/>
    </xf>
    <xf numFmtId="0" fontId="25" fillId="2" borderId="2" xfId="38" applyFont="1" applyFill="1" applyBorder="1" applyAlignment="1">
      <alignment vertical="top" wrapText="1"/>
    </xf>
    <xf numFmtId="0" fontId="23" fillId="2" borderId="0" xfId="38" applyFont="1" applyFill="1" applyBorder="1" applyAlignment="1">
      <alignment horizontal="right"/>
    </xf>
    <xf numFmtId="0" fontId="25" fillId="2" borderId="2" xfId="38" applyFont="1" applyFill="1" applyBorder="1" applyAlignment="1">
      <alignment horizontal="right" vertical="top"/>
    </xf>
    <xf numFmtId="0" fontId="25" fillId="2" borderId="2" xfId="38" applyFont="1" applyFill="1" applyBorder="1" applyAlignment="1">
      <alignment horizontal="right" vertical="center"/>
    </xf>
    <xf numFmtId="0" fontId="23" fillId="2" borderId="0" xfId="38" applyFont="1" applyFill="1" applyBorder="1" applyAlignment="1">
      <alignment horizontal="left" vertical="center"/>
    </xf>
    <xf numFmtId="0" fontId="25" fillId="2" borderId="2" xfId="38" applyFont="1" applyFill="1" applyBorder="1" applyAlignment="1">
      <alignment horizontal="left" vertical="center"/>
    </xf>
    <xf numFmtId="0" fontId="22" fillId="2" borderId="3" xfId="38" applyFont="1" applyFill="1" applyBorder="1" applyAlignment="1">
      <alignment horizontal="right" vertical="center"/>
    </xf>
    <xf numFmtId="0" fontId="26" fillId="2" borderId="2" xfId="38" applyFont="1" applyFill="1" applyBorder="1" applyAlignment="1">
      <alignment vertical="center"/>
    </xf>
    <xf numFmtId="0" fontId="26" fillId="2" borderId="2" xfId="38" applyFont="1" applyFill="1" applyBorder="1" applyAlignment="1">
      <alignment horizontal="center" vertical="center"/>
    </xf>
    <xf numFmtId="0" fontId="25" fillId="2" borderId="0" xfId="38" applyFont="1" applyFill="1" applyBorder="1" applyAlignment="1">
      <alignment horizontal="left" vertical="center"/>
    </xf>
    <xf numFmtId="0" fontId="9" fillId="0" borderId="0" xfId="7" applyFont="1" applyFill="1" applyAlignment="1">
      <alignment horizontal="left" vertical="center"/>
    </xf>
    <xf numFmtId="0" fontId="11" fillId="0" borderId="0" xfId="7" applyFont="1" applyFill="1" applyAlignment="1">
      <alignment horizontal="left" vertical="center"/>
    </xf>
    <xf numFmtId="0" fontId="9" fillId="0" borderId="0" xfId="3" applyFont="1" applyFill="1" applyAlignment="1">
      <alignment horizontal="left" vertical="center"/>
    </xf>
    <xf numFmtId="0" fontId="11" fillId="0" borderId="0" xfId="3" applyFont="1" applyFill="1" applyAlignment="1">
      <alignment horizontal="left" vertical="center"/>
    </xf>
    <xf numFmtId="0" fontId="8" fillId="0" borderId="0" xfId="29" applyFont="1" applyFill="1" applyBorder="1" applyAlignment="1">
      <alignment horizontal="left" vertical="center"/>
    </xf>
    <xf numFmtId="0" fontId="22" fillId="2" borderId="4" xfId="38" applyFont="1" applyFill="1" applyBorder="1" applyAlignment="1">
      <alignment horizontal="left" vertical="center"/>
    </xf>
    <xf numFmtId="0" fontId="21" fillId="2" borderId="4" xfId="38" applyFont="1" applyFill="1" applyBorder="1" applyAlignment="1">
      <alignment horizontal="left" vertical="center"/>
    </xf>
    <xf numFmtId="0" fontId="11" fillId="0" borderId="0" xfId="3" applyFont="1" applyAlignment="1">
      <alignment horizontal="left" vertical="top"/>
    </xf>
    <xf numFmtId="0" fontId="22" fillId="2" borderId="0" xfId="38" applyFont="1" applyFill="1" applyBorder="1" applyAlignment="1">
      <alignment horizontal="right" vertical="center" wrapText="1"/>
    </xf>
    <xf numFmtId="0" fontId="9" fillId="0" borderId="0" xfId="3" applyFont="1" applyAlignment="1">
      <alignment vertical="justify"/>
    </xf>
    <xf numFmtId="0" fontId="8" fillId="0" borderId="0" xfId="29" applyFont="1" applyAlignment="1">
      <alignment vertical="justify"/>
    </xf>
    <xf numFmtId="0" fontId="9" fillId="0" borderId="0" xfId="3" applyFont="1" applyAlignment="1">
      <alignment horizontal="right" vertical="justify"/>
    </xf>
    <xf numFmtId="0" fontId="9" fillId="0" borderId="0" xfId="3" applyFont="1" applyAlignment="1">
      <alignment horizontal="left" vertical="justify"/>
    </xf>
  </cellXfs>
  <cellStyles count="39">
    <cellStyle name="Comma" xfId="1" builtinId="3"/>
    <cellStyle name="Comma [0] 2" xfId="11" xr:uid="{00000000-0005-0000-0000-000001000000}"/>
    <cellStyle name="Comma [0] 2 2" xfId="9" xr:uid="{00000000-0005-0000-0000-000002000000}"/>
    <cellStyle name="Comma 2" xfId="10" xr:uid="{00000000-0005-0000-0000-000003000000}"/>
    <cellStyle name="Comma 2 2" xfId="8" xr:uid="{00000000-0005-0000-0000-000004000000}"/>
    <cellStyle name="Comma 3" xfId="12" xr:uid="{00000000-0005-0000-0000-000005000000}"/>
    <cellStyle name="Comma 3 2" xfId="14" xr:uid="{00000000-0005-0000-0000-000006000000}"/>
    <cellStyle name="Comma 4" xfId="16" xr:uid="{00000000-0005-0000-0000-000007000000}"/>
    <cellStyle name="Comma 5" xfId="17" xr:uid="{00000000-0005-0000-0000-000008000000}"/>
    <cellStyle name="Normal" xfId="0" builtinId="0"/>
    <cellStyle name="Normal 10 11 2 2" xfId="38" xr:uid="{00000000-0005-0000-0000-00000A000000}"/>
    <cellStyle name="Normal 13" xfId="15" xr:uid="{00000000-0005-0000-0000-00000B000000}"/>
    <cellStyle name="Normal 13 2" xfId="4" xr:uid="{00000000-0005-0000-0000-00000C000000}"/>
    <cellStyle name="Normal 13 2 6" xfId="6" xr:uid="{00000000-0005-0000-0000-00000D000000}"/>
    <cellStyle name="Normal 2" xfId="5" xr:uid="{00000000-0005-0000-0000-00000E000000}"/>
    <cellStyle name="Normal 2 2 2" xfId="3" xr:uid="{00000000-0005-0000-0000-00000F000000}"/>
    <cellStyle name="Normal 2 2 2 2" xfId="7" xr:uid="{00000000-0005-0000-0000-000010000000}"/>
    <cellStyle name="Normal 2 3" xfId="13" xr:uid="{00000000-0005-0000-0000-000011000000}"/>
    <cellStyle name="Normal 20" xfId="18" xr:uid="{00000000-0005-0000-0000-000012000000}"/>
    <cellStyle name="Normal 21" xfId="19" xr:uid="{00000000-0005-0000-0000-000013000000}"/>
    <cellStyle name="Normal 22" xfId="20" xr:uid="{00000000-0005-0000-0000-000014000000}"/>
    <cellStyle name="Normal 25" xfId="21" xr:uid="{00000000-0005-0000-0000-000015000000}"/>
    <cellStyle name="Normal 26" xfId="23" xr:uid="{00000000-0005-0000-0000-000016000000}"/>
    <cellStyle name="Normal 26 2" xfId="24" xr:uid="{00000000-0005-0000-0000-000017000000}"/>
    <cellStyle name="Normal 28" xfId="25" xr:uid="{00000000-0005-0000-0000-000018000000}"/>
    <cellStyle name="Normal 29" xfId="26" xr:uid="{00000000-0005-0000-0000-000019000000}"/>
    <cellStyle name="Normal 29 2" xfId="27" xr:uid="{00000000-0005-0000-0000-00001A000000}"/>
    <cellStyle name="Normal 3" xfId="28" xr:uid="{00000000-0005-0000-0000-00001B000000}"/>
    <cellStyle name="Normal 3 2 3" xfId="29" xr:uid="{00000000-0005-0000-0000-00001C000000}"/>
    <cellStyle name="Normal 3 2 3 2" xfId="30" xr:uid="{00000000-0005-0000-0000-00001D000000}"/>
    <cellStyle name="Normal 3 2 3 3" xfId="31" xr:uid="{00000000-0005-0000-0000-00001E000000}"/>
    <cellStyle name="Normal 3 2 3 3 3" xfId="32" xr:uid="{00000000-0005-0000-0000-00001F000000}"/>
    <cellStyle name="Normal 31" xfId="22" xr:uid="{00000000-0005-0000-0000-000020000000}"/>
    <cellStyle name="Normal 32 3" xfId="33" xr:uid="{00000000-0005-0000-0000-000021000000}"/>
    <cellStyle name="Normal 32 3 2" xfId="34" xr:uid="{00000000-0005-0000-0000-000022000000}"/>
    <cellStyle name="Normal 51" xfId="35" xr:uid="{00000000-0005-0000-0000-000023000000}"/>
    <cellStyle name="Normal 51 2" xfId="36" xr:uid="{00000000-0005-0000-0000-000024000000}"/>
    <cellStyle name="Normal 51 2 2" xfId="2" xr:uid="{00000000-0005-0000-0000-000025000000}"/>
    <cellStyle name="Normal 7" xfId="37" xr:uid="{00000000-0005-0000-0000-000026000000}"/>
  </cellStyles>
  <dxfs count="0"/>
  <tableStyles count="0" defaultTableStyle="TableStyleMedium9" defaultPivotStyle="PivotStyleLight16"/>
  <colors>
    <mruColors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4627D91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k%20email\2013\4-5%20kesihatan\Bab%204%20-%20Kesihatan%202013(TAB%204%201-4%2011)%20hantar%20DOS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Malaysia%20HES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7.1%20&amp;%207.4_MSI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orul.aziemah\Desktop\buku%20sas\Users\roziana\AppData\Local\Microsoft\Windows\Temporary%20Internet%20Files\Content.Outlook\OXSTD2JP\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  <sheetName val="4.3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5.11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view="pageBreakPreview" zoomScaleNormal="91" zoomScaleSheetLayoutView="100" workbookViewId="0">
      <selection activeCell="L18" sqref="L18"/>
    </sheetView>
  </sheetViews>
  <sheetFormatPr defaultColWidth="12.42578125" defaultRowHeight="15"/>
  <cols>
    <col min="1" max="1" width="11.7109375" style="28" customWidth="1"/>
    <col min="2" max="2" width="26.7109375" style="28" customWidth="1"/>
    <col min="3" max="3" width="20.7109375" style="112" customWidth="1"/>
    <col min="4" max="5" width="28.140625" style="28" customWidth="1"/>
    <col min="6" max="6" width="1.7109375" style="28" customWidth="1"/>
    <col min="7" max="7" width="18.140625" style="28" customWidth="1"/>
    <col min="8" max="16384" width="12.42578125" style="28"/>
  </cols>
  <sheetData>
    <row r="1" spans="1:11" ht="8.1" customHeight="1"/>
    <row r="2" spans="1:11" ht="8.1" customHeight="1"/>
    <row r="3" spans="1:11" ht="16.5" customHeight="1">
      <c r="A3" s="175" t="s">
        <v>86</v>
      </c>
      <c r="B3" s="175"/>
      <c r="D3" s="174"/>
      <c r="E3" s="174"/>
      <c r="F3" s="176"/>
      <c r="G3" s="176"/>
      <c r="H3" s="176"/>
      <c r="I3" s="176"/>
      <c r="J3" s="176"/>
      <c r="K3" s="176"/>
    </row>
    <row r="4" spans="1:11" ht="16.5" customHeight="1">
      <c r="A4" s="175" t="s">
        <v>87</v>
      </c>
      <c r="B4" s="175"/>
      <c r="D4" s="174"/>
      <c r="E4" s="174"/>
      <c r="F4" s="176"/>
      <c r="G4" s="176"/>
      <c r="H4" s="176"/>
      <c r="I4" s="176"/>
      <c r="J4" s="176"/>
      <c r="K4" s="176"/>
    </row>
    <row r="5" spans="1:11" s="177" customFormat="1" ht="16.5" customHeight="1">
      <c r="A5" s="178" t="s">
        <v>126</v>
      </c>
      <c r="B5" s="178"/>
      <c r="C5" s="179"/>
      <c r="D5" s="180"/>
      <c r="E5" s="180"/>
      <c r="F5" s="181"/>
      <c r="G5" s="181"/>
      <c r="H5" s="181"/>
      <c r="I5" s="181"/>
      <c r="J5" s="181"/>
      <c r="K5" s="181"/>
    </row>
    <row r="6" spans="1:11" s="177" customFormat="1">
      <c r="A6" s="178" t="s">
        <v>127</v>
      </c>
      <c r="B6" s="182"/>
      <c r="C6" s="179"/>
      <c r="D6" s="180"/>
      <c r="E6" s="180"/>
      <c r="F6" s="181"/>
      <c r="G6" s="181"/>
      <c r="H6" s="181"/>
      <c r="I6" s="181"/>
      <c r="J6" s="181"/>
      <c r="K6" s="181"/>
    </row>
    <row r="7" spans="1:11" s="152" customFormat="1" ht="15" customHeight="1" thickBot="1">
      <c r="A7" s="220"/>
      <c r="B7" s="220"/>
      <c r="C7" s="221"/>
      <c r="D7" s="252"/>
      <c r="E7" s="252"/>
    </row>
    <row r="8" spans="1:11" s="183" customFormat="1" ht="8.1" customHeight="1">
      <c r="A8" s="222"/>
      <c r="B8" s="222"/>
      <c r="C8" s="222"/>
      <c r="D8" s="222"/>
      <c r="E8" s="222"/>
      <c r="F8" s="222"/>
    </row>
    <row r="9" spans="1:11" s="183" customFormat="1" ht="15" customHeight="1">
      <c r="A9" s="236" t="s">
        <v>0</v>
      </c>
      <c r="B9" s="237"/>
      <c r="C9" s="237" t="s">
        <v>1</v>
      </c>
      <c r="D9" s="266" t="s">
        <v>2</v>
      </c>
      <c r="E9" s="266" t="s">
        <v>3</v>
      </c>
      <c r="F9" s="237"/>
    </row>
    <row r="10" spans="1:11" s="184" customFormat="1" ht="15" customHeight="1">
      <c r="A10" s="254" t="s">
        <v>4</v>
      </c>
      <c r="B10" s="253"/>
      <c r="C10" s="253" t="s">
        <v>5</v>
      </c>
      <c r="D10" s="261" t="s">
        <v>6</v>
      </c>
      <c r="E10" s="261" t="s">
        <v>7</v>
      </c>
      <c r="F10" s="219"/>
    </row>
    <row r="11" spans="1:11" s="183" customFormat="1" ht="8.1" customHeight="1" thickBot="1">
      <c r="A11" s="239"/>
      <c r="B11" s="239"/>
      <c r="C11" s="239"/>
      <c r="D11" s="239"/>
      <c r="E11" s="239"/>
      <c r="F11" s="239"/>
    </row>
    <row r="12" spans="1:11" s="186" customFormat="1" ht="8.1" customHeight="1">
      <c r="A12" s="149"/>
      <c r="B12" s="13"/>
      <c r="C12" s="14"/>
      <c r="D12" s="185"/>
      <c r="E12" s="185"/>
      <c r="F12" s="185"/>
      <c r="G12" s="28"/>
    </row>
    <row r="13" spans="1:11" ht="15" customHeight="1">
      <c r="A13" s="107" t="s">
        <v>8</v>
      </c>
      <c r="B13" s="107"/>
      <c r="C13" s="187">
        <v>2018</v>
      </c>
      <c r="D13" s="188">
        <f t="shared" ref="D13:D15" si="0">SUM(D17,D21,D25,D29,D33,D37,D41,D45,D49,D53,D57)</f>
        <v>541</v>
      </c>
      <c r="E13" s="188">
        <v>197</v>
      </c>
    </row>
    <row r="14" spans="1:11" ht="15" customHeight="1">
      <c r="A14" s="189"/>
      <c r="B14" s="107"/>
      <c r="C14" s="108">
        <v>2019</v>
      </c>
      <c r="D14" s="188">
        <f t="shared" si="0"/>
        <v>542</v>
      </c>
      <c r="E14" s="188">
        <v>198</v>
      </c>
    </row>
    <row r="15" spans="1:11" ht="15" customHeight="1">
      <c r="A15" s="189"/>
      <c r="B15" s="107"/>
      <c r="C15" s="108">
        <v>2020</v>
      </c>
      <c r="D15" s="188">
        <f t="shared" si="0"/>
        <v>543</v>
      </c>
      <c r="E15" s="188">
        <v>198</v>
      </c>
    </row>
    <row r="16" spans="1:11" ht="8.1" customHeight="1">
      <c r="A16" s="190"/>
      <c r="D16" s="117"/>
      <c r="E16" s="191"/>
    </row>
    <row r="17" spans="1:5" ht="15" customHeight="1">
      <c r="A17" s="152" t="s">
        <v>9</v>
      </c>
      <c r="C17" s="112">
        <v>2018</v>
      </c>
      <c r="D17" s="117">
        <v>38</v>
      </c>
      <c r="E17" s="117">
        <v>18</v>
      </c>
    </row>
    <row r="18" spans="1:5" ht="15" customHeight="1">
      <c r="A18" s="190"/>
      <c r="C18" s="112">
        <v>2019</v>
      </c>
      <c r="D18" s="117">
        <v>38</v>
      </c>
      <c r="E18" s="117">
        <v>18</v>
      </c>
    </row>
    <row r="19" spans="1:5" ht="15" customHeight="1">
      <c r="A19" s="190"/>
      <c r="C19" s="112">
        <v>2020</v>
      </c>
      <c r="D19" s="117">
        <v>38</v>
      </c>
      <c r="E19" s="117">
        <v>18</v>
      </c>
    </row>
    <row r="20" spans="1:5" s="152" customFormat="1" ht="8.1" customHeight="1">
      <c r="A20" s="190"/>
      <c r="B20" s="28"/>
      <c r="C20" s="112"/>
      <c r="D20" s="117"/>
      <c r="E20" s="191"/>
    </row>
    <row r="21" spans="1:5" ht="15" customHeight="1">
      <c r="A21" s="28" t="s">
        <v>10</v>
      </c>
      <c r="C21" s="112">
        <v>2018</v>
      </c>
      <c r="D21" s="117">
        <v>25</v>
      </c>
      <c r="E21" s="117">
        <v>3</v>
      </c>
    </row>
    <row r="22" spans="1:5" s="156" customFormat="1" ht="15" customHeight="1">
      <c r="A22" s="190"/>
      <c r="B22" s="28"/>
      <c r="C22" s="112">
        <v>2019</v>
      </c>
      <c r="D22" s="117">
        <v>25</v>
      </c>
      <c r="E22" s="117">
        <v>3</v>
      </c>
    </row>
    <row r="23" spans="1:5" s="156" customFormat="1" ht="15" customHeight="1">
      <c r="A23" s="190"/>
      <c r="B23" s="28"/>
      <c r="C23" s="112">
        <v>2020</v>
      </c>
      <c r="D23" s="117">
        <v>25</v>
      </c>
      <c r="E23" s="117">
        <v>3</v>
      </c>
    </row>
    <row r="24" spans="1:5" ht="8.1" customHeight="1">
      <c r="A24" s="190"/>
      <c r="D24" s="117"/>
      <c r="E24" s="191"/>
    </row>
    <row r="25" spans="1:5" ht="15" customHeight="1">
      <c r="A25" s="28" t="s">
        <v>11</v>
      </c>
      <c r="C25" s="112">
        <v>2018</v>
      </c>
      <c r="D25" s="117">
        <v>47</v>
      </c>
      <c r="E25" s="117">
        <v>16</v>
      </c>
    </row>
    <row r="26" spans="1:5" ht="15" customHeight="1">
      <c r="A26" s="190"/>
      <c r="C26" s="112">
        <v>2019</v>
      </c>
      <c r="D26" s="117">
        <v>47</v>
      </c>
      <c r="E26" s="117">
        <v>16</v>
      </c>
    </row>
    <row r="27" spans="1:5" ht="15" customHeight="1">
      <c r="A27" s="190"/>
      <c r="C27" s="112">
        <v>2020</v>
      </c>
      <c r="D27" s="117">
        <v>47</v>
      </c>
      <c r="E27" s="117">
        <v>16</v>
      </c>
    </row>
    <row r="28" spans="1:5" ht="8.1" customHeight="1">
      <c r="A28" s="190"/>
      <c r="D28" s="117"/>
      <c r="E28" s="191"/>
    </row>
    <row r="29" spans="1:5" ht="15" customHeight="1">
      <c r="A29" s="28" t="s">
        <v>12</v>
      </c>
      <c r="C29" s="112">
        <v>2018</v>
      </c>
      <c r="D29" s="116">
        <v>86</v>
      </c>
      <c r="E29" s="117">
        <v>47</v>
      </c>
    </row>
    <row r="30" spans="1:5" ht="15" customHeight="1">
      <c r="A30" s="190"/>
      <c r="C30" s="112">
        <v>2019</v>
      </c>
      <c r="D30" s="117">
        <v>87</v>
      </c>
      <c r="E30" s="117">
        <v>48</v>
      </c>
    </row>
    <row r="31" spans="1:5" ht="15" customHeight="1">
      <c r="A31" s="190"/>
      <c r="C31" s="112">
        <v>2020</v>
      </c>
      <c r="D31" s="117">
        <v>88</v>
      </c>
      <c r="E31" s="117">
        <v>48</v>
      </c>
    </row>
    <row r="32" spans="1:5" ht="8.1" customHeight="1">
      <c r="A32" s="190"/>
      <c r="D32" s="117"/>
      <c r="E32" s="191"/>
    </row>
    <row r="33" spans="1:5" ht="15" customHeight="1">
      <c r="A33" s="28" t="s">
        <v>13</v>
      </c>
      <c r="C33" s="112">
        <v>2018</v>
      </c>
      <c r="D33" s="117">
        <v>54</v>
      </c>
      <c r="E33" s="117">
        <v>15</v>
      </c>
    </row>
    <row r="34" spans="1:5" ht="15" customHeight="1">
      <c r="A34" s="190"/>
      <c r="C34" s="112">
        <v>2019</v>
      </c>
      <c r="D34" s="117">
        <v>54</v>
      </c>
      <c r="E34" s="117">
        <v>15</v>
      </c>
    </row>
    <row r="35" spans="1:5" ht="15" customHeight="1">
      <c r="A35" s="190"/>
      <c r="C35" s="112">
        <v>2020</v>
      </c>
      <c r="D35" s="117">
        <v>54</v>
      </c>
      <c r="E35" s="117">
        <v>15</v>
      </c>
    </row>
    <row r="36" spans="1:5" ht="8.1" customHeight="1">
      <c r="A36" s="190"/>
      <c r="D36" s="117"/>
      <c r="E36" s="191"/>
    </row>
    <row r="37" spans="1:5" ht="15" customHeight="1">
      <c r="A37" s="28" t="s">
        <v>14</v>
      </c>
      <c r="C37" s="112">
        <v>2018</v>
      </c>
      <c r="D37" s="116">
        <v>47</v>
      </c>
      <c r="E37" s="117">
        <v>16</v>
      </c>
    </row>
    <row r="38" spans="1:5" ht="15" customHeight="1">
      <c r="C38" s="112">
        <v>2019</v>
      </c>
      <c r="D38" s="116">
        <v>47</v>
      </c>
      <c r="E38" s="117">
        <v>16</v>
      </c>
    </row>
    <row r="39" spans="1:5" ht="15" customHeight="1">
      <c r="C39" s="112">
        <v>2020</v>
      </c>
      <c r="D39" s="117">
        <v>47</v>
      </c>
      <c r="E39" s="117">
        <v>16</v>
      </c>
    </row>
    <row r="40" spans="1:5" ht="8.1" customHeight="1">
      <c r="D40" s="117"/>
      <c r="E40" s="191"/>
    </row>
    <row r="41" spans="1:5" ht="15" customHeight="1">
      <c r="A41" s="28" t="s">
        <v>15</v>
      </c>
      <c r="C41" s="112">
        <v>2018</v>
      </c>
      <c r="D41" s="117">
        <v>43</v>
      </c>
      <c r="E41" s="117">
        <v>12</v>
      </c>
    </row>
    <row r="42" spans="1:5" ht="15" customHeight="1">
      <c r="A42" s="190"/>
      <c r="C42" s="112">
        <v>2019</v>
      </c>
      <c r="D42" s="117">
        <v>43</v>
      </c>
      <c r="E42" s="117">
        <v>12</v>
      </c>
    </row>
    <row r="43" spans="1:5" ht="15" customHeight="1">
      <c r="A43" s="190"/>
      <c r="C43" s="112">
        <v>2020</v>
      </c>
      <c r="D43" s="117">
        <v>43</v>
      </c>
      <c r="E43" s="117">
        <v>12</v>
      </c>
    </row>
    <row r="44" spans="1:5" ht="8.1" customHeight="1">
      <c r="A44" s="190"/>
      <c r="D44" s="117"/>
      <c r="E44" s="191"/>
    </row>
    <row r="45" spans="1:5" ht="15" customHeight="1">
      <c r="A45" s="28" t="s">
        <v>16</v>
      </c>
      <c r="C45" s="112">
        <v>2018</v>
      </c>
      <c r="D45" s="117">
        <v>66</v>
      </c>
      <c r="E45" s="117">
        <v>21</v>
      </c>
    </row>
    <row r="46" spans="1:5" ht="15" customHeight="1">
      <c r="A46" s="190"/>
      <c r="C46" s="112">
        <v>2019</v>
      </c>
      <c r="D46" s="117">
        <v>66</v>
      </c>
      <c r="E46" s="117">
        <v>21</v>
      </c>
    </row>
    <row r="47" spans="1:5" ht="15" customHeight="1">
      <c r="A47" s="190"/>
      <c r="C47" s="112">
        <v>2020</v>
      </c>
      <c r="D47" s="117">
        <v>66</v>
      </c>
      <c r="E47" s="117">
        <v>21</v>
      </c>
    </row>
    <row r="48" spans="1:5" ht="8.1" customHeight="1">
      <c r="A48" s="190"/>
      <c r="D48" s="117"/>
      <c r="E48" s="191"/>
    </row>
    <row r="49" spans="1:6" ht="15" customHeight="1">
      <c r="A49" s="28" t="s">
        <v>17</v>
      </c>
      <c r="C49" s="112">
        <v>2018</v>
      </c>
      <c r="D49" s="117">
        <v>42</v>
      </c>
      <c r="E49" s="117">
        <v>20</v>
      </c>
    </row>
    <row r="50" spans="1:6" ht="15" customHeight="1">
      <c r="A50" s="190"/>
      <c r="C50" s="112">
        <v>2019</v>
      </c>
      <c r="D50" s="117">
        <v>42</v>
      </c>
      <c r="E50" s="117">
        <v>20</v>
      </c>
    </row>
    <row r="51" spans="1:6" ht="15" customHeight="1">
      <c r="A51" s="190"/>
      <c r="C51" s="112">
        <v>2020</v>
      </c>
      <c r="D51" s="117">
        <v>42</v>
      </c>
      <c r="E51" s="117">
        <v>20</v>
      </c>
    </row>
    <row r="52" spans="1:6" ht="7.5" customHeight="1">
      <c r="A52" s="190"/>
      <c r="D52" s="117"/>
      <c r="E52" s="191"/>
    </row>
    <row r="53" spans="1:6" ht="15" customHeight="1">
      <c r="A53" s="28" t="s">
        <v>18</v>
      </c>
      <c r="C53" s="112">
        <v>2018</v>
      </c>
      <c r="D53" s="117">
        <v>52</v>
      </c>
      <c r="E53" s="117">
        <v>19</v>
      </c>
    </row>
    <row r="54" spans="1:6" ht="15" customHeight="1">
      <c r="A54" s="190"/>
      <c r="C54" s="112">
        <v>2019</v>
      </c>
      <c r="D54" s="117">
        <v>52</v>
      </c>
      <c r="E54" s="117">
        <v>19</v>
      </c>
    </row>
    <row r="55" spans="1:6" ht="15" customHeight="1">
      <c r="A55" s="190"/>
      <c r="C55" s="112">
        <v>2020</v>
      </c>
      <c r="D55" s="117">
        <v>52</v>
      </c>
      <c r="E55" s="117">
        <v>19</v>
      </c>
    </row>
    <row r="56" spans="1:6" ht="8.1" customHeight="1">
      <c r="A56" s="190"/>
      <c r="D56" s="117"/>
      <c r="E56" s="191"/>
    </row>
    <row r="57" spans="1:6" ht="15" customHeight="1">
      <c r="A57" s="190" t="s">
        <v>19</v>
      </c>
      <c r="C57" s="112">
        <v>2018</v>
      </c>
      <c r="D57" s="117">
        <v>41</v>
      </c>
      <c r="E57" s="117">
        <v>10</v>
      </c>
    </row>
    <row r="58" spans="1:6" ht="15" customHeight="1">
      <c r="A58" s="190"/>
      <c r="C58" s="112">
        <v>2019</v>
      </c>
      <c r="D58" s="117">
        <v>41</v>
      </c>
      <c r="E58" s="117">
        <v>10</v>
      </c>
    </row>
    <row r="59" spans="1:6" ht="15" customHeight="1">
      <c r="A59" s="190"/>
      <c r="C59" s="112">
        <v>2020</v>
      </c>
      <c r="D59" s="117">
        <v>41</v>
      </c>
      <c r="E59" s="117">
        <v>10</v>
      </c>
    </row>
    <row r="60" spans="1:6" s="192" customFormat="1" ht="8.1" customHeight="1">
      <c r="A60" s="201"/>
      <c r="B60" s="201"/>
      <c r="C60" s="202"/>
      <c r="D60" s="203"/>
      <c r="E60" s="203"/>
      <c r="F60" s="203"/>
    </row>
    <row r="61" spans="1:6" ht="15" customHeight="1">
      <c r="F61" s="200" t="s">
        <v>20</v>
      </c>
    </row>
    <row r="62" spans="1:6" ht="15" customHeight="1">
      <c r="F62" s="193" t="s">
        <v>21</v>
      </c>
    </row>
    <row r="63" spans="1:6" ht="8.1" customHeight="1">
      <c r="F63" s="193"/>
    </row>
    <row r="64" spans="1:6" ht="15" customHeight="1">
      <c r="A64" s="120" t="s">
        <v>84</v>
      </c>
    </row>
    <row r="65" spans="1:6" s="194" customFormat="1" ht="15" customHeight="1">
      <c r="A65" s="189" t="s">
        <v>22</v>
      </c>
      <c r="C65" s="195"/>
      <c r="D65" s="196"/>
      <c r="E65" s="196"/>
      <c r="F65" s="196"/>
    </row>
    <row r="66" spans="1:6" s="199" customFormat="1" ht="17.25">
      <c r="A66" s="39" t="s">
        <v>81</v>
      </c>
      <c r="B66" s="197"/>
      <c r="C66" s="195"/>
      <c r="D66" s="198"/>
      <c r="E66" s="198"/>
      <c r="F66" s="198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FC43"/>
  <sheetViews>
    <sheetView view="pageBreakPreview" zoomScaleNormal="64" zoomScaleSheetLayoutView="100" workbookViewId="0">
      <selection activeCell="L18" sqref="L18"/>
    </sheetView>
  </sheetViews>
  <sheetFormatPr defaultColWidth="10.42578125" defaultRowHeight="15" customHeight="1"/>
  <cols>
    <col min="1" max="1" width="11.7109375" style="43" customWidth="1"/>
    <col min="2" max="2" width="15.140625" style="43" customWidth="1"/>
    <col min="3" max="3" width="29.42578125" style="44" customWidth="1"/>
    <col min="4" max="4" width="33.42578125" style="44" customWidth="1"/>
    <col min="5" max="5" width="29.140625" style="44" customWidth="1"/>
    <col min="6" max="6" width="3.5703125" style="43" customWidth="1"/>
    <col min="7" max="9" width="11" style="43" customWidth="1"/>
    <col min="10" max="10" width="12.42578125" style="43" customWidth="1"/>
    <col min="11" max="11" width="11" style="43" customWidth="1"/>
    <col min="12" max="16378" width="10.42578125" style="43"/>
    <col min="16379" max="16384" width="10.42578125" style="45"/>
  </cols>
  <sheetData>
    <row r="1" spans="1:10 16379:16383" s="43" customFormat="1" ht="8.1" customHeight="1">
      <c r="C1" s="44"/>
      <c r="D1" s="44"/>
      <c r="E1" s="44"/>
      <c r="XEY1" s="45"/>
      <c r="XEZ1" s="45"/>
      <c r="XFA1" s="45"/>
      <c r="XFB1" s="45"/>
      <c r="XFC1" s="45"/>
    </row>
    <row r="2" spans="1:10 16379:16383" s="43" customFormat="1" ht="8.1" customHeight="1">
      <c r="C2" s="44"/>
      <c r="D2" s="44"/>
      <c r="E2" s="44"/>
      <c r="XEY2" s="45"/>
      <c r="XEZ2" s="45"/>
      <c r="XFA2" s="45"/>
      <c r="XFB2" s="45"/>
      <c r="XFC2" s="45"/>
    </row>
    <row r="3" spans="1:10 16379:16383" s="46" customFormat="1" ht="16.5" customHeight="1">
      <c r="A3" s="292" t="s">
        <v>108</v>
      </c>
      <c r="B3" s="48"/>
      <c r="C3" s="47"/>
      <c r="D3" s="47"/>
      <c r="E3" s="47"/>
      <c r="G3" s="48"/>
      <c r="H3" s="48"/>
      <c r="I3" s="48"/>
    </row>
    <row r="4" spans="1:10 16379:16383" s="49" customFormat="1" ht="16.5" customHeight="1">
      <c r="A4" s="293" t="s">
        <v>109</v>
      </c>
      <c r="B4" s="51"/>
      <c r="C4" s="50"/>
      <c r="D4" s="50"/>
      <c r="E4" s="50"/>
      <c r="G4" s="51"/>
      <c r="H4" s="51"/>
      <c r="I4" s="51"/>
    </row>
    <row r="5" spans="1:10 16379:16383" s="46" customFormat="1" ht="8.1" customHeight="1" thickBot="1">
      <c r="A5" s="294"/>
      <c r="B5" s="232"/>
      <c r="C5" s="233"/>
      <c r="D5" s="233"/>
      <c r="E5" s="233"/>
    </row>
    <row r="6" spans="1:10 16379:16383" s="52" customFormat="1" ht="8.1" customHeight="1">
      <c r="A6" s="295"/>
      <c r="B6" s="229"/>
      <c r="C6" s="229"/>
      <c r="D6" s="229"/>
      <c r="E6" s="229"/>
      <c r="F6" s="229"/>
    </row>
    <row r="7" spans="1:10 16379:16383" s="52" customFormat="1" ht="15" customHeight="1">
      <c r="A7" s="236" t="s">
        <v>0</v>
      </c>
      <c r="B7" s="236"/>
      <c r="C7" s="266" t="s">
        <v>68</v>
      </c>
      <c r="D7" s="266" t="s">
        <v>69</v>
      </c>
      <c r="E7" s="266" t="s">
        <v>70</v>
      </c>
      <c r="F7" s="236"/>
    </row>
    <row r="8" spans="1:10 16379:16383" s="52" customFormat="1" ht="15" customHeight="1">
      <c r="A8" s="254" t="s">
        <v>4</v>
      </c>
      <c r="B8" s="254"/>
      <c r="C8" s="261" t="s">
        <v>71</v>
      </c>
      <c r="D8" s="261" t="s">
        <v>72</v>
      </c>
      <c r="E8" s="261" t="s">
        <v>73</v>
      </c>
      <c r="F8" s="224"/>
    </row>
    <row r="9" spans="1:10 16379:16383" s="52" customFormat="1" ht="8.1" customHeight="1" thickBot="1">
      <c r="A9" s="238"/>
      <c r="B9" s="238"/>
      <c r="C9" s="238"/>
      <c r="D9" s="238"/>
      <c r="E9" s="238"/>
      <c r="F9" s="238"/>
    </row>
    <row r="10" spans="1:10 16379:16383" s="43" customFormat="1" ht="8.1" customHeight="1">
      <c r="A10" s="53"/>
      <c r="B10" s="53"/>
      <c r="C10" s="54"/>
      <c r="D10" s="54"/>
      <c r="E10" s="54"/>
      <c r="XEY10" s="45"/>
      <c r="XEZ10" s="45"/>
      <c r="XFA10" s="45"/>
      <c r="XFB10" s="45"/>
      <c r="XFC10" s="45"/>
    </row>
    <row r="11" spans="1:10 16379:16383" s="43" customFormat="1" ht="15" customHeight="1">
      <c r="A11" s="55" t="s">
        <v>8</v>
      </c>
      <c r="B11" s="56"/>
      <c r="C11" s="57" t="s">
        <v>48</v>
      </c>
      <c r="D11" s="57">
        <f>SUM(D13,D15,D17,D19,D21,D23,D25,D27,D29,D31,D33)</f>
        <v>4</v>
      </c>
      <c r="E11" s="57" t="s">
        <v>48</v>
      </c>
    </row>
    <row r="12" spans="1:10 16379:16383" s="43" customFormat="1" ht="15" customHeight="1">
      <c r="A12" s="58"/>
      <c r="B12" s="56"/>
      <c r="C12" s="57"/>
      <c r="D12" s="57"/>
      <c r="E12" s="57"/>
    </row>
    <row r="13" spans="1:10 16379:16383" s="43" customFormat="1" ht="15" customHeight="1">
      <c r="A13" s="59" t="s">
        <v>9</v>
      </c>
      <c r="B13" s="56"/>
      <c r="C13" s="60" t="s">
        <v>48</v>
      </c>
      <c r="D13" s="60">
        <v>1</v>
      </c>
      <c r="E13" s="57" t="s">
        <v>48</v>
      </c>
      <c r="G13" s="61"/>
      <c r="H13" s="62"/>
      <c r="I13" s="57"/>
      <c r="J13" s="57"/>
    </row>
    <row r="14" spans="1:10 16379:16383" s="43" customFormat="1" ht="15" customHeight="1">
      <c r="A14" s="59"/>
      <c r="B14" s="56"/>
      <c r="C14" s="57"/>
      <c r="D14" s="60"/>
      <c r="E14" s="57"/>
      <c r="G14" s="61"/>
      <c r="H14" s="62"/>
      <c r="I14" s="57"/>
      <c r="J14" s="57"/>
    </row>
    <row r="15" spans="1:10 16379:16383" s="43" customFormat="1" ht="15" customHeight="1">
      <c r="A15" s="59" t="s">
        <v>10</v>
      </c>
      <c r="B15" s="63"/>
      <c r="C15" s="60" t="s">
        <v>64</v>
      </c>
      <c r="D15" s="60" t="s">
        <v>64</v>
      </c>
      <c r="E15" s="60" t="s">
        <v>64</v>
      </c>
      <c r="G15" s="64"/>
      <c r="H15" s="65"/>
    </row>
    <row r="16" spans="1:10 16379:16383" s="43" customFormat="1" ht="15" customHeight="1">
      <c r="A16" s="59"/>
      <c r="B16" s="63"/>
      <c r="C16" s="57"/>
      <c r="D16" s="60"/>
      <c r="E16" s="57"/>
      <c r="G16" s="64"/>
      <c r="H16" s="65"/>
      <c r="I16" s="60"/>
      <c r="J16" s="60"/>
    </row>
    <row r="17" spans="1:10" s="43" customFormat="1" ht="15" customHeight="1">
      <c r="A17" s="59" t="s">
        <v>11</v>
      </c>
      <c r="B17" s="63"/>
      <c r="C17" s="60" t="s">
        <v>64</v>
      </c>
      <c r="D17" s="60" t="s">
        <v>64</v>
      </c>
      <c r="E17" s="60" t="s">
        <v>64</v>
      </c>
      <c r="G17" s="64"/>
      <c r="H17" s="65"/>
      <c r="I17" s="60"/>
      <c r="J17" s="60"/>
    </row>
    <row r="18" spans="1:10" s="43" customFormat="1" ht="15" customHeight="1">
      <c r="A18" s="59"/>
      <c r="B18" s="63"/>
      <c r="C18" s="57"/>
      <c r="D18" s="60"/>
      <c r="E18" s="57"/>
      <c r="G18" s="64"/>
      <c r="H18" s="65"/>
      <c r="I18" s="60"/>
      <c r="J18" s="60"/>
    </row>
    <row r="19" spans="1:10" s="43" customFormat="1" ht="15" customHeight="1">
      <c r="A19" s="59" t="s">
        <v>12</v>
      </c>
      <c r="B19" s="63"/>
      <c r="C19" s="60" t="s">
        <v>48</v>
      </c>
      <c r="D19" s="60">
        <v>3</v>
      </c>
      <c r="E19" s="57" t="s">
        <v>48</v>
      </c>
      <c r="G19" s="64"/>
      <c r="H19" s="65"/>
    </row>
    <row r="20" spans="1:10" s="43" customFormat="1" ht="15" customHeight="1">
      <c r="A20" s="59"/>
      <c r="B20" s="63"/>
      <c r="C20" s="57"/>
      <c r="D20" s="57"/>
      <c r="E20" s="57"/>
      <c r="G20" s="64"/>
      <c r="H20" s="65"/>
      <c r="I20" s="60"/>
      <c r="J20" s="60"/>
    </row>
    <row r="21" spans="1:10" s="43" customFormat="1" ht="15" customHeight="1">
      <c r="A21" s="59" t="s">
        <v>13</v>
      </c>
      <c r="B21" s="63"/>
      <c r="C21" s="60" t="s">
        <v>64</v>
      </c>
      <c r="D21" s="60" t="s">
        <v>64</v>
      </c>
      <c r="E21" s="60" t="s">
        <v>64</v>
      </c>
      <c r="G21" s="64"/>
      <c r="H21" s="65"/>
      <c r="I21" s="60"/>
      <c r="J21" s="60"/>
    </row>
    <row r="22" spans="1:10" s="43" customFormat="1" ht="15" customHeight="1">
      <c r="A22" s="59"/>
      <c r="B22" s="63"/>
      <c r="C22" s="57"/>
      <c r="D22" s="57"/>
      <c r="E22" s="57"/>
      <c r="G22" s="64"/>
      <c r="H22" s="65"/>
      <c r="I22" s="60"/>
      <c r="J22" s="60"/>
    </row>
    <row r="23" spans="1:10" s="43" customFormat="1" ht="15" customHeight="1">
      <c r="A23" s="59" t="s">
        <v>14</v>
      </c>
      <c r="B23" s="63"/>
      <c r="C23" s="60" t="s">
        <v>64</v>
      </c>
      <c r="D23" s="60" t="s">
        <v>64</v>
      </c>
      <c r="E23" s="60" t="s">
        <v>64</v>
      </c>
      <c r="G23" s="64"/>
      <c r="H23" s="65"/>
    </row>
    <row r="24" spans="1:10" s="43" customFormat="1" ht="15" customHeight="1">
      <c r="A24" s="59"/>
      <c r="B24" s="63"/>
      <c r="C24" s="57"/>
      <c r="D24" s="57"/>
      <c r="E24" s="57"/>
      <c r="G24" s="64"/>
      <c r="H24" s="65"/>
      <c r="I24" s="60"/>
      <c r="J24" s="60"/>
    </row>
    <row r="25" spans="1:10" s="43" customFormat="1" ht="15" customHeight="1">
      <c r="A25" s="59" t="s">
        <v>15</v>
      </c>
      <c r="B25" s="63"/>
      <c r="C25" s="60" t="s">
        <v>64</v>
      </c>
      <c r="D25" s="60" t="s">
        <v>64</v>
      </c>
      <c r="E25" s="60" t="s">
        <v>64</v>
      </c>
      <c r="G25" s="64"/>
      <c r="H25" s="65"/>
      <c r="I25" s="60"/>
      <c r="J25" s="60"/>
    </row>
    <row r="26" spans="1:10" s="43" customFormat="1" ht="15" customHeight="1">
      <c r="A26" s="59"/>
      <c r="B26" s="63"/>
      <c r="C26" s="57"/>
      <c r="D26" s="57"/>
      <c r="E26" s="57"/>
      <c r="G26" s="64"/>
      <c r="H26" s="65"/>
      <c r="I26" s="60"/>
      <c r="J26" s="60"/>
    </row>
    <row r="27" spans="1:10" s="43" customFormat="1" ht="15" customHeight="1">
      <c r="A27" s="59" t="s">
        <v>16</v>
      </c>
      <c r="B27" s="66"/>
      <c r="C27" s="60" t="s">
        <v>64</v>
      </c>
      <c r="D27" s="60" t="s">
        <v>64</v>
      </c>
      <c r="E27" s="60" t="s">
        <v>64</v>
      </c>
      <c r="G27" s="64"/>
      <c r="H27" s="67"/>
    </row>
    <row r="28" spans="1:10" s="43" customFormat="1" ht="15" customHeight="1">
      <c r="A28" s="59"/>
      <c r="B28" s="66"/>
      <c r="C28" s="57"/>
      <c r="D28" s="57"/>
      <c r="E28" s="57"/>
      <c r="G28" s="64"/>
      <c r="H28" s="67"/>
      <c r="I28" s="60"/>
      <c r="J28" s="60"/>
    </row>
    <row r="29" spans="1:10" s="43" customFormat="1" ht="15" customHeight="1">
      <c r="A29" s="59" t="s">
        <v>17</v>
      </c>
      <c r="B29" s="66"/>
      <c r="C29" s="60" t="s">
        <v>64</v>
      </c>
      <c r="D29" s="60" t="s">
        <v>64</v>
      </c>
      <c r="E29" s="60" t="s">
        <v>64</v>
      </c>
      <c r="G29" s="64"/>
      <c r="H29" s="67"/>
      <c r="I29" s="60"/>
      <c r="J29" s="60"/>
    </row>
    <row r="30" spans="1:10" s="43" customFormat="1" ht="15" customHeight="1">
      <c r="A30" s="59"/>
      <c r="B30" s="66"/>
      <c r="C30" s="57"/>
      <c r="D30" s="57"/>
      <c r="E30" s="57"/>
      <c r="G30" s="64"/>
      <c r="H30" s="67"/>
      <c r="I30" s="60"/>
      <c r="J30" s="60"/>
    </row>
    <row r="31" spans="1:10" s="43" customFormat="1" ht="15" customHeight="1">
      <c r="A31" s="59" t="s">
        <v>18</v>
      </c>
      <c r="B31" s="53"/>
      <c r="C31" s="60" t="s">
        <v>64</v>
      </c>
      <c r="D31" s="60" t="s">
        <v>64</v>
      </c>
      <c r="E31" s="60" t="s">
        <v>64</v>
      </c>
      <c r="G31" s="64"/>
      <c r="H31" s="65"/>
    </row>
    <row r="32" spans="1:10" s="43" customFormat="1" ht="15" customHeight="1">
      <c r="A32" s="59"/>
      <c r="B32" s="53"/>
      <c r="C32" s="57"/>
      <c r="D32" s="57"/>
      <c r="E32" s="57"/>
      <c r="G32" s="64"/>
      <c r="H32" s="65"/>
      <c r="I32" s="60"/>
      <c r="J32" s="60"/>
    </row>
    <row r="33" spans="1:11 16379:16383" s="43" customFormat="1" ht="15" customHeight="1">
      <c r="A33" s="59" t="s">
        <v>19</v>
      </c>
      <c r="B33" s="53"/>
      <c r="C33" s="60" t="s">
        <v>64</v>
      </c>
      <c r="D33" s="60" t="s">
        <v>64</v>
      </c>
      <c r="E33" s="60" t="s">
        <v>64</v>
      </c>
      <c r="G33" s="64"/>
      <c r="H33" s="65"/>
      <c r="I33" s="60"/>
      <c r="J33" s="60"/>
    </row>
    <row r="34" spans="1:11 16379:16383" s="43" customFormat="1" ht="8.1" customHeight="1">
      <c r="A34" s="216"/>
      <c r="B34" s="217"/>
      <c r="C34" s="218"/>
      <c r="D34" s="218"/>
      <c r="E34" s="218"/>
      <c r="F34" s="215"/>
      <c r="G34" s="64"/>
      <c r="H34" s="67"/>
      <c r="I34" s="60"/>
      <c r="J34" s="60"/>
      <c r="K34" s="68"/>
    </row>
    <row r="35" spans="1:11 16379:16383" s="46" customFormat="1" ht="15" customHeight="1">
      <c r="A35" s="69"/>
      <c r="D35" s="70"/>
      <c r="E35" s="70"/>
      <c r="F35" s="71" t="s">
        <v>20</v>
      </c>
    </row>
    <row r="36" spans="1:11 16379:16383" s="46" customFormat="1" ht="15" customHeight="1">
      <c r="A36" s="69"/>
      <c r="D36" s="70"/>
      <c r="E36" s="70"/>
      <c r="F36" s="32" t="s">
        <v>31</v>
      </c>
    </row>
    <row r="37" spans="1:11 16379:16383" s="46" customFormat="1" ht="8.1" customHeight="1">
      <c r="A37" s="69"/>
      <c r="D37" s="70"/>
      <c r="E37" s="70"/>
      <c r="F37" s="72"/>
    </row>
    <row r="38" spans="1:11 16379:16383" s="46" customFormat="1" ht="15" customHeight="1">
      <c r="A38" s="33" t="s">
        <v>80</v>
      </c>
      <c r="D38" s="70"/>
      <c r="E38" s="70"/>
    </row>
    <row r="39" spans="1:11 16379:16383" s="38" customFormat="1" ht="15" customHeight="1">
      <c r="A39" s="34" t="s">
        <v>22</v>
      </c>
      <c r="B39" s="35"/>
      <c r="C39" s="36"/>
      <c r="D39" s="37"/>
      <c r="E39" s="37"/>
    </row>
    <row r="40" spans="1:11 16379:16383" s="38" customFormat="1" ht="15" customHeight="1">
      <c r="A40" s="39" t="s">
        <v>81</v>
      </c>
      <c r="C40" s="40"/>
      <c r="D40" s="41"/>
      <c r="E40" s="41"/>
    </row>
    <row r="41" spans="1:11 16379:16383" s="73" customFormat="1" ht="15" customHeight="1">
      <c r="A41" s="74" t="s">
        <v>52</v>
      </c>
      <c r="C41" s="75"/>
      <c r="D41" s="76"/>
      <c r="E41" s="76"/>
      <c r="G41" s="75"/>
      <c r="H41" s="75"/>
      <c r="I41" s="75"/>
      <c r="J41" s="75"/>
      <c r="K41" s="75"/>
    </row>
    <row r="42" spans="1:11 16379:16383" s="43" customFormat="1" ht="15" customHeight="1">
      <c r="A42" s="77" t="s">
        <v>53</v>
      </c>
      <c r="B42" s="78"/>
      <c r="C42" s="79"/>
      <c r="D42" s="79"/>
      <c r="E42" s="79"/>
      <c r="G42" s="80"/>
      <c r="H42" s="80"/>
      <c r="I42" s="81"/>
      <c r="J42" s="80"/>
    </row>
    <row r="43" spans="1:11 16379:16383" s="43" customFormat="1" ht="15" customHeight="1">
      <c r="A43" s="82"/>
      <c r="B43" s="83"/>
      <c r="C43" s="80"/>
      <c r="D43" s="80"/>
      <c r="E43" s="80"/>
      <c r="XEY43" s="45"/>
      <c r="XEZ43" s="45"/>
      <c r="XFA43" s="45"/>
      <c r="XFB43" s="45"/>
      <c r="XFC43" s="45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47"/>
  <sheetViews>
    <sheetView view="pageBreakPreview" zoomScale="85" zoomScaleNormal="68" zoomScaleSheetLayoutView="85" workbookViewId="0">
      <selection activeCell="L18" sqref="L18"/>
    </sheetView>
  </sheetViews>
  <sheetFormatPr defaultColWidth="10.42578125" defaultRowHeight="15" customHeight="1"/>
  <cols>
    <col min="1" max="1" width="11.42578125" style="43" customWidth="1"/>
    <col min="2" max="2" width="19.42578125" style="43" customWidth="1"/>
    <col min="3" max="3" width="13.5703125" style="44" customWidth="1"/>
    <col min="4" max="4" width="14.5703125" style="44" customWidth="1"/>
    <col min="5" max="5" width="12.5703125" style="44" customWidth="1"/>
    <col min="6" max="6" width="1.7109375" style="44" customWidth="1"/>
    <col min="7" max="7" width="13.42578125" style="44" customWidth="1"/>
    <col min="8" max="8" width="13.7109375" style="44" customWidth="1"/>
    <col min="9" max="9" width="12.42578125" style="44" customWidth="1"/>
    <col min="10" max="10" width="12.7109375" style="44" customWidth="1"/>
    <col min="11" max="11" width="1.7109375" style="43" customWidth="1"/>
    <col min="12" max="12" width="11" style="43" customWidth="1"/>
    <col min="13" max="13" width="1" style="43" customWidth="1"/>
    <col min="14" max="14" width="11" style="43" customWidth="1"/>
    <col min="15" max="15" width="12.42578125" style="43" customWidth="1"/>
    <col min="16" max="16" width="11" style="43" customWidth="1"/>
    <col min="17" max="16384" width="10.42578125" style="43"/>
  </cols>
  <sheetData>
    <row r="1" spans="1:15" ht="8.1" customHeight="1"/>
    <row r="2" spans="1:15" ht="8.1" customHeight="1"/>
    <row r="3" spans="1:15" s="46" customFormat="1" ht="16.5" customHeight="1">
      <c r="A3" s="292" t="s">
        <v>110</v>
      </c>
      <c r="B3" s="48"/>
      <c r="C3" s="47"/>
      <c r="D3" s="47"/>
      <c r="E3" s="47"/>
      <c r="F3" s="47"/>
      <c r="G3" s="47"/>
      <c r="H3" s="47"/>
      <c r="I3" s="47"/>
      <c r="J3" s="47"/>
      <c r="L3" s="48"/>
      <c r="M3" s="48"/>
      <c r="N3" s="48"/>
    </row>
    <row r="4" spans="1:15" s="49" customFormat="1" ht="16.5" customHeight="1">
      <c r="A4" s="293" t="s">
        <v>111</v>
      </c>
      <c r="B4" s="51"/>
      <c r="C4" s="50"/>
      <c r="D4" s="50"/>
      <c r="E4" s="50"/>
      <c r="F4" s="50"/>
      <c r="G4" s="50"/>
      <c r="H4" s="50"/>
      <c r="I4" s="50"/>
      <c r="J4" s="50"/>
      <c r="L4" s="51"/>
      <c r="M4" s="51"/>
      <c r="N4" s="51"/>
    </row>
    <row r="5" spans="1:15" s="46" customFormat="1" ht="8.1" customHeight="1" thickBot="1">
      <c r="A5" s="294"/>
      <c r="B5" s="232"/>
      <c r="C5" s="233"/>
      <c r="D5" s="233"/>
      <c r="E5" s="233"/>
      <c r="F5" s="233"/>
      <c r="G5" s="233"/>
      <c r="H5" s="233"/>
      <c r="I5" s="233"/>
      <c r="J5" s="233"/>
    </row>
    <row r="6" spans="1:15" s="52" customFormat="1" ht="8.1" customHeight="1">
      <c r="A6" s="295"/>
      <c r="B6" s="229"/>
      <c r="C6" s="229"/>
      <c r="D6" s="229"/>
      <c r="E6" s="229"/>
      <c r="F6" s="229"/>
      <c r="G6" s="229"/>
      <c r="H6" s="229"/>
      <c r="I6" s="229"/>
      <c r="J6" s="229"/>
      <c r="K6" s="229"/>
    </row>
    <row r="7" spans="1:15" s="52" customFormat="1" ht="15" customHeight="1">
      <c r="A7" s="236" t="s">
        <v>0</v>
      </c>
      <c r="B7" s="236"/>
      <c r="C7" s="236"/>
      <c r="D7" s="236" t="s">
        <v>54</v>
      </c>
      <c r="E7" s="236"/>
      <c r="F7" s="236"/>
      <c r="G7" s="236"/>
      <c r="H7" s="236" t="s">
        <v>55</v>
      </c>
      <c r="I7" s="236"/>
      <c r="J7" s="236"/>
      <c r="K7" s="236"/>
    </row>
    <row r="8" spans="1:15" s="52" customFormat="1" ht="15" customHeight="1">
      <c r="A8" s="254" t="s">
        <v>4</v>
      </c>
      <c r="B8" s="254"/>
      <c r="C8" s="272"/>
      <c r="D8" s="272" t="s">
        <v>56</v>
      </c>
      <c r="E8" s="272"/>
      <c r="F8" s="254"/>
      <c r="G8" s="272"/>
      <c r="H8" s="272" t="s">
        <v>57</v>
      </c>
      <c r="I8" s="272"/>
      <c r="J8" s="273"/>
      <c r="K8" s="224"/>
    </row>
    <row r="9" spans="1:15" s="52" customFormat="1" ht="15" customHeight="1">
      <c r="A9" s="236"/>
      <c r="B9" s="236"/>
      <c r="C9" s="266" t="s">
        <v>25</v>
      </c>
      <c r="D9" s="266" t="s">
        <v>58</v>
      </c>
      <c r="E9" s="266" t="s">
        <v>59</v>
      </c>
      <c r="F9" s="266"/>
      <c r="G9" s="266" t="s">
        <v>25</v>
      </c>
      <c r="H9" s="266" t="s">
        <v>58</v>
      </c>
      <c r="I9" s="266" t="s">
        <v>59</v>
      </c>
      <c r="J9" s="266" t="s">
        <v>60</v>
      </c>
      <c r="K9" s="236"/>
    </row>
    <row r="10" spans="1:15" s="52" customFormat="1" ht="15" customHeight="1">
      <c r="A10" s="224"/>
      <c r="B10" s="224"/>
      <c r="C10" s="261" t="s">
        <v>28</v>
      </c>
      <c r="D10" s="261" t="s">
        <v>61</v>
      </c>
      <c r="E10" s="261" t="s">
        <v>62</v>
      </c>
      <c r="F10" s="261"/>
      <c r="G10" s="261" t="s">
        <v>28</v>
      </c>
      <c r="H10" s="261" t="s">
        <v>61</v>
      </c>
      <c r="I10" s="261" t="s">
        <v>62</v>
      </c>
      <c r="J10" s="261" t="s">
        <v>63</v>
      </c>
      <c r="K10" s="224"/>
    </row>
    <row r="11" spans="1:15" s="52" customFormat="1" ht="8.1" customHeight="1" thickBot="1">
      <c r="A11" s="238"/>
      <c r="B11" s="238"/>
      <c r="C11" s="238"/>
      <c r="D11" s="238"/>
      <c r="E11" s="238"/>
      <c r="F11" s="238"/>
      <c r="G11" s="238"/>
      <c r="H11" s="238"/>
      <c r="I11" s="238"/>
      <c r="J11" s="238"/>
      <c r="K11" s="238"/>
    </row>
    <row r="12" spans="1:15" ht="8.1" customHeight="1">
      <c r="A12" s="53"/>
      <c r="B12" s="53"/>
      <c r="C12" s="54"/>
      <c r="D12" s="54"/>
      <c r="E12" s="54"/>
      <c r="F12" s="54"/>
      <c r="G12" s="54"/>
      <c r="H12" s="54"/>
      <c r="I12" s="54"/>
      <c r="J12" s="54"/>
    </row>
    <row r="13" spans="1:15" ht="15" customHeight="1">
      <c r="A13" s="55" t="s">
        <v>8</v>
      </c>
      <c r="B13" s="56"/>
      <c r="C13" s="57">
        <f>SUM(D13:E13)</f>
        <v>224</v>
      </c>
      <c r="D13" s="57" t="s">
        <v>48</v>
      </c>
      <c r="E13" s="57">
        <v>224</v>
      </c>
      <c r="F13" s="84"/>
      <c r="G13" s="57">
        <f>SUM(H13:J13)</f>
        <v>89</v>
      </c>
      <c r="H13" s="57">
        <v>53</v>
      </c>
      <c r="I13" s="57">
        <v>36</v>
      </c>
      <c r="J13" s="57" t="s">
        <v>48</v>
      </c>
    </row>
    <row r="14" spans="1:15" ht="15" customHeight="1">
      <c r="A14" s="58"/>
      <c r="B14" s="56"/>
      <c r="C14" s="57"/>
      <c r="D14" s="57"/>
      <c r="E14" s="57"/>
      <c r="F14" s="57"/>
      <c r="G14" s="57"/>
      <c r="H14" s="57"/>
      <c r="I14" s="57"/>
      <c r="J14" s="57"/>
    </row>
    <row r="15" spans="1:15" ht="15" customHeight="1">
      <c r="A15" s="59" t="s">
        <v>9</v>
      </c>
      <c r="B15" s="56"/>
      <c r="C15" s="60" t="s">
        <v>48</v>
      </c>
      <c r="D15" s="60" t="s">
        <v>48</v>
      </c>
      <c r="E15" s="60" t="s">
        <v>48</v>
      </c>
      <c r="G15" s="60" t="s">
        <v>48</v>
      </c>
      <c r="H15" s="60" t="s">
        <v>48</v>
      </c>
      <c r="I15" s="60" t="s">
        <v>48</v>
      </c>
      <c r="J15" s="60" t="s">
        <v>48</v>
      </c>
      <c r="L15" s="61"/>
      <c r="M15" s="62"/>
      <c r="N15" s="57"/>
      <c r="O15" s="57"/>
    </row>
    <row r="16" spans="1:15" ht="15" customHeight="1">
      <c r="A16" s="59"/>
      <c r="B16" s="56"/>
      <c r="C16" s="60"/>
      <c r="D16" s="60"/>
      <c r="E16" s="60"/>
      <c r="F16" s="60"/>
      <c r="G16" s="60"/>
      <c r="H16" s="90"/>
      <c r="I16" s="90"/>
      <c r="J16" s="90"/>
      <c r="L16" s="61"/>
      <c r="M16" s="62"/>
      <c r="N16" s="57"/>
      <c r="O16" s="57"/>
    </row>
    <row r="17" spans="1:15" ht="15" customHeight="1">
      <c r="A17" s="59" t="s">
        <v>10</v>
      </c>
      <c r="B17" s="63"/>
      <c r="C17" s="60" t="s">
        <v>74</v>
      </c>
      <c r="D17" s="60" t="s">
        <v>74</v>
      </c>
      <c r="E17" s="60" t="s">
        <v>74</v>
      </c>
      <c r="G17" s="60" t="s">
        <v>64</v>
      </c>
      <c r="H17" s="60" t="s">
        <v>64</v>
      </c>
      <c r="I17" s="60" t="s">
        <v>64</v>
      </c>
      <c r="J17" s="60" t="s">
        <v>64</v>
      </c>
      <c r="L17" s="64"/>
      <c r="M17" s="65"/>
    </row>
    <row r="18" spans="1:15" ht="15" customHeight="1">
      <c r="A18" s="59"/>
      <c r="B18" s="63"/>
      <c r="C18" s="60"/>
      <c r="D18" s="60"/>
      <c r="E18" s="60"/>
      <c r="F18" s="60"/>
      <c r="G18" s="60"/>
      <c r="H18" s="86"/>
      <c r="I18" s="86"/>
      <c r="J18" s="86"/>
      <c r="L18" s="64"/>
      <c r="M18" s="65"/>
      <c r="N18" s="60"/>
      <c r="O18" s="60"/>
    </row>
    <row r="19" spans="1:15" ht="15" customHeight="1">
      <c r="A19" s="59" t="s">
        <v>11</v>
      </c>
      <c r="B19" s="63"/>
      <c r="C19" s="60" t="s">
        <v>74</v>
      </c>
      <c r="D19" s="60" t="s">
        <v>74</v>
      </c>
      <c r="E19" s="60" t="s">
        <v>74</v>
      </c>
      <c r="G19" s="60" t="s">
        <v>64</v>
      </c>
      <c r="H19" s="60" t="s">
        <v>64</v>
      </c>
      <c r="I19" s="60" t="s">
        <v>64</v>
      </c>
      <c r="J19" s="60" t="s">
        <v>64</v>
      </c>
      <c r="L19" s="64"/>
      <c r="M19" s="65"/>
      <c r="N19" s="60"/>
      <c r="O19" s="60"/>
    </row>
    <row r="20" spans="1:15" ht="15" customHeight="1">
      <c r="A20" s="59"/>
      <c r="B20" s="63"/>
      <c r="C20" s="60"/>
      <c r="D20" s="60"/>
      <c r="E20" s="60"/>
      <c r="F20" s="60"/>
      <c r="G20" s="60"/>
      <c r="H20" s="60"/>
      <c r="I20" s="60"/>
      <c r="J20" s="60"/>
      <c r="L20" s="64"/>
      <c r="M20" s="65"/>
      <c r="N20" s="60"/>
      <c r="O20" s="60"/>
    </row>
    <row r="21" spans="1:15" ht="15" customHeight="1">
      <c r="A21" s="59" t="s">
        <v>12</v>
      </c>
      <c r="B21" s="63"/>
      <c r="C21" s="60">
        <f>SUM(D21:E21)</f>
        <v>224</v>
      </c>
      <c r="D21" s="60" t="s">
        <v>48</v>
      </c>
      <c r="E21" s="60">
        <v>224</v>
      </c>
      <c r="G21" s="60">
        <f>SUM(H21:J21)</f>
        <v>89</v>
      </c>
      <c r="H21" s="87">
        <v>53</v>
      </c>
      <c r="I21" s="87">
        <v>36</v>
      </c>
      <c r="J21" s="87" t="s">
        <v>48</v>
      </c>
      <c r="L21" s="64"/>
      <c r="M21" s="65"/>
    </row>
    <row r="22" spans="1:15" ht="15" customHeight="1">
      <c r="A22" s="59"/>
      <c r="B22" s="63"/>
      <c r="C22" s="60"/>
      <c r="D22" s="60"/>
      <c r="E22" s="60"/>
      <c r="F22" s="60"/>
      <c r="G22" s="60"/>
      <c r="H22" s="86"/>
      <c r="I22" s="86"/>
      <c r="J22" s="86"/>
      <c r="L22" s="64"/>
      <c r="M22" s="65"/>
      <c r="N22" s="60"/>
      <c r="O22" s="60"/>
    </row>
    <row r="23" spans="1:15" ht="15" customHeight="1">
      <c r="A23" s="59" t="s">
        <v>13</v>
      </c>
      <c r="B23" s="63"/>
      <c r="C23" s="60" t="s">
        <v>74</v>
      </c>
      <c r="D23" s="60" t="s">
        <v>74</v>
      </c>
      <c r="E23" s="60" t="s">
        <v>74</v>
      </c>
      <c r="G23" s="60" t="s">
        <v>64</v>
      </c>
      <c r="H23" s="60" t="s">
        <v>64</v>
      </c>
      <c r="I23" s="60" t="s">
        <v>64</v>
      </c>
      <c r="J23" s="60" t="s">
        <v>64</v>
      </c>
      <c r="L23" s="64"/>
      <c r="M23" s="65"/>
      <c r="N23" s="60"/>
      <c r="O23" s="60"/>
    </row>
    <row r="24" spans="1:15" ht="15" customHeight="1">
      <c r="A24" s="59"/>
      <c r="B24" s="63"/>
      <c r="C24" s="60"/>
      <c r="D24" s="60"/>
      <c r="E24" s="60"/>
      <c r="F24" s="60"/>
      <c r="G24" s="60"/>
      <c r="H24" s="60"/>
      <c r="I24" s="60"/>
      <c r="J24" s="60"/>
      <c r="L24" s="64"/>
      <c r="M24" s="65"/>
      <c r="N24" s="60"/>
      <c r="O24" s="60"/>
    </row>
    <row r="25" spans="1:15" ht="15" customHeight="1">
      <c r="A25" s="59" t="s">
        <v>14</v>
      </c>
      <c r="B25" s="63"/>
      <c r="C25" s="60" t="s">
        <v>74</v>
      </c>
      <c r="D25" s="60" t="s">
        <v>74</v>
      </c>
      <c r="E25" s="60" t="s">
        <v>74</v>
      </c>
      <c r="G25" s="60" t="s">
        <v>64</v>
      </c>
      <c r="H25" s="60" t="s">
        <v>64</v>
      </c>
      <c r="I25" s="60" t="s">
        <v>64</v>
      </c>
      <c r="J25" s="60" t="s">
        <v>64</v>
      </c>
      <c r="L25" s="64"/>
      <c r="M25" s="65"/>
    </row>
    <row r="26" spans="1:15" ht="15" customHeight="1">
      <c r="A26" s="59"/>
      <c r="B26" s="63"/>
      <c r="C26" s="60"/>
      <c r="D26" s="60"/>
      <c r="E26" s="60"/>
      <c r="F26" s="60"/>
      <c r="G26" s="60"/>
      <c r="H26" s="86"/>
      <c r="I26" s="86"/>
      <c r="J26" s="86"/>
      <c r="L26" s="64"/>
      <c r="M26" s="65"/>
      <c r="N26" s="60"/>
      <c r="O26" s="60"/>
    </row>
    <row r="27" spans="1:15" ht="15" customHeight="1">
      <c r="A27" s="59" t="s">
        <v>15</v>
      </c>
      <c r="B27" s="63"/>
      <c r="C27" s="60" t="s">
        <v>74</v>
      </c>
      <c r="D27" s="60" t="s">
        <v>74</v>
      </c>
      <c r="E27" s="60" t="s">
        <v>74</v>
      </c>
      <c r="G27" s="60" t="s">
        <v>64</v>
      </c>
      <c r="H27" s="60" t="s">
        <v>64</v>
      </c>
      <c r="I27" s="60" t="s">
        <v>64</v>
      </c>
      <c r="J27" s="60" t="s">
        <v>64</v>
      </c>
      <c r="L27" s="64"/>
      <c r="M27" s="65"/>
      <c r="N27" s="60"/>
      <c r="O27" s="60"/>
    </row>
    <row r="28" spans="1:15" ht="15" customHeight="1">
      <c r="A28" s="59"/>
      <c r="B28" s="63"/>
      <c r="C28" s="60"/>
      <c r="D28" s="60"/>
      <c r="E28" s="60"/>
      <c r="F28" s="60"/>
      <c r="G28" s="60"/>
      <c r="H28" s="60"/>
      <c r="I28" s="60"/>
      <c r="J28" s="60"/>
      <c r="L28" s="64"/>
      <c r="M28" s="65"/>
      <c r="N28" s="60"/>
      <c r="O28" s="60"/>
    </row>
    <row r="29" spans="1:15" ht="15" customHeight="1">
      <c r="A29" s="59" t="s">
        <v>16</v>
      </c>
      <c r="B29" s="66"/>
      <c r="C29" s="60" t="s">
        <v>74</v>
      </c>
      <c r="D29" s="60" t="s">
        <v>74</v>
      </c>
      <c r="E29" s="60" t="s">
        <v>74</v>
      </c>
      <c r="G29" s="60" t="s">
        <v>64</v>
      </c>
      <c r="H29" s="60" t="s">
        <v>64</v>
      </c>
      <c r="I29" s="60" t="s">
        <v>64</v>
      </c>
      <c r="J29" s="60" t="s">
        <v>64</v>
      </c>
      <c r="L29" s="64"/>
      <c r="M29" s="67"/>
    </row>
    <row r="30" spans="1:15" ht="15" customHeight="1">
      <c r="A30" s="59"/>
      <c r="B30" s="66"/>
      <c r="C30" s="60"/>
      <c r="D30" s="60"/>
      <c r="E30" s="60"/>
      <c r="F30" s="60"/>
      <c r="G30" s="60"/>
      <c r="H30" s="86"/>
      <c r="I30" s="86"/>
      <c r="J30" s="86"/>
      <c r="L30" s="64"/>
      <c r="M30" s="67"/>
      <c r="N30" s="60"/>
      <c r="O30" s="60"/>
    </row>
    <row r="31" spans="1:15" ht="15" customHeight="1">
      <c r="A31" s="59" t="s">
        <v>17</v>
      </c>
      <c r="B31" s="66"/>
      <c r="C31" s="60" t="s">
        <v>74</v>
      </c>
      <c r="D31" s="60" t="s">
        <v>74</v>
      </c>
      <c r="E31" s="60" t="s">
        <v>74</v>
      </c>
      <c r="G31" s="60" t="s">
        <v>64</v>
      </c>
      <c r="H31" s="60" t="s">
        <v>64</v>
      </c>
      <c r="I31" s="60" t="s">
        <v>64</v>
      </c>
      <c r="J31" s="60" t="s">
        <v>64</v>
      </c>
      <c r="L31" s="64"/>
      <c r="M31" s="67"/>
      <c r="N31" s="60"/>
      <c r="O31" s="60"/>
    </row>
    <row r="32" spans="1:15" ht="15" customHeight="1">
      <c r="A32" s="59"/>
      <c r="B32" s="66"/>
      <c r="C32" s="60"/>
      <c r="D32" s="60"/>
      <c r="E32" s="60"/>
      <c r="F32" s="60"/>
      <c r="G32" s="60"/>
      <c r="H32" s="60"/>
      <c r="I32" s="60"/>
      <c r="J32" s="60"/>
      <c r="L32" s="64"/>
      <c r="M32" s="67"/>
      <c r="N32" s="60"/>
      <c r="O32" s="60"/>
    </row>
    <row r="33" spans="1:16" ht="15" customHeight="1">
      <c r="A33" s="59" t="s">
        <v>18</v>
      </c>
      <c r="B33" s="53"/>
      <c r="C33" s="60" t="s">
        <v>74</v>
      </c>
      <c r="D33" s="60" t="s">
        <v>74</v>
      </c>
      <c r="E33" s="60" t="s">
        <v>74</v>
      </c>
      <c r="G33" s="60" t="s">
        <v>64</v>
      </c>
      <c r="H33" s="60" t="s">
        <v>64</v>
      </c>
      <c r="I33" s="60" t="s">
        <v>64</v>
      </c>
      <c r="J33" s="60" t="s">
        <v>64</v>
      </c>
      <c r="L33" s="64"/>
      <c r="M33" s="65"/>
    </row>
    <row r="34" spans="1:16" ht="15" customHeight="1">
      <c r="A34" s="59"/>
      <c r="B34" s="53"/>
      <c r="C34" s="60"/>
      <c r="D34" s="60"/>
      <c r="E34" s="60"/>
      <c r="F34" s="60"/>
      <c r="G34" s="60"/>
      <c r="H34" s="86"/>
      <c r="I34" s="86"/>
      <c r="J34" s="86"/>
      <c r="L34" s="64"/>
      <c r="M34" s="65"/>
      <c r="N34" s="60"/>
      <c r="O34" s="60"/>
    </row>
    <row r="35" spans="1:16" ht="15" customHeight="1">
      <c r="A35" s="59" t="s">
        <v>19</v>
      </c>
      <c r="B35" s="53"/>
      <c r="C35" s="60" t="s">
        <v>74</v>
      </c>
      <c r="D35" s="60" t="s">
        <v>74</v>
      </c>
      <c r="E35" s="60" t="s">
        <v>74</v>
      </c>
      <c r="G35" s="60" t="s">
        <v>64</v>
      </c>
      <c r="H35" s="60" t="s">
        <v>64</v>
      </c>
      <c r="I35" s="60" t="s">
        <v>64</v>
      </c>
      <c r="J35" s="60" t="s">
        <v>64</v>
      </c>
      <c r="L35" s="64"/>
      <c r="M35" s="65"/>
      <c r="N35" s="60"/>
      <c r="O35" s="60"/>
    </row>
    <row r="36" spans="1:16" ht="8.1" customHeight="1">
      <c r="A36" s="216"/>
      <c r="B36" s="217"/>
      <c r="C36" s="218"/>
      <c r="D36" s="218"/>
      <c r="E36" s="218"/>
      <c r="F36" s="218"/>
      <c r="G36" s="218"/>
      <c r="H36" s="218"/>
      <c r="I36" s="218"/>
      <c r="J36" s="218"/>
      <c r="K36" s="215"/>
      <c r="L36" s="64"/>
      <c r="M36" s="67"/>
      <c r="N36" s="60"/>
      <c r="O36" s="60"/>
      <c r="P36" s="68"/>
    </row>
    <row r="37" spans="1:16" s="46" customFormat="1" ht="15" customHeight="1">
      <c r="A37" s="69"/>
      <c r="D37" s="70"/>
      <c r="E37" s="70"/>
      <c r="K37" s="71" t="s">
        <v>20</v>
      </c>
    </row>
    <row r="38" spans="1:16" s="46" customFormat="1" ht="15" customHeight="1">
      <c r="A38" s="69"/>
      <c r="D38" s="70"/>
      <c r="E38" s="70"/>
      <c r="K38" s="32" t="s">
        <v>31</v>
      </c>
    </row>
    <row r="39" spans="1:16" s="46" customFormat="1" ht="8.1" customHeight="1">
      <c r="A39" s="69"/>
      <c r="D39" s="70"/>
      <c r="E39" s="70"/>
      <c r="K39" s="72"/>
    </row>
    <row r="40" spans="1:16" s="46" customFormat="1" ht="15" customHeight="1">
      <c r="A40" s="33" t="s">
        <v>80</v>
      </c>
      <c r="D40" s="70"/>
      <c r="E40" s="70"/>
    </row>
    <row r="41" spans="1:16" s="38" customFormat="1" ht="15" customHeight="1">
      <c r="A41" s="34" t="s">
        <v>65</v>
      </c>
      <c r="B41" s="35"/>
      <c r="C41" s="36"/>
      <c r="D41" s="37"/>
      <c r="E41" s="37"/>
      <c r="F41" s="37"/>
      <c r="G41" s="37"/>
      <c r="H41" s="37"/>
    </row>
    <row r="42" spans="1:16" s="38" customFormat="1" ht="15" customHeight="1">
      <c r="A42" s="39" t="s">
        <v>82</v>
      </c>
      <c r="C42" s="40"/>
      <c r="D42" s="41"/>
      <c r="E42" s="41"/>
      <c r="F42" s="41"/>
      <c r="G42" s="41"/>
      <c r="H42" s="41"/>
    </row>
    <row r="43" spans="1:16" s="46" customFormat="1" ht="15" customHeight="1">
      <c r="A43" s="88" t="s">
        <v>66</v>
      </c>
      <c r="D43" s="70"/>
      <c r="E43" s="70"/>
    </row>
    <row r="44" spans="1:16" s="46" customFormat="1" ht="15" customHeight="1">
      <c r="A44" s="89" t="s">
        <v>67</v>
      </c>
      <c r="D44" s="70"/>
      <c r="E44" s="70"/>
    </row>
    <row r="45" spans="1:16" s="73" customFormat="1" ht="15" customHeight="1">
      <c r="A45" s="74" t="s">
        <v>52</v>
      </c>
      <c r="C45" s="75"/>
      <c r="D45" s="76"/>
      <c r="E45" s="76"/>
      <c r="F45" s="75"/>
      <c r="G45" s="75"/>
      <c r="H45" s="75"/>
      <c r="I45" s="75"/>
      <c r="J45" s="75"/>
      <c r="L45" s="75"/>
      <c r="M45" s="75"/>
      <c r="N45" s="75"/>
      <c r="O45" s="75"/>
      <c r="P45" s="75"/>
    </row>
    <row r="46" spans="1:16" ht="15" customHeight="1">
      <c r="A46" s="77" t="s">
        <v>53</v>
      </c>
      <c r="B46" s="78"/>
      <c r="C46" s="79"/>
      <c r="D46" s="79"/>
      <c r="E46" s="79"/>
      <c r="F46" s="79"/>
      <c r="G46" s="79"/>
      <c r="H46" s="79"/>
      <c r="I46" s="79"/>
      <c r="J46" s="79"/>
      <c r="L46" s="80"/>
      <c r="M46" s="80"/>
      <c r="N46" s="81"/>
      <c r="O46" s="80"/>
    </row>
    <row r="47" spans="1:16" ht="15" customHeight="1">
      <c r="A47" s="82"/>
      <c r="B47" s="83"/>
      <c r="C47" s="80"/>
      <c r="D47" s="80"/>
      <c r="E47" s="80"/>
      <c r="F47" s="80"/>
      <c r="G47" s="80"/>
      <c r="H47" s="80"/>
      <c r="I47" s="80"/>
      <c r="J47" s="80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FC43"/>
  <sheetViews>
    <sheetView view="pageBreakPreview" zoomScale="85" zoomScaleNormal="64" zoomScaleSheetLayoutView="85" workbookViewId="0">
      <selection activeCell="G32" sqref="G32"/>
    </sheetView>
  </sheetViews>
  <sheetFormatPr defaultColWidth="10.42578125" defaultRowHeight="15" customHeight="1"/>
  <cols>
    <col min="1" max="1" width="11.7109375" style="43" customWidth="1"/>
    <col min="2" max="2" width="12.7109375" style="43" customWidth="1"/>
    <col min="3" max="3" width="41" style="44" customWidth="1"/>
    <col min="4" max="4" width="34.85546875" style="44" customWidth="1"/>
    <col min="5" max="5" width="32" style="44" customWidth="1"/>
    <col min="6" max="6" width="2.5703125" style="43" customWidth="1"/>
    <col min="7" max="7" width="11.7109375" style="43" customWidth="1"/>
    <col min="8" max="9" width="11" style="43" customWidth="1"/>
    <col min="10" max="10" width="12.42578125" style="43" customWidth="1"/>
    <col min="11" max="11" width="11" style="43" customWidth="1"/>
    <col min="12" max="16378" width="10.42578125" style="43"/>
    <col min="16379" max="16384" width="10.42578125" style="45"/>
  </cols>
  <sheetData>
    <row r="1" spans="1:10 16379:16383" s="43" customFormat="1" ht="8.1" customHeight="1">
      <c r="C1" s="44"/>
      <c r="D1" s="44"/>
      <c r="E1" s="44"/>
      <c r="XEY1" s="45"/>
      <c r="XEZ1" s="45"/>
      <c r="XFA1" s="45"/>
      <c r="XFB1" s="45"/>
      <c r="XFC1" s="45"/>
    </row>
    <row r="2" spans="1:10 16379:16383" s="43" customFormat="1" ht="8.1" customHeight="1">
      <c r="C2" s="44"/>
      <c r="D2" s="44"/>
      <c r="E2" s="44"/>
      <c r="XEY2" s="45"/>
      <c r="XEZ2" s="45"/>
      <c r="XFA2" s="45"/>
      <c r="XFB2" s="45"/>
      <c r="XFC2" s="45"/>
    </row>
    <row r="3" spans="1:10 16379:16383" s="46" customFormat="1" ht="16.5" customHeight="1">
      <c r="A3" s="292" t="s">
        <v>112</v>
      </c>
      <c r="B3" s="48"/>
      <c r="C3" s="47"/>
      <c r="D3" s="47"/>
      <c r="E3" s="47"/>
      <c r="G3" s="48"/>
      <c r="H3" s="48"/>
      <c r="I3" s="48"/>
    </row>
    <row r="4" spans="1:10 16379:16383" s="49" customFormat="1" ht="16.5" customHeight="1">
      <c r="A4" s="293" t="s">
        <v>113</v>
      </c>
      <c r="B4" s="51"/>
      <c r="C4" s="50"/>
      <c r="D4" s="50"/>
      <c r="E4" s="50"/>
      <c r="G4" s="51"/>
      <c r="H4" s="51"/>
      <c r="I4" s="51"/>
    </row>
    <row r="5" spans="1:10 16379:16383" s="46" customFormat="1" ht="8.1" customHeight="1" thickBot="1">
      <c r="A5" s="294"/>
      <c r="B5" s="232"/>
      <c r="C5" s="233"/>
      <c r="D5" s="233"/>
      <c r="E5" s="233"/>
    </row>
    <row r="6" spans="1:10 16379:16383" s="52" customFormat="1" ht="8.1" customHeight="1">
      <c r="A6" s="295"/>
      <c r="B6" s="229"/>
      <c r="C6" s="229"/>
      <c r="D6" s="229"/>
      <c r="E6" s="229"/>
      <c r="F6" s="229"/>
    </row>
    <row r="7" spans="1:10 16379:16383" s="52" customFormat="1" ht="15" customHeight="1">
      <c r="A7" s="236" t="s">
        <v>0</v>
      </c>
      <c r="B7" s="236"/>
      <c r="C7" s="266" t="s">
        <v>68</v>
      </c>
      <c r="D7" s="266" t="s">
        <v>69</v>
      </c>
      <c r="E7" s="266" t="s">
        <v>70</v>
      </c>
      <c r="F7" s="236"/>
    </row>
    <row r="8" spans="1:10 16379:16383" s="52" customFormat="1" ht="15" customHeight="1">
      <c r="A8" s="254" t="s">
        <v>4</v>
      </c>
      <c r="B8" s="254"/>
      <c r="C8" s="261" t="s">
        <v>71</v>
      </c>
      <c r="D8" s="261" t="s">
        <v>72</v>
      </c>
      <c r="E8" s="261" t="s">
        <v>73</v>
      </c>
      <c r="F8" s="224"/>
    </row>
    <row r="9" spans="1:10 16379:16383" s="52" customFormat="1" ht="8.1" customHeight="1" thickBot="1">
      <c r="A9" s="238"/>
      <c r="B9" s="238"/>
      <c r="C9" s="239"/>
      <c r="D9" s="239"/>
      <c r="E9" s="239"/>
      <c r="F9" s="238"/>
    </row>
    <row r="10" spans="1:10 16379:16383" s="43" customFormat="1" ht="8.1" customHeight="1">
      <c r="A10" s="53"/>
      <c r="B10" s="53"/>
      <c r="C10" s="54"/>
      <c r="D10" s="54"/>
      <c r="E10" s="54"/>
      <c r="XEY10" s="45"/>
      <c r="XEZ10" s="45"/>
      <c r="XFA10" s="45"/>
      <c r="XFB10" s="45"/>
      <c r="XFC10" s="45"/>
    </row>
    <row r="11" spans="1:10 16379:16383" s="43" customFormat="1" ht="15" customHeight="1">
      <c r="A11" s="55" t="s">
        <v>8</v>
      </c>
      <c r="B11" s="56"/>
      <c r="C11" s="57" t="s">
        <v>48</v>
      </c>
      <c r="D11" s="57">
        <v>81</v>
      </c>
      <c r="E11" s="57" t="s">
        <v>48</v>
      </c>
    </row>
    <row r="12" spans="1:10 16379:16383" s="43" customFormat="1" ht="15" customHeight="1">
      <c r="A12" s="58"/>
      <c r="B12" s="56"/>
      <c r="C12" s="57"/>
      <c r="D12" s="57"/>
      <c r="E12" s="57"/>
    </row>
    <row r="13" spans="1:10 16379:16383" s="43" customFormat="1" ht="15" customHeight="1">
      <c r="A13" s="59" t="s">
        <v>9</v>
      </c>
      <c r="B13" s="56"/>
      <c r="C13" s="60" t="s">
        <v>48</v>
      </c>
      <c r="D13" s="60">
        <v>33</v>
      </c>
      <c r="E13" s="57" t="s">
        <v>48</v>
      </c>
      <c r="G13" s="61"/>
      <c r="H13" s="62"/>
      <c r="I13" s="57"/>
      <c r="J13" s="57"/>
    </row>
    <row r="14" spans="1:10 16379:16383" s="43" customFormat="1" ht="15" customHeight="1">
      <c r="A14" s="59"/>
      <c r="B14" s="56"/>
      <c r="C14" s="57"/>
      <c r="D14" s="57"/>
      <c r="E14" s="57"/>
      <c r="G14" s="61"/>
      <c r="H14" s="62"/>
      <c r="I14" s="57"/>
      <c r="J14" s="57"/>
    </row>
    <row r="15" spans="1:10 16379:16383" s="43" customFormat="1" ht="15" customHeight="1">
      <c r="A15" s="59" t="s">
        <v>10</v>
      </c>
      <c r="B15" s="63"/>
      <c r="C15" s="60" t="s">
        <v>64</v>
      </c>
      <c r="D15" s="60" t="s">
        <v>64</v>
      </c>
      <c r="E15" s="60" t="s">
        <v>64</v>
      </c>
      <c r="G15" s="64"/>
      <c r="H15" s="65"/>
    </row>
    <row r="16" spans="1:10 16379:16383" s="43" customFormat="1" ht="15" customHeight="1">
      <c r="A16" s="59"/>
      <c r="B16" s="63"/>
      <c r="C16" s="57"/>
      <c r="D16" s="57"/>
      <c r="E16" s="57"/>
      <c r="G16" s="64"/>
      <c r="H16" s="65"/>
      <c r="I16" s="60"/>
      <c r="J16" s="60"/>
    </row>
    <row r="17" spans="1:10" s="43" customFormat="1" ht="15" customHeight="1">
      <c r="A17" s="59" t="s">
        <v>11</v>
      </c>
      <c r="B17" s="63"/>
      <c r="C17" s="60" t="s">
        <v>64</v>
      </c>
      <c r="D17" s="60" t="s">
        <v>64</v>
      </c>
      <c r="E17" s="60" t="s">
        <v>64</v>
      </c>
      <c r="G17" s="64"/>
      <c r="H17" s="65"/>
      <c r="I17" s="60"/>
      <c r="J17" s="60"/>
    </row>
    <row r="18" spans="1:10" s="43" customFormat="1" ht="15" customHeight="1">
      <c r="A18" s="59"/>
      <c r="B18" s="63"/>
      <c r="C18" s="57"/>
      <c r="D18" s="57"/>
      <c r="E18" s="57"/>
      <c r="G18" s="64"/>
      <c r="H18" s="65"/>
      <c r="I18" s="60"/>
      <c r="J18" s="60"/>
    </row>
    <row r="19" spans="1:10" s="43" customFormat="1" ht="15" customHeight="1">
      <c r="A19" s="59" t="s">
        <v>12</v>
      </c>
      <c r="B19" s="63"/>
      <c r="C19" s="60" t="s">
        <v>48</v>
      </c>
      <c r="D19" s="60">
        <v>48</v>
      </c>
      <c r="E19" s="57" t="s">
        <v>48</v>
      </c>
      <c r="G19" s="64"/>
      <c r="H19" s="65"/>
    </row>
    <row r="20" spans="1:10" s="43" customFormat="1" ht="15" customHeight="1">
      <c r="A20" s="59"/>
      <c r="B20" s="63"/>
      <c r="C20" s="57"/>
      <c r="D20" s="57"/>
      <c r="E20" s="57"/>
      <c r="G20" s="64"/>
      <c r="H20" s="65"/>
      <c r="I20" s="60"/>
      <c r="J20" s="60"/>
    </row>
    <row r="21" spans="1:10" s="43" customFormat="1" ht="15" customHeight="1">
      <c r="A21" s="59" t="s">
        <v>13</v>
      </c>
      <c r="B21" s="63"/>
      <c r="C21" s="60" t="s">
        <v>64</v>
      </c>
      <c r="D21" s="60" t="s">
        <v>64</v>
      </c>
      <c r="E21" s="60" t="s">
        <v>64</v>
      </c>
      <c r="G21" s="64"/>
      <c r="H21" s="65"/>
      <c r="I21" s="60"/>
      <c r="J21" s="60"/>
    </row>
    <row r="22" spans="1:10" s="43" customFormat="1" ht="15" customHeight="1">
      <c r="A22" s="59"/>
      <c r="B22" s="63"/>
      <c r="C22" s="57"/>
      <c r="D22" s="57"/>
      <c r="E22" s="57"/>
      <c r="G22" s="64"/>
      <c r="H22" s="65"/>
      <c r="I22" s="60"/>
      <c r="J22" s="60"/>
    </row>
    <row r="23" spans="1:10" s="43" customFormat="1" ht="15" customHeight="1">
      <c r="A23" s="59" t="s">
        <v>14</v>
      </c>
      <c r="B23" s="63"/>
      <c r="C23" s="60" t="s">
        <v>64</v>
      </c>
      <c r="D23" s="60" t="s">
        <v>64</v>
      </c>
      <c r="E23" s="60" t="s">
        <v>64</v>
      </c>
      <c r="G23" s="64"/>
      <c r="H23" s="65"/>
    </row>
    <row r="24" spans="1:10" s="43" customFormat="1" ht="15" customHeight="1">
      <c r="A24" s="59"/>
      <c r="B24" s="63"/>
      <c r="C24" s="57"/>
      <c r="D24" s="57"/>
      <c r="E24" s="57"/>
      <c r="G24" s="64"/>
      <c r="H24" s="65"/>
      <c r="I24" s="60"/>
      <c r="J24" s="60"/>
    </row>
    <row r="25" spans="1:10" s="43" customFormat="1" ht="15" customHeight="1">
      <c r="A25" s="59" t="s">
        <v>15</v>
      </c>
      <c r="B25" s="63"/>
      <c r="C25" s="60" t="s">
        <v>64</v>
      </c>
      <c r="D25" s="60" t="s">
        <v>64</v>
      </c>
      <c r="E25" s="60" t="s">
        <v>64</v>
      </c>
      <c r="G25" s="64"/>
      <c r="H25" s="65"/>
      <c r="I25" s="60"/>
      <c r="J25" s="60"/>
    </row>
    <row r="26" spans="1:10" s="43" customFormat="1" ht="15" customHeight="1">
      <c r="A26" s="59"/>
      <c r="B26" s="63"/>
      <c r="C26" s="57"/>
      <c r="D26" s="57"/>
      <c r="E26" s="57"/>
      <c r="G26" s="64"/>
      <c r="H26" s="65"/>
      <c r="I26" s="60"/>
      <c r="J26" s="60"/>
    </row>
    <row r="27" spans="1:10" s="43" customFormat="1" ht="15" customHeight="1">
      <c r="A27" s="59" t="s">
        <v>16</v>
      </c>
      <c r="B27" s="66"/>
      <c r="C27" s="60" t="s">
        <v>64</v>
      </c>
      <c r="D27" s="60" t="s">
        <v>64</v>
      </c>
      <c r="E27" s="60" t="s">
        <v>64</v>
      </c>
      <c r="G27" s="64"/>
      <c r="H27" s="67"/>
    </row>
    <row r="28" spans="1:10" s="43" customFormat="1" ht="15" customHeight="1">
      <c r="A28" s="59"/>
      <c r="B28" s="66"/>
      <c r="C28" s="57"/>
      <c r="D28" s="57"/>
      <c r="E28" s="57"/>
      <c r="G28" s="64"/>
      <c r="H28" s="67"/>
      <c r="I28" s="60"/>
      <c r="J28" s="60"/>
    </row>
    <row r="29" spans="1:10" s="43" customFormat="1" ht="15" customHeight="1">
      <c r="A29" s="59" t="s">
        <v>17</v>
      </c>
      <c r="B29" s="66"/>
      <c r="C29" s="60" t="s">
        <v>64</v>
      </c>
      <c r="D29" s="60" t="s">
        <v>64</v>
      </c>
      <c r="E29" s="60" t="s">
        <v>64</v>
      </c>
      <c r="G29" s="64"/>
      <c r="H29" s="67"/>
      <c r="I29" s="60"/>
      <c r="J29" s="60"/>
    </row>
    <row r="30" spans="1:10" s="43" customFormat="1" ht="15" customHeight="1">
      <c r="A30" s="59"/>
      <c r="B30" s="66"/>
      <c r="C30" s="57"/>
      <c r="D30" s="57"/>
      <c r="E30" s="57"/>
      <c r="G30" s="64"/>
      <c r="H30" s="67"/>
      <c r="I30" s="60"/>
      <c r="J30" s="60"/>
    </row>
    <row r="31" spans="1:10" s="43" customFormat="1" ht="15" customHeight="1">
      <c r="A31" s="59" t="s">
        <v>18</v>
      </c>
      <c r="B31" s="53"/>
      <c r="C31" s="60" t="s">
        <v>64</v>
      </c>
      <c r="D31" s="60" t="s">
        <v>64</v>
      </c>
      <c r="E31" s="60" t="s">
        <v>64</v>
      </c>
      <c r="G31" s="64"/>
      <c r="H31" s="65"/>
    </row>
    <row r="32" spans="1:10" s="43" customFormat="1" ht="15" customHeight="1">
      <c r="A32" s="59"/>
      <c r="B32" s="53"/>
      <c r="C32" s="57"/>
      <c r="D32" s="57"/>
      <c r="E32" s="57"/>
      <c r="G32" s="64"/>
      <c r="H32" s="65"/>
      <c r="I32" s="60"/>
      <c r="J32" s="60"/>
    </row>
    <row r="33" spans="1:11 16379:16383" s="43" customFormat="1" ht="15" customHeight="1">
      <c r="A33" s="59" t="s">
        <v>19</v>
      </c>
      <c r="B33" s="53"/>
      <c r="C33" s="60" t="s">
        <v>64</v>
      </c>
      <c r="D33" s="60" t="s">
        <v>64</v>
      </c>
      <c r="E33" s="60" t="s">
        <v>64</v>
      </c>
      <c r="G33" s="64"/>
      <c r="H33" s="65"/>
      <c r="I33" s="60"/>
      <c r="J33" s="60"/>
    </row>
    <row r="34" spans="1:11 16379:16383" s="43" customFormat="1" ht="8.1" customHeight="1">
      <c r="A34" s="216"/>
      <c r="B34" s="217"/>
      <c r="C34" s="218"/>
      <c r="D34" s="218"/>
      <c r="E34" s="218"/>
      <c r="F34" s="215"/>
      <c r="G34" s="64"/>
      <c r="H34" s="67"/>
      <c r="I34" s="60"/>
      <c r="J34" s="60"/>
      <c r="K34" s="68"/>
    </row>
    <row r="35" spans="1:11 16379:16383" s="46" customFormat="1" ht="15" customHeight="1">
      <c r="A35" s="69"/>
      <c r="D35" s="70"/>
      <c r="E35" s="70"/>
      <c r="F35" s="71" t="s">
        <v>20</v>
      </c>
    </row>
    <row r="36" spans="1:11 16379:16383" s="46" customFormat="1" ht="15" customHeight="1">
      <c r="A36" s="69"/>
      <c r="D36" s="70"/>
      <c r="E36" s="70"/>
      <c r="F36" s="32" t="s">
        <v>31</v>
      </c>
    </row>
    <row r="37" spans="1:11 16379:16383" s="46" customFormat="1" ht="8.1" customHeight="1">
      <c r="A37" s="69"/>
      <c r="D37" s="70"/>
      <c r="E37" s="70"/>
      <c r="F37" s="72"/>
    </row>
    <row r="38" spans="1:11 16379:16383" s="46" customFormat="1" ht="15" customHeight="1">
      <c r="A38" s="33" t="s">
        <v>80</v>
      </c>
      <c r="D38" s="70"/>
      <c r="E38" s="70"/>
    </row>
    <row r="39" spans="1:11 16379:16383" s="38" customFormat="1" ht="15" customHeight="1">
      <c r="A39" s="34" t="s">
        <v>22</v>
      </c>
      <c r="B39" s="35"/>
      <c r="C39" s="36"/>
      <c r="D39" s="37"/>
      <c r="E39" s="37"/>
    </row>
    <row r="40" spans="1:11 16379:16383" s="38" customFormat="1" ht="15" customHeight="1">
      <c r="A40" s="39" t="s">
        <v>81</v>
      </c>
      <c r="C40" s="40"/>
      <c r="D40" s="41"/>
      <c r="E40" s="41"/>
    </row>
    <row r="41" spans="1:11 16379:16383" s="73" customFormat="1" ht="15" customHeight="1">
      <c r="A41" s="74" t="s">
        <v>52</v>
      </c>
      <c r="C41" s="75"/>
      <c r="D41" s="76"/>
      <c r="E41" s="76"/>
      <c r="G41" s="75"/>
      <c r="H41" s="75"/>
      <c r="I41" s="75"/>
      <c r="J41" s="75"/>
      <c r="K41" s="75"/>
    </row>
    <row r="42" spans="1:11 16379:16383" s="43" customFormat="1" ht="15" customHeight="1">
      <c r="A42" s="77" t="s">
        <v>53</v>
      </c>
      <c r="B42" s="78"/>
      <c r="C42" s="79"/>
      <c r="D42" s="79"/>
      <c r="E42" s="79"/>
      <c r="G42" s="80"/>
      <c r="H42" s="80"/>
      <c r="I42" s="81"/>
      <c r="J42" s="80"/>
    </row>
    <row r="43" spans="1:11 16379:16383" s="43" customFormat="1" ht="15" customHeight="1">
      <c r="A43" s="82"/>
      <c r="B43" s="83"/>
      <c r="C43" s="80"/>
      <c r="D43" s="80"/>
      <c r="E43" s="80"/>
      <c r="XEY43" s="45"/>
      <c r="XEZ43" s="45"/>
      <c r="XFA43" s="45"/>
      <c r="XFB43" s="45"/>
      <c r="XFC43" s="45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47"/>
  <sheetViews>
    <sheetView view="pageBreakPreview" zoomScale="85" zoomScaleNormal="61" zoomScaleSheetLayoutView="85" workbookViewId="0">
      <selection activeCell="M13" sqref="M13"/>
    </sheetView>
  </sheetViews>
  <sheetFormatPr defaultColWidth="10.42578125" defaultRowHeight="15" customHeight="1"/>
  <cols>
    <col min="1" max="1" width="11.7109375" style="43" customWidth="1"/>
    <col min="2" max="2" width="13.7109375" style="43" customWidth="1"/>
    <col min="3" max="3" width="13.7109375" style="44" customWidth="1"/>
    <col min="4" max="4" width="14" style="44" customWidth="1"/>
    <col min="5" max="5" width="12.5703125" style="44" customWidth="1"/>
    <col min="6" max="6" width="1.7109375" style="44" customWidth="1"/>
    <col min="7" max="7" width="12.7109375" style="44" customWidth="1"/>
    <col min="8" max="8" width="14.28515625" style="44" customWidth="1"/>
    <col min="9" max="9" width="12.28515625" style="44" customWidth="1"/>
    <col min="10" max="10" width="10.7109375" style="44" bestFit="1" customWidth="1"/>
    <col min="11" max="11" width="2.42578125" style="43" customWidth="1"/>
    <col min="12" max="12" width="11" style="43" customWidth="1"/>
    <col min="13" max="13" width="1" style="43" customWidth="1"/>
    <col min="14" max="14" width="11" style="43" customWidth="1"/>
    <col min="15" max="15" width="12.42578125" style="43" customWidth="1"/>
    <col min="16" max="16" width="11" style="43" customWidth="1"/>
    <col min="17" max="16384" width="10.42578125" style="43"/>
  </cols>
  <sheetData>
    <row r="1" spans="1:15" ht="8.1" customHeight="1"/>
    <row r="2" spans="1:15" ht="8.1" customHeight="1"/>
    <row r="3" spans="1:15" s="46" customFormat="1" ht="16.5" customHeight="1">
      <c r="A3" s="292" t="s">
        <v>114</v>
      </c>
      <c r="B3" s="48"/>
      <c r="C3" s="47"/>
      <c r="D3" s="47"/>
      <c r="E3" s="47"/>
      <c r="F3" s="47"/>
      <c r="G3" s="47"/>
      <c r="H3" s="47"/>
      <c r="I3" s="47"/>
      <c r="J3" s="47"/>
      <c r="L3" s="48"/>
      <c r="M3" s="48"/>
      <c r="N3" s="48"/>
    </row>
    <row r="4" spans="1:15" s="49" customFormat="1" ht="16.5" customHeight="1">
      <c r="A4" s="293" t="s">
        <v>115</v>
      </c>
      <c r="B4" s="51"/>
      <c r="C4" s="50"/>
      <c r="D4" s="50"/>
      <c r="E4" s="50"/>
      <c r="F4" s="50"/>
      <c r="G4" s="50"/>
      <c r="H4" s="50"/>
      <c r="I4" s="50"/>
      <c r="J4" s="50"/>
      <c r="L4" s="51"/>
      <c r="M4" s="51"/>
      <c r="N4" s="51"/>
    </row>
    <row r="5" spans="1:15" s="46" customFormat="1" ht="8.1" customHeight="1" thickBot="1">
      <c r="A5" s="294"/>
      <c r="B5" s="232"/>
      <c r="C5" s="233"/>
      <c r="D5" s="233"/>
      <c r="E5" s="233"/>
      <c r="F5" s="233"/>
      <c r="G5" s="233"/>
      <c r="H5" s="233"/>
      <c r="I5" s="233"/>
      <c r="J5" s="233"/>
    </row>
    <row r="6" spans="1:15" s="52" customFormat="1" ht="8.1" customHeight="1">
      <c r="A6" s="295"/>
      <c r="B6" s="229"/>
      <c r="C6" s="229"/>
      <c r="D6" s="229"/>
      <c r="E6" s="229"/>
      <c r="F6" s="229"/>
      <c r="G6" s="229"/>
      <c r="H6" s="229"/>
      <c r="I6" s="229"/>
      <c r="J6" s="229"/>
      <c r="K6" s="229"/>
    </row>
    <row r="7" spans="1:15" s="52" customFormat="1" ht="15" customHeight="1">
      <c r="A7" s="236" t="s">
        <v>0</v>
      </c>
      <c r="B7" s="236"/>
      <c r="C7" s="236"/>
      <c r="D7" s="284" t="s">
        <v>54</v>
      </c>
      <c r="E7" s="284"/>
      <c r="F7" s="284"/>
      <c r="G7" s="236"/>
      <c r="H7" s="284" t="s">
        <v>55</v>
      </c>
      <c r="I7" s="284"/>
      <c r="J7" s="236"/>
      <c r="K7" s="236"/>
    </row>
    <row r="8" spans="1:15" s="52" customFormat="1" ht="15" customHeight="1">
      <c r="A8" s="254" t="s">
        <v>4</v>
      </c>
      <c r="B8" s="254"/>
      <c r="C8" s="273"/>
      <c r="D8" s="285" t="s">
        <v>56</v>
      </c>
      <c r="E8" s="285"/>
      <c r="F8" s="289"/>
      <c r="G8" s="273"/>
      <c r="H8" s="285" t="s">
        <v>57</v>
      </c>
      <c r="I8" s="285"/>
      <c r="J8" s="273"/>
      <c r="K8" s="224"/>
    </row>
    <row r="9" spans="1:15" s="52" customFormat="1" ht="15" customHeight="1">
      <c r="A9" s="236"/>
      <c r="B9" s="236"/>
      <c r="C9" s="266" t="s">
        <v>25</v>
      </c>
      <c r="D9" s="266" t="s">
        <v>58</v>
      </c>
      <c r="E9" s="266" t="s">
        <v>59</v>
      </c>
      <c r="F9" s="266"/>
      <c r="G9" s="266" t="s">
        <v>25</v>
      </c>
      <c r="H9" s="266" t="s">
        <v>58</v>
      </c>
      <c r="I9" s="266" t="s">
        <v>59</v>
      </c>
      <c r="J9" s="266" t="s">
        <v>60</v>
      </c>
      <c r="K9" s="236"/>
    </row>
    <row r="10" spans="1:15" s="52" customFormat="1" ht="15" customHeight="1">
      <c r="A10" s="224"/>
      <c r="B10" s="224"/>
      <c r="C10" s="261" t="s">
        <v>28</v>
      </c>
      <c r="D10" s="261" t="s">
        <v>61</v>
      </c>
      <c r="E10" s="261" t="s">
        <v>62</v>
      </c>
      <c r="F10" s="261"/>
      <c r="G10" s="261" t="s">
        <v>28</v>
      </c>
      <c r="H10" s="261" t="s">
        <v>61</v>
      </c>
      <c r="I10" s="261" t="s">
        <v>62</v>
      </c>
      <c r="J10" s="261" t="s">
        <v>63</v>
      </c>
      <c r="K10" s="224"/>
    </row>
    <row r="11" spans="1:15" s="52" customFormat="1" ht="8.1" customHeight="1" thickBot="1">
      <c r="A11" s="238"/>
      <c r="B11" s="238"/>
      <c r="C11" s="238"/>
      <c r="D11" s="238"/>
      <c r="E11" s="238"/>
      <c r="F11" s="238"/>
      <c r="G11" s="238"/>
      <c r="H11" s="238"/>
      <c r="I11" s="238"/>
      <c r="J11" s="238"/>
      <c r="K11" s="238"/>
    </row>
    <row r="12" spans="1:15" ht="8.1" customHeight="1">
      <c r="A12" s="53"/>
      <c r="B12" s="53"/>
      <c r="C12" s="54"/>
      <c r="D12" s="54"/>
      <c r="E12" s="54"/>
      <c r="F12" s="54"/>
      <c r="G12" s="54"/>
      <c r="H12" s="54"/>
      <c r="I12" s="54"/>
      <c r="J12" s="54"/>
    </row>
    <row r="13" spans="1:15" ht="15" customHeight="1">
      <c r="A13" s="55" t="s">
        <v>8</v>
      </c>
      <c r="B13" s="56"/>
      <c r="C13" s="57">
        <f>SUM(D13:E13)</f>
        <v>2887</v>
      </c>
      <c r="D13" s="57" t="s">
        <v>48</v>
      </c>
      <c r="E13" s="57">
        <v>2887</v>
      </c>
      <c r="F13" s="84"/>
      <c r="G13" s="57">
        <f>SUM(H13:J13)</f>
        <v>1129</v>
      </c>
      <c r="H13" s="57">
        <v>684</v>
      </c>
      <c r="I13" s="57">
        <v>445</v>
      </c>
      <c r="J13" s="57" t="s">
        <v>48</v>
      </c>
    </row>
    <row r="14" spans="1:15" ht="15" customHeight="1">
      <c r="A14" s="58"/>
      <c r="B14" s="56"/>
      <c r="C14" s="57"/>
      <c r="D14" s="57"/>
      <c r="E14" s="57"/>
      <c r="F14" s="57"/>
      <c r="G14" s="57"/>
      <c r="H14" s="57"/>
      <c r="I14" s="57"/>
      <c r="J14" s="57"/>
    </row>
    <row r="15" spans="1:15" ht="15" customHeight="1">
      <c r="A15" s="59" t="s">
        <v>9</v>
      </c>
      <c r="B15" s="56"/>
      <c r="C15" s="60" t="s">
        <v>48</v>
      </c>
      <c r="D15" s="60" t="s">
        <v>48</v>
      </c>
      <c r="E15" s="60" t="s">
        <v>48</v>
      </c>
      <c r="G15" s="60" t="s">
        <v>48</v>
      </c>
      <c r="H15" s="60" t="s">
        <v>48</v>
      </c>
      <c r="I15" s="60" t="s">
        <v>48</v>
      </c>
      <c r="J15" s="60" t="s">
        <v>48</v>
      </c>
      <c r="L15" s="61"/>
      <c r="M15" s="62"/>
      <c r="N15" s="57"/>
      <c r="O15" s="57"/>
    </row>
    <row r="16" spans="1:15" ht="15" customHeight="1">
      <c r="A16" s="59"/>
      <c r="B16" s="56"/>
      <c r="C16" s="57"/>
      <c r="D16" s="57"/>
      <c r="E16" s="57"/>
      <c r="F16" s="57"/>
      <c r="G16" s="57"/>
      <c r="H16" s="85"/>
      <c r="I16" s="85"/>
      <c r="J16" s="85"/>
      <c r="L16" s="61"/>
      <c r="M16" s="62"/>
      <c r="N16" s="57"/>
      <c r="O16" s="57"/>
    </row>
    <row r="17" spans="1:15" ht="15" customHeight="1">
      <c r="A17" s="59" t="s">
        <v>10</v>
      </c>
      <c r="B17" s="63"/>
      <c r="C17" s="60" t="s">
        <v>64</v>
      </c>
      <c r="D17" s="60" t="s">
        <v>64</v>
      </c>
      <c r="E17" s="60" t="s">
        <v>64</v>
      </c>
      <c r="G17" s="60" t="s">
        <v>64</v>
      </c>
      <c r="H17" s="60" t="s">
        <v>64</v>
      </c>
      <c r="I17" s="60" t="s">
        <v>64</v>
      </c>
      <c r="J17" s="60" t="s">
        <v>64</v>
      </c>
      <c r="L17" s="64"/>
      <c r="M17" s="65"/>
    </row>
    <row r="18" spans="1:15" ht="15" customHeight="1">
      <c r="A18" s="59"/>
      <c r="B18" s="63"/>
      <c r="C18" s="57"/>
      <c r="D18" s="57"/>
      <c r="E18" s="57"/>
      <c r="F18" s="57"/>
      <c r="G18" s="57"/>
      <c r="H18" s="86"/>
      <c r="I18" s="86"/>
      <c r="J18" s="86"/>
      <c r="L18" s="64"/>
      <c r="M18" s="65"/>
      <c r="N18" s="60"/>
      <c r="O18" s="60"/>
    </row>
    <row r="19" spans="1:15" ht="15" customHeight="1">
      <c r="A19" s="59" t="s">
        <v>11</v>
      </c>
      <c r="B19" s="63"/>
      <c r="C19" s="60" t="s">
        <v>64</v>
      </c>
      <c r="D19" s="60" t="s">
        <v>64</v>
      </c>
      <c r="E19" s="60" t="s">
        <v>64</v>
      </c>
      <c r="G19" s="60" t="s">
        <v>64</v>
      </c>
      <c r="H19" s="60" t="s">
        <v>64</v>
      </c>
      <c r="I19" s="60" t="s">
        <v>64</v>
      </c>
      <c r="J19" s="60" t="s">
        <v>64</v>
      </c>
      <c r="L19" s="64"/>
      <c r="M19" s="65"/>
      <c r="N19" s="60"/>
      <c r="O19" s="60"/>
    </row>
    <row r="20" spans="1:15" ht="15" customHeight="1">
      <c r="A20" s="59"/>
      <c r="B20" s="63"/>
      <c r="C20" s="57"/>
      <c r="D20" s="57"/>
      <c r="E20" s="57"/>
      <c r="F20" s="57"/>
      <c r="G20" s="57"/>
      <c r="H20" s="60"/>
      <c r="I20" s="60"/>
      <c r="J20" s="60"/>
      <c r="L20" s="64"/>
      <c r="M20" s="65"/>
      <c r="N20" s="60"/>
      <c r="O20" s="60"/>
    </row>
    <row r="21" spans="1:15" ht="15" customHeight="1">
      <c r="A21" s="59" t="s">
        <v>12</v>
      </c>
      <c r="B21" s="63"/>
      <c r="C21" s="60">
        <f>SUM(D21:E21)</f>
        <v>2887</v>
      </c>
      <c r="D21" s="60" t="s">
        <v>48</v>
      </c>
      <c r="E21" s="60">
        <v>2887</v>
      </c>
      <c r="G21" s="60">
        <f>SUM(H21:J21)</f>
        <v>1129</v>
      </c>
      <c r="H21" s="87">
        <v>684</v>
      </c>
      <c r="I21" s="87">
        <v>445</v>
      </c>
      <c r="J21" s="87" t="s">
        <v>48</v>
      </c>
      <c r="L21" s="64"/>
      <c r="M21" s="65"/>
    </row>
    <row r="22" spans="1:15" ht="15" customHeight="1">
      <c r="A22" s="59"/>
      <c r="B22" s="63"/>
      <c r="C22" s="57"/>
      <c r="D22" s="57"/>
      <c r="E22" s="57"/>
      <c r="F22" s="57"/>
      <c r="G22" s="57"/>
      <c r="H22" s="86"/>
      <c r="I22" s="86"/>
      <c r="J22" s="86"/>
      <c r="L22" s="64"/>
      <c r="M22" s="65"/>
      <c r="N22" s="60"/>
      <c r="O22" s="60"/>
    </row>
    <row r="23" spans="1:15" ht="15" customHeight="1">
      <c r="A23" s="59" t="s">
        <v>13</v>
      </c>
      <c r="B23" s="63"/>
      <c r="C23" s="60" t="s">
        <v>64</v>
      </c>
      <c r="D23" s="60" t="s">
        <v>64</v>
      </c>
      <c r="E23" s="60" t="s">
        <v>64</v>
      </c>
      <c r="G23" s="60" t="s">
        <v>64</v>
      </c>
      <c r="H23" s="60" t="s">
        <v>64</v>
      </c>
      <c r="I23" s="60" t="s">
        <v>64</v>
      </c>
      <c r="J23" s="60" t="s">
        <v>64</v>
      </c>
      <c r="L23" s="64"/>
      <c r="M23" s="65"/>
      <c r="N23" s="60"/>
      <c r="O23" s="60"/>
    </row>
    <row r="24" spans="1:15" ht="15" customHeight="1">
      <c r="A24" s="59"/>
      <c r="B24" s="63"/>
      <c r="C24" s="57"/>
      <c r="D24" s="57"/>
      <c r="E24" s="57"/>
      <c r="F24" s="57"/>
      <c r="G24" s="57"/>
      <c r="H24" s="60"/>
      <c r="I24" s="60"/>
      <c r="J24" s="60"/>
      <c r="L24" s="64"/>
      <c r="M24" s="65"/>
      <c r="N24" s="60"/>
      <c r="O24" s="60"/>
    </row>
    <row r="25" spans="1:15" ht="15" customHeight="1">
      <c r="A25" s="59" t="s">
        <v>14</v>
      </c>
      <c r="B25" s="63"/>
      <c r="C25" s="60" t="s">
        <v>64</v>
      </c>
      <c r="D25" s="60" t="s">
        <v>64</v>
      </c>
      <c r="E25" s="60" t="s">
        <v>64</v>
      </c>
      <c r="G25" s="60" t="s">
        <v>64</v>
      </c>
      <c r="H25" s="60" t="s">
        <v>64</v>
      </c>
      <c r="I25" s="60" t="s">
        <v>64</v>
      </c>
      <c r="J25" s="60" t="s">
        <v>64</v>
      </c>
      <c r="L25" s="64"/>
      <c r="M25" s="65"/>
    </row>
    <row r="26" spans="1:15" ht="15" customHeight="1">
      <c r="A26" s="59"/>
      <c r="B26" s="63"/>
      <c r="C26" s="57"/>
      <c r="D26" s="57"/>
      <c r="E26" s="57"/>
      <c r="F26" s="57"/>
      <c r="G26" s="57"/>
      <c r="H26" s="86"/>
      <c r="I26" s="86"/>
      <c r="J26" s="86"/>
      <c r="L26" s="64"/>
      <c r="M26" s="65"/>
      <c r="N26" s="60"/>
      <c r="O26" s="60"/>
    </row>
    <row r="27" spans="1:15" ht="15" customHeight="1">
      <c r="A27" s="59" t="s">
        <v>15</v>
      </c>
      <c r="B27" s="63"/>
      <c r="C27" s="60" t="s">
        <v>64</v>
      </c>
      <c r="D27" s="60" t="s">
        <v>64</v>
      </c>
      <c r="E27" s="60" t="s">
        <v>64</v>
      </c>
      <c r="G27" s="60" t="s">
        <v>64</v>
      </c>
      <c r="H27" s="60" t="s">
        <v>64</v>
      </c>
      <c r="I27" s="60" t="s">
        <v>64</v>
      </c>
      <c r="J27" s="60" t="s">
        <v>64</v>
      </c>
      <c r="L27" s="64"/>
      <c r="M27" s="65"/>
      <c r="N27" s="60"/>
      <c r="O27" s="60"/>
    </row>
    <row r="28" spans="1:15" ht="15" customHeight="1">
      <c r="A28" s="59"/>
      <c r="B28" s="63"/>
      <c r="C28" s="57"/>
      <c r="D28" s="57"/>
      <c r="E28" s="57"/>
      <c r="F28" s="57"/>
      <c r="G28" s="57"/>
      <c r="H28" s="60"/>
      <c r="I28" s="60"/>
      <c r="J28" s="60"/>
      <c r="L28" s="64"/>
      <c r="M28" s="65"/>
      <c r="N28" s="60"/>
      <c r="O28" s="60"/>
    </row>
    <row r="29" spans="1:15" ht="15" customHeight="1">
      <c r="A29" s="59" t="s">
        <v>16</v>
      </c>
      <c r="B29" s="66"/>
      <c r="C29" s="60" t="s">
        <v>64</v>
      </c>
      <c r="D29" s="60" t="s">
        <v>64</v>
      </c>
      <c r="E29" s="60" t="s">
        <v>64</v>
      </c>
      <c r="G29" s="60" t="s">
        <v>64</v>
      </c>
      <c r="H29" s="60" t="s">
        <v>64</v>
      </c>
      <c r="I29" s="60" t="s">
        <v>64</v>
      </c>
      <c r="J29" s="60" t="s">
        <v>64</v>
      </c>
      <c r="L29" s="64"/>
      <c r="M29" s="67"/>
    </row>
    <row r="30" spans="1:15" ht="15" customHeight="1">
      <c r="A30" s="59"/>
      <c r="B30" s="66"/>
      <c r="C30" s="57"/>
      <c r="D30" s="57"/>
      <c r="E30" s="57"/>
      <c r="F30" s="57"/>
      <c r="G30" s="57"/>
      <c r="H30" s="86"/>
      <c r="I30" s="86"/>
      <c r="J30" s="86"/>
      <c r="L30" s="64"/>
      <c r="M30" s="67"/>
      <c r="N30" s="60"/>
      <c r="O30" s="60"/>
    </row>
    <row r="31" spans="1:15" ht="15" customHeight="1">
      <c r="A31" s="59" t="s">
        <v>17</v>
      </c>
      <c r="B31" s="66"/>
      <c r="C31" s="60" t="s">
        <v>64</v>
      </c>
      <c r="D31" s="60" t="s">
        <v>64</v>
      </c>
      <c r="E31" s="60" t="s">
        <v>64</v>
      </c>
      <c r="G31" s="60" t="s">
        <v>64</v>
      </c>
      <c r="H31" s="60" t="s">
        <v>64</v>
      </c>
      <c r="I31" s="60" t="s">
        <v>64</v>
      </c>
      <c r="J31" s="60" t="s">
        <v>64</v>
      </c>
      <c r="L31" s="64"/>
      <c r="M31" s="67"/>
      <c r="N31" s="60"/>
      <c r="O31" s="60"/>
    </row>
    <row r="32" spans="1:15" ht="15" customHeight="1">
      <c r="A32" s="59"/>
      <c r="B32" s="66"/>
      <c r="C32" s="57"/>
      <c r="D32" s="57"/>
      <c r="E32" s="57"/>
      <c r="F32" s="57"/>
      <c r="G32" s="57"/>
      <c r="H32" s="60"/>
      <c r="I32" s="60"/>
      <c r="J32" s="60"/>
      <c r="L32" s="64"/>
      <c r="M32" s="67"/>
      <c r="N32" s="60"/>
      <c r="O32" s="60"/>
    </row>
    <row r="33" spans="1:16" ht="15" customHeight="1">
      <c r="A33" s="59" t="s">
        <v>18</v>
      </c>
      <c r="B33" s="53"/>
      <c r="C33" s="60" t="s">
        <v>64</v>
      </c>
      <c r="D33" s="60" t="s">
        <v>64</v>
      </c>
      <c r="E33" s="60" t="s">
        <v>64</v>
      </c>
      <c r="G33" s="60" t="s">
        <v>64</v>
      </c>
      <c r="H33" s="60" t="s">
        <v>64</v>
      </c>
      <c r="I33" s="60" t="s">
        <v>64</v>
      </c>
      <c r="J33" s="60" t="s">
        <v>64</v>
      </c>
      <c r="L33" s="64"/>
      <c r="M33" s="65"/>
    </row>
    <row r="34" spans="1:16" ht="15" customHeight="1">
      <c r="A34" s="59"/>
      <c r="B34" s="53"/>
      <c r="C34" s="57"/>
      <c r="D34" s="57"/>
      <c r="E34" s="57"/>
      <c r="F34" s="57"/>
      <c r="G34" s="57"/>
      <c r="H34" s="86"/>
      <c r="I34" s="86"/>
      <c r="J34" s="86"/>
      <c r="L34" s="64"/>
      <c r="M34" s="65"/>
      <c r="N34" s="60"/>
      <c r="O34" s="60"/>
    </row>
    <row r="35" spans="1:16" ht="15" customHeight="1">
      <c r="A35" s="59" t="s">
        <v>19</v>
      </c>
      <c r="B35" s="53"/>
      <c r="C35" s="60" t="s">
        <v>64</v>
      </c>
      <c r="D35" s="60" t="s">
        <v>64</v>
      </c>
      <c r="E35" s="60" t="s">
        <v>64</v>
      </c>
      <c r="G35" s="60" t="s">
        <v>64</v>
      </c>
      <c r="H35" s="60" t="s">
        <v>64</v>
      </c>
      <c r="I35" s="60" t="s">
        <v>64</v>
      </c>
      <c r="J35" s="60" t="s">
        <v>64</v>
      </c>
      <c r="L35" s="64"/>
      <c r="M35" s="65"/>
      <c r="N35" s="60"/>
      <c r="O35" s="60"/>
    </row>
    <row r="36" spans="1:16" ht="8.1" customHeight="1">
      <c r="A36" s="216"/>
      <c r="B36" s="217"/>
      <c r="C36" s="218"/>
      <c r="D36" s="218"/>
      <c r="E36" s="218"/>
      <c r="F36" s="218"/>
      <c r="G36" s="218"/>
      <c r="H36" s="218"/>
      <c r="I36" s="218"/>
      <c r="J36" s="218"/>
      <c r="K36" s="215"/>
      <c r="L36" s="64"/>
      <c r="M36" s="67"/>
      <c r="N36" s="60"/>
      <c r="O36" s="60"/>
      <c r="P36" s="68"/>
    </row>
    <row r="37" spans="1:16" s="46" customFormat="1" ht="15" customHeight="1">
      <c r="A37" s="69"/>
      <c r="D37" s="70"/>
      <c r="E37" s="70"/>
      <c r="K37" s="71" t="s">
        <v>20</v>
      </c>
    </row>
    <row r="38" spans="1:16" s="46" customFormat="1" ht="15" customHeight="1">
      <c r="A38" s="69"/>
      <c r="D38" s="70"/>
      <c r="E38" s="70"/>
      <c r="K38" s="32" t="s">
        <v>31</v>
      </c>
    </row>
    <row r="39" spans="1:16" s="46" customFormat="1" ht="8.1" customHeight="1">
      <c r="A39" s="69"/>
      <c r="D39" s="70"/>
      <c r="E39" s="70"/>
      <c r="K39" s="72"/>
    </row>
    <row r="40" spans="1:16" s="46" customFormat="1" ht="15" customHeight="1">
      <c r="A40" s="33" t="s">
        <v>80</v>
      </c>
      <c r="D40" s="70"/>
      <c r="E40" s="70"/>
    </row>
    <row r="41" spans="1:16" s="38" customFormat="1" ht="15" customHeight="1">
      <c r="A41" s="34" t="s">
        <v>65</v>
      </c>
      <c r="B41" s="35"/>
      <c r="C41" s="36"/>
      <c r="D41" s="37"/>
      <c r="E41" s="37"/>
      <c r="F41" s="37"/>
      <c r="G41" s="37"/>
      <c r="H41" s="37"/>
    </row>
    <row r="42" spans="1:16" s="38" customFormat="1" ht="15" customHeight="1">
      <c r="A42" s="39" t="s">
        <v>82</v>
      </c>
      <c r="C42" s="40"/>
      <c r="D42" s="41"/>
      <c r="E42" s="41"/>
      <c r="F42" s="41"/>
      <c r="G42" s="41"/>
      <c r="H42" s="41"/>
    </row>
    <row r="43" spans="1:16" s="46" customFormat="1" ht="15" customHeight="1">
      <c r="A43" s="88" t="s">
        <v>66</v>
      </c>
      <c r="D43" s="70"/>
      <c r="E43" s="70"/>
    </row>
    <row r="44" spans="1:16" s="46" customFormat="1" ht="15" customHeight="1">
      <c r="A44" s="89" t="s">
        <v>67</v>
      </c>
      <c r="D44" s="70"/>
      <c r="E44" s="70"/>
    </row>
    <row r="45" spans="1:16" s="73" customFormat="1" ht="15" customHeight="1">
      <c r="A45" s="74" t="s">
        <v>52</v>
      </c>
      <c r="C45" s="75"/>
      <c r="D45" s="76"/>
      <c r="E45" s="76"/>
      <c r="F45" s="75"/>
      <c r="G45" s="75"/>
      <c r="H45" s="75"/>
      <c r="I45" s="75"/>
      <c r="J45" s="75"/>
      <c r="L45" s="75"/>
      <c r="M45" s="75"/>
      <c r="N45" s="75"/>
      <c r="O45" s="75"/>
      <c r="P45" s="75"/>
    </row>
    <row r="46" spans="1:16" ht="15" customHeight="1">
      <c r="A46" s="77" t="s">
        <v>53</v>
      </c>
      <c r="B46" s="78"/>
      <c r="C46" s="79"/>
      <c r="D46" s="79"/>
      <c r="E46" s="79"/>
      <c r="F46" s="79"/>
      <c r="G46" s="79"/>
      <c r="H46" s="79"/>
      <c r="I46" s="79"/>
      <c r="J46" s="79"/>
      <c r="L46" s="80"/>
      <c r="M46" s="80"/>
      <c r="N46" s="81"/>
      <c r="O46" s="80"/>
    </row>
    <row r="47" spans="1:16" ht="15" customHeight="1">
      <c r="A47" s="82"/>
      <c r="B47" s="83"/>
      <c r="C47" s="80"/>
      <c r="D47" s="80"/>
      <c r="E47" s="80"/>
      <c r="F47" s="80"/>
      <c r="G47" s="80"/>
      <c r="H47" s="80"/>
      <c r="I47" s="80"/>
      <c r="J47" s="80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FC43"/>
  <sheetViews>
    <sheetView view="pageBreakPreview" zoomScale="85" zoomScaleNormal="65" zoomScaleSheetLayoutView="85" workbookViewId="0">
      <selection activeCell="L18" sqref="L18"/>
    </sheetView>
  </sheetViews>
  <sheetFormatPr defaultColWidth="10.42578125" defaultRowHeight="15" customHeight="1"/>
  <cols>
    <col min="1" max="1" width="11.7109375" style="43" customWidth="1"/>
    <col min="2" max="2" width="15.28515625" style="43" customWidth="1"/>
    <col min="3" max="3" width="34.42578125" style="44" customWidth="1"/>
    <col min="4" max="4" width="31.140625" style="44" customWidth="1"/>
    <col min="5" max="5" width="29.5703125" style="44" customWidth="1"/>
    <col min="6" max="6" width="3" style="43" customWidth="1"/>
    <col min="7" max="9" width="11" style="43" customWidth="1"/>
    <col min="10" max="10" width="12.42578125" style="43" customWidth="1"/>
    <col min="11" max="11" width="11" style="43" customWidth="1"/>
    <col min="12" max="16378" width="10.42578125" style="43"/>
    <col min="16379" max="16384" width="10.42578125" style="45"/>
  </cols>
  <sheetData>
    <row r="1" spans="1:10 16379:16383" s="43" customFormat="1" ht="8.1" customHeight="1">
      <c r="C1" s="44"/>
      <c r="D1" s="44"/>
      <c r="E1" s="44"/>
      <c r="XEY1" s="45"/>
      <c r="XEZ1" s="45"/>
      <c r="XFA1" s="45"/>
      <c r="XFB1" s="45"/>
      <c r="XFC1" s="45"/>
    </row>
    <row r="2" spans="1:10 16379:16383" s="43" customFormat="1" ht="8.1" customHeight="1">
      <c r="C2" s="44"/>
      <c r="D2" s="44"/>
      <c r="E2" s="44"/>
      <c r="XEY2" s="45"/>
      <c r="XEZ2" s="45"/>
      <c r="XFA2" s="45"/>
      <c r="XFB2" s="45"/>
      <c r="XFC2" s="45"/>
    </row>
    <row r="3" spans="1:10 16379:16383" s="46" customFormat="1" ht="16.5" customHeight="1">
      <c r="A3" s="292" t="s">
        <v>116</v>
      </c>
      <c r="B3" s="48"/>
      <c r="C3" s="47"/>
      <c r="D3" s="47"/>
      <c r="E3" s="47"/>
      <c r="G3" s="48"/>
      <c r="H3" s="48"/>
      <c r="I3" s="48"/>
    </row>
    <row r="4" spans="1:10 16379:16383" s="49" customFormat="1" ht="16.5" customHeight="1">
      <c r="A4" s="293" t="s">
        <v>117</v>
      </c>
      <c r="B4" s="51"/>
      <c r="C4" s="50"/>
      <c r="D4" s="50"/>
      <c r="E4" s="50"/>
      <c r="G4" s="51"/>
      <c r="H4" s="51"/>
      <c r="I4" s="51"/>
    </row>
    <row r="5" spans="1:10 16379:16383" s="46" customFormat="1" ht="8.1" customHeight="1" thickBot="1">
      <c r="A5" s="294"/>
      <c r="B5" s="232"/>
      <c r="C5" s="233"/>
      <c r="D5" s="233"/>
      <c r="E5" s="233"/>
    </row>
    <row r="6" spans="1:10 16379:16383" s="52" customFormat="1" ht="8.1" customHeight="1">
      <c r="A6" s="295"/>
      <c r="B6" s="229"/>
      <c r="C6" s="222"/>
      <c r="D6" s="222"/>
      <c r="E6" s="222"/>
      <c r="F6" s="229"/>
    </row>
    <row r="7" spans="1:10 16379:16383" s="52" customFormat="1" ht="15" customHeight="1">
      <c r="A7" s="236" t="s">
        <v>0</v>
      </c>
      <c r="B7" s="236"/>
      <c r="C7" s="266" t="s">
        <v>68</v>
      </c>
      <c r="D7" s="266" t="s">
        <v>69</v>
      </c>
      <c r="E7" s="266" t="s">
        <v>70</v>
      </c>
      <c r="F7" s="236"/>
    </row>
    <row r="8" spans="1:10 16379:16383" s="52" customFormat="1" ht="15" customHeight="1">
      <c r="A8" s="254" t="s">
        <v>4</v>
      </c>
      <c r="B8" s="254"/>
      <c r="C8" s="261" t="s">
        <v>71</v>
      </c>
      <c r="D8" s="261" t="s">
        <v>72</v>
      </c>
      <c r="E8" s="261" t="s">
        <v>73</v>
      </c>
      <c r="F8" s="224"/>
    </row>
    <row r="9" spans="1:10 16379:16383" s="52" customFormat="1" ht="8.1" customHeight="1" thickBot="1">
      <c r="A9" s="238"/>
      <c r="B9" s="238"/>
      <c r="C9" s="238"/>
      <c r="D9" s="238"/>
      <c r="E9" s="238"/>
      <c r="F9" s="238"/>
    </row>
    <row r="10" spans="1:10 16379:16383" s="43" customFormat="1" ht="8.1" customHeight="1">
      <c r="A10" s="53"/>
      <c r="B10" s="53"/>
      <c r="C10" s="54"/>
      <c r="D10" s="54"/>
      <c r="E10" s="54"/>
      <c r="XEY10" s="45"/>
      <c r="XEZ10" s="45"/>
      <c r="XFA10" s="45"/>
      <c r="XFB10" s="45"/>
      <c r="XFC10" s="45"/>
    </row>
    <row r="11" spans="1:10 16379:16383" s="43" customFormat="1" ht="15" customHeight="1">
      <c r="A11" s="55" t="s">
        <v>8</v>
      </c>
      <c r="B11" s="56"/>
      <c r="C11" s="57" t="s">
        <v>48</v>
      </c>
      <c r="D11" s="57">
        <f>SUM(D13,D19)</f>
        <v>427</v>
      </c>
      <c r="E11" s="57" t="s">
        <v>48</v>
      </c>
    </row>
    <row r="12" spans="1:10 16379:16383" s="43" customFormat="1" ht="15" customHeight="1">
      <c r="A12" s="58"/>
      <c r="B12" s="56"/>
      <c r="C12" s="57"/>
      <c r="D12" s="57"/>
      <c r="E12" s="57"/>
    </row>
    <row r="13" spans="1:10 16379:16383" s="43" customFormat="1" ht="15" customHeight="1">
      <c r="A13" s="59" t="s">
        <v>9</v>
      </c>
      <c r="B13" s="56"/>
      <c r="C13" s="60" t="s">
        <v>48</v>
      </c>
      <c r="D13" s="60">
        <v>42</v>
      </c>
      <c r="E13" s="57" t="s">
        <v>48</v>
      </c>
      <c r="G13" s="61"/>
      <c r="H13" s="62"/>
      <c r="I13" s="57"/>
      <c r="J13" s="57"/>
    </row>
    <row r="14" spans="1:10 16379:16383" s="43" customFormat="1" ht="15" customHeight="1">
      <c r="A14" s="59"/>
      <c r="B14" s="56"/>
      <c r="C14" s="57"/>
      <c r="D14" s="57"/>
      <c r="E14" s="57"/>
      <c r="G14" s="61"/>
      <c r="H14" s="62"/>
      <c r="I14" s="57"/>
      <c r="J14" s="57"/>
    </row>
    <row r="15" spans="1:10 16379:16383" s="43" customFormat="1" ht="15" customHeight="1">
      <c r="A15" s="59" t="s">
        <v>10</v>
      </c>
      <c r="B15" s="63"/>
      <c r="C15" s="60" t="s">
        <v>64</v>
      </c>
      <c r="D15" s="60" t="s">
        <v>64</v>
      </c>
      <c r="E15" s="60" t="s">
        <v>64</v>
      </c>
      <c r="G15" s="64"/>
      <c r="H15" s="65"/>
    </row>
    <row r="16" spans="1:10 16379:16383" s="43" customFormat="1" ht="15" customHeight="1">
      <c r="A16" s="59"/>
      <c r="B16" s="63"/>
      <c r="C16" s="57"/>
      <c r="D16" s="57"/>
      <c r="E16" s="57"/>
      <c r="G16" s="64"/>
      <c r="H16" s="65"/>
      <c r="I16" s="60"/>
      <c r="J16" s="60"/>
    </row>
    <row r="17" spans="1:10" s="43" customFormat="1" ht="15" customHeight="1">
      <c r="A17" s="59" t="s">
        <v>11</v>
      </c>
      <c r="B17" s="63"/>
      <c r="C17" s="60" t="s">
        <v>64</v>
      </c>
      <c r="D17" s="60" t="s">
        <v>64</v>
      </c>
      <c r="E17" s="60" t="s">
        <v>64</v>
      </c>
      <c r="G17" s="64"/>
      <c r="H17" s="65"/>
      <c r="I17" s="60"/>
      <c r="J17" s="60"/>
    </row>
    <row r="18" spans="1:10" s="43" customFormat="1" ht="15" customHeight="1">
      <c r="A18" s="59"/>
      <c r="B18" s="63"/>
      <c r="C18" s="57"/>
      <c r="D18" s="57"/>
      <c r="E18" s="57"/>
      <c r="G18" s="64"/>
      <c r="H18" s="65"/>
      <c r="I18" s="60"/>
      <c r="J18" s="60"/>
    </row>
    <row r="19" spans="1:10" s="43" customFormat="1" ht="15" customHeight="1">
      <c r="A19" s="59" t="s">
        <v>12</v>
      </c>
      <c r="B19" s="63"/>
      <c r="C19" s="60" t="s">
        <v>48</v>
      </c>
      <c r="D19" s="60">
        <v>385</v>
      </c>
      <c r="E19" s="57" t="s">
        <v>48</v>
      </c>
      <c r="G19" s="64"/>
      <c r="H19" s="65"/>
    </row>
    <row r="20" spans="1:10" s="43" customFormat="1" ht="15" customHeight="1">
      <c r="A20" s="59"/>
      <c r="B20" s="63"/>
      <c r="C20" s="57"/>
      <c r="D20" s="57"/>
      <c r="E20" s="57"/>
      <c r="G20" s="64"/>
      <c r="H20" s="65"/>
      <c r="I20" s="60"/>
      <c r="J20" s="60"/>
    </row>
    <row r="21" spans="1:10" s="43" customFormat="1" ht="15" customHeight="1">
      <c r="A21" s="59" t="s">
        <v>13</v>
      </c>
      <c r="B21" s="63"/>
      <c r="C21" s="60" t="s">
        <v>64</v>
      </c>
      <c r="D21" s="60" t="s">
        <v>64</v>
      </c>
      <c r="E21" s="60" t="s">
        <v>64</v>
      </c>
      <c r="G21" s="64"/>
      <c r="H21" s="65"/>
      <c r="I21" s="60"/>
      <c r="J21" s="60"/>
    </row>
    <row r="22" spans="1:10" s="43" customFormat="1" ht="15" customHeight="1">
      <c r="A22" s="59"/>
      <c r="B22" s="63"/>
      <c r="C22" s="57"/>
      <c r="D22" s="57"/>
      <c r="E22" s="57"/>
      <c r="G22" s="64"/>
      <c r="H22" s="65"/>
      <c r="I22" s="60"/>
      <c r="J22" s="60"/>
    </row>
    <row r="23" spans="1:10" s="43" customFormat="1" ht="15" customHeight="1">
      <c r="A23" s="59" t="s">
        <v>14</v>
      </c>
      <c r="B23" s="63"/>
      <c r="C23" s="60" t="s">
        <v>64</v>
      </c>
      <c r="D23" s="60" t="s">
        <v>64</v>
      </c>
      <c r="E23" s="60" t="s">
        <v>64</v>
      </c>
      <c r="G23" s="64"/>
      <c r="H23" s="65"/>
    </row>
    <row r="24" spans="1:10" s="43" customFormat="1" ht="15" customHeight="1">
      <c r="A24" s="59"/>
      <c r="B24" s="63"/>
      <c r="C24" s="57"/>
      <c r="D24" s="57"/>
      <c r="E24" s="57"/>
      <c r="G24" s="64"/>
      <c r="H24" s="65"/>
      <c r="I24" s="60"/>
      <c r="J24" s="60"/>
    </row>
    <row r="25" spans="1:10" s="43" customFormat="1" ht="15" customHeight="1">
      <c r="A25" s="59" t="s">
        <v>15</v>
      </c>
      <c r="B25" s="63"/>
      <c r="C25" s="60" t="s">
        <v>64</v>
      </c>
      <c r="D25" s="60" t="s">
        <v>64</v>
      </c>
      <c r="E25" s="60" t="s">
        <v>64</v>
      </c>
      <c r="G25" s="64"/>
      <c r="H25" s="65"/>
      <c r="I25" s="60"/>
      <c r="J25" s="60"/>
    </row>
    <row r="26" spans="1:10" s="43" customFormat="1" ht="15" customHeight="1">
      <c r="A26" s="59"/>
      <c r="B26" s="63"/>
      <c r="C26" s="57"/>
      <c r="D26" s="57"/>
      <c r="E26" s="57"/>
      <c r="G26" s="64"/>
      <c r="H26" s="65"/>
      <c r="I26" s="60"/>
      <c r="J26" s="60"/>
    </row>
    <row r="27" spans="1:10" s="43" customFormat="1" ht="15" customHeight="1">
      <c r="A27" s="59" t="s">
        <v>16</v>
      </c>
      <c r="B27" s="66"/>
      <c r="C27" s="60" t="s">
        <v>64</v>
      </c>
      <c r="D27" s="60" t="s">
        <v>64</v>
      </c>
      <c r="E27" s="60" t="s">
        <v>64</v>
      </c>
      <c r="G27" s="64"/>
      <c r="H27" s="67"/>
    </row>
    <row r="28" spans="1:10" s="43" customFormat="1" ht="15" customHeight="1">
      <c r="A28" s="59"/>
      <c r="B28" s="66"/>
      <c r="C28" s="57"/>
      <c r="D28" s="57"/>
      <c r="E28" s="57"/>
      <c r="G28" s="64"/>
      <c r="H28" s="67"/>
      <c r="I28" s="60"/>
      <c r="J28" s="60"/>
    </row>
    <row r="29" spans="1:10" s="43" customFormat="1" ht="15" customHeight="1">
      <c r="A29" s="59" t="s">
        <v>17</v>
      </c>
      <c r="B29" s="66"/>
      <c r="C29" s="60" t="s">
        <v>64</v>
      </c>
      <c r="D29" s="60" t="s">
        <v>64</v>
      </c>
      <c r="E29" s="60" t="s">
        <v>64</v>
      </c>
      <c r="G29" s="64"/>
      <c r="H29" s="67"/>
      <c r="I29" s="60"/>
      <c r="J29" s="60"/>
    </row>
    <row r="30" spans="1:10" s="43" customFormat="1" ht="15" customHeight="1">
      <c r="A30" s="59"/>
      <c r="B30" s="66"/>
      <c r="C30" s="57"/>
      <c r="D30" s="57"/>
      <c r="E30" s="57"/>
      <c r="G30" s="64"/>
      <c r="H30" s="67"/>
      <c r="I30" s="60"/>
      <c r="J30" s="60"/>
    </row>
    <row r="31" spans="1:10" s="43" customFormat="1" ht="15" customHeight="1">
      <c r="A31" s="59" t="s">
        <v>18</v>
      </c>
      <c r="B31" s="53"/>
      <c r="C31" s="60" t="s">
        <v>64</v>
      </c>
      <c r="D31" s="60" t="s">
        <v>64</v>
      </c>
      <c r="E31" s="60" t="s">
        <v>64</v>
      </c>
      <c r="G31" s="64"/>
      <c r="H31" s="65"/>
    </row>
    <row r="32" spans="1:10" s="43" customFormat="1" ht="15" customHeight="1">
      <c r="A32" s="59"/>
      <c r="B32" s="53"/>
      <c r="C32" s="57"/>
      <c r="D32" s="57"/>
      <c r="E32" s="57"/>
      <c r="G32" s="64"/>
      <c r="H32" s="65"/>
      <c r="I32" s="60"/>
      <c r="J32" s="60"/>
    </row>
    <row r="33" spans="1:11 16379:16383" s="43" customFormat="1" ht="15" customHeight="1">
      <c r="A33" s="59" t="s">
        <v>19</v>
      </c>
      <c r="B33" s="53"/>
      <c r="C33" s="60" t="s">
        <v>64</v>
      </c>
      <c r="D33" s="60" t="s">
        <v>64</v>
      </c>
      <c r="E33" s="60" t="s">
        <v>64</v>
      </c>
      <c r="G33" s="64"/>
      <c r="H33" s="65"/>
      <c r="I33" s="60"/>
      <c r="J33" s="60"/>
    </row>
    <row r="34" spans="1:11 16379:16383" s="43" customFormat="1" ht="8.1" customHeight="1">
      <c r="A34" s="216"/>
      <c r="B34" s="217"/>
      <c r="C34" s="218"/>
      <c r="D34" s="218"/>
      <c r="E34" s="218"/>
      <c r="F34" s="215"/>
      <c r="G34" s="64"/>
      <c r="H34" s="67"/>
      <c r="I34" s="60"/>
      <c r="J34" s="60"/>
      <c r="K34" s="68"/>
    </row>
    <row r="35" spans="1:11 16379:16383" s="46" customFormat="1" ht="15" customHeight="1">
      <c r="A35" s="69"/>
      <c r="D35" s="70"/>
      <c r="E35" s="70"/>
      <c r="F35" s="71" t="s">
        <v>20</v>
      </c>
    </row>
    <row r="36" spans="1:11 16379:16383" s="46" customFormat="1" ht="15" customHeight="1">
      <c r="A36" s="69"/>
      <c r="D36" s="70"/>
      <c r="E36" s="70"/>
      <c r="F36" s="32" t="s">
        <v>31</v>
      </c>
    </row>
    <row r="37" spans="1:11 16379:16383" s="46" customFormat="1" ht="8.1" customHeight="1">
      <c r="A37" s="69"/>
      <c r="D37" s="70"/>
      <c r="E37" s="70"/>
      <c r="F37" s="72"/>
    </row>
    <row r="38" spans="1:11 16379:16383" s="46" customFormat="1" ht="15" customHeight="1">
      <c r="A38" s="33" t="s">
        <v>80</v>
      </c>
      <c r="D38" s="70"/>
      <c r="E38" s="70"/>
    </row>
    <row r="39" spans="1:11 16379:16383" s="38" customFormat="1" ht="15" customHeight="1">
      <c r="A39" s="34" t="s">
        <v>22</v>
      </c>
      <c r="B39" s="35"/>
      <c r="C39" s="36"/>
      <c r="D39" s="37"/>
      <c r="E39" s="37"/>
    </row>
    <row r="40" spans="1:11 16379:16383" s="38" customFormat="1" ht="17.25">
      <c r="A40" s="39" t="s">
        <v>81</v>
      </c>
      <c r="C40" s="40"/>
      <c r="D40" s="41"/>
      <c r="E40" s="41"/>
    </row>
    <row r="41" spans="1:11 16379:16383" s="73" customFormat="1" ht="15" customHeight="1">
      <c r="A41" s="74" t="s">
        <v>52</v>
      </c>
      <c r="C41" s="75"/>
      <c r="D41" s="76"/>
      <c r="E41" s="76"/>
      <c r="G41" s="75"/>
      <c r="H41" s="75"/>
      <c r="I41" s="75"/>
      <c r="J41" s="75"/>
      <c r="K41" s="75"/>
    </row>
    <row r="42" spans="1:11 16379:16383" s="43" customFormat="1" ht="15" customHeight="1">
      <c r="A42" s="77" t="s">
        <v>53</v>
      </c>
      <c r="B42" s="78"/>
      <c r="C42" s="79"/>
      <c r="D42" s="79"/>
      <c r="E42" s="79"/>
      <c r="G42" s="80"/>
      <c r="H42" s="80"/>
      <c r="I42" s="81"/>
      <c r="J42" s="80"/>
    </row>
    <row r="43" spans="1:11 16379:16383" s="43" customFormat="1" ht="15" customHeight="1">
      <c r="A43" s="82"/>
      <c r="B43" s="83"/>
      <c r="C43" s="80"/>
      <c r="D43" s="80"/>
      <c r="E43" s="80"/>
      <c r="XEY43" s="45"/>
      <c r="XEZ43" s="45"/>
      <c r="XFA43" s="45"/>
      <c r="XFB43" s="45"/>
      <c r="XFC43" s="45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66"/>
  <sheetViews>
    <sheetView view="pageBreakPreview" zoomScale="85" zoomScaleNormal="64" zoomScaleSheetLayoutView="85" workbookViewId="0">
      <selection activeCell="L18" sqref="L18"/>
    </sheetView>
  </sheetViews>
  <sheetFormatPr defaultColWidth="12.42578125" defaultRowHeight="15" customHeight="1"/>
  <cols>
    <col min="1" max="1" width="12.7109375" style="1" customWidth="1"/>
    <col min="2" max="2" width="13" style="1" customWidth="1"/>
    <col min="3" max="3" width="13" style="2" customWidth="1"/>
    <col min="4" max="4" width="16.140625" style="1" customWidth="1"/>
    <col min="5" max="5" width="22.85546875" style="1" customWidth="1"/>
    <col min="6" max="6" width="24.42578125" style="1" customWidth="1"/>
    <col min="7" max="7" width="1.7109375" style="1" customWidth="1"/>
    <col min="8" max="8" width="18.140625" style="1" customWidth="1"/>
    <col min="9" max="16384" width="12.42578125" style="1"/>
  </cols>
  <sheetData>
    <row r="1" spans="1:12" ht="8.1" customHeight="1"/>
    <row r="2" spans="1:12" ht="8.1" customHeight="1"/>
    <row r="3" spans="1:12" ht="16.5" customHeight="1">
      <c r="A3" s="290" t="s">
        <v>118</v>
      </c>
      <c r="B3" s="4"/>
      <c r="D3" s="3"/>
      <c r="E3" s="3"/>
      <c r="F3" s="3"/>
      <c r="G3" s="4"/>
      <c r="H3" s="4"/>
      <c r="I3" s="4"/>
      <c r="J3" s="4"/>
      <c r="K3" s="4"/>
      <c r="L3" s="4"/>
    </row>
    <row r="4" spans="1:12" ht="16.5" customHeight="1">
      <c r="A4" s="290" t="s">
        <v>119</v>
      </c>
      <c r="B4" s="4"/>
      <c r="D4" s="3"/>
      <c r="E4" s="3"/>
      <c r="F4" s="3"/>
      <c r="G4" s="4"/>
      <c r="H4" s="4"/>
      <c r="I4" s="4"/>
      <c r="J4" s="4"/>
      <c r="K4" s="4"/>
      <c r="L4" s="4"/>
    </row>
    <row r="5" spans="1:12" s="5" customFormat="1" ht="16.5" customHeight="1">
      <c r="A5" s="291" t="s">
        <v>120</v>
      </c>
      <c r="B5" s="7"/>
      <c r="C5" s="8"/>
      <c r="D5" s="9"/>
      <c r="E5" s="9"/>
      <c r="F5" s="9"/>
      <c r="G5" s="10"/>
      <c r="H5" s="10"/>
      <c r="I5" s="10"/>
      <c r="J5" s="10"/>
      <c r="K5" s="10"/>
      <c r="L5" s="10"/>
    </row>
    <row r="6" spans="1:12" s="5" customFormat="1" ht="16.5" customHeight="1">
      <c r="A6" s="291" t="s">
        <v>90</v>
      </c>
      <c r="B6" s="7"/>
      <c r="C6" s="8"/>
      <c r="D6" s="9"/>
      <c r="E6" s="9"/>
      <c r="F6" s="9"/>
      <c r="G6" s="10"/>
      <c r="H6" s="10"/>
      <c r="I6" s="10"/>
      <c r="J6" s="10"/>
      <c r="K6" s="10"/>
      <c r="L6" s="10"/>
    </row>
    <row r="7" spans="1:12" ht="8.1" customHeight="1" thickBot="1">
      <c r="A7" s="162"/>
      <c r="B7" s="162"/>
      <c r="C7" s="23"/>
      <c r="D7" s="235"/>
      <c r="E7" s="243"/>
      <c r="F7" s="243"/>
    </row>
    <row r="8" spans="1:12" s="11" customFormat="1" ht="8.1" customHeight="1">
      <c r="A8" s="229"/>
      <c r="B8" s="229"/>
      <c r="C8" s="229"/>
      <c r="D8" s="229"/>
      <c r="E8" s="229"/>
      <c r="F8" s="229"/>
      <c r="G8" s="229"/>
    </row>
    <row r="9" spans="1:12" s="11" customFormat="1" ht="15" customHeight="1">
      <c r="A9" s="236" t="s">
        <v>0</v>
      </c>
      <c r="B9" s="236"/>
      <c r="C9" s="237" t="s">
        <v>1</v>
      </c>
      <c r="D9" s="266" t="s">
        <v>25</v>
      </c>
      <c r="E9" s="266" t="s">
        <v>26</v>
      </c>
      <c r="F9" s="266" t="s">
        <v>27</v>
      </c>
      <c r="G9" s="236"/>
    </row>
    <row r="10" spans="1:12" s="11" customFormat="1" ht="15" customHeight="1">
      <c r="A10" s="254" t="s">
        <v>4</v>
      </c>
      <c r="B10" s="254"/>
      <c r="C10" s="253" t="s">
        <v>5</v>
      </c>
      <c r="D10" s="261" t="s">
        <v>28</v>
      </c>
      <c r="E10" s="261" t="s">
        <v>29</v>
      </c>
      <c r="F10" s="261" t="s">
        <v>30</v>
      </c>
      <c r="G10" s="224"/>
    </row>
    <row r="11" spans="1:12" s="11" customFormat="1" ht="8.1" customHeight="1" thickBot="1">
      <c r="A11" s="238"/>
      <c r="B11" s="238"/>
      <c r="C11" s="238"/>
      <c r="D11" s="238"/>
      <c r="E11" s="238"/>
      <c r="F11" s="238"/>
      <c r="G11" s="238"/>
    </row>
    <row r="12" spans="1:12" s="16" customFormat="1" ht="8.1" customHeight="1">
      <c r="A12" s="12"/>
      <c r="B12" s="13"/>
      <c r="C12" s="14"/>
      <c r="D12" s="15"/>
      <c r="E12" s="15"/>
      <c r="F12" s="15"/>
      <c r="G12" s="15"/>
      <c r="H12" s="1"/>
    </row>
    <row r="13" spans="1:12" ht="15" customHeight="1">
      <c r="A13" s="17" t="s">
        <v>8</v>
      </c>
      <c r="B13" s="18"/>
      <c r="C13" s="19">
        <v>2018</v>
      </c>
      <c r="D13" s="20">
        <f>SUM(E13:F13)</f>
        <v>8493</v>
      </c>
      <c r="E13" s="20">
        <f t="shared" ref="E13:F15" si="0">SUM(E17,E21,E25,E29,E33,E37,E41,E45,E49,E53,E57)</f>
        <v>3840</v>
      </c>
      <c r="F13" s="20">
        <f t="shared" si="0"/>
        <v>4653</v>
      </c>
    </row>
    <row r="14" spans="1:12" ht="15" customHeight="1">
      <c r="A14" s="17"/>
      <c r="B14" s="21"/>
      <c r="C14" s="19">
        <v>2019</v>
      </c>
      <c r="D14" s="20">
        <f>SUM(E14:F14)</f>
        <v>9216</v>
      </c>
      <c r="E14" s="20">
        <f t="shared" si="0"/>
        <v>4059</v>
      </c>
      <c r="F14" s="20">
        <f t="shared" si="0"/>
        <v>5157</v>
      </c>
    </row>
    <row r="15" spans="1:12" ht="15" customHeight="1">
      <c r="A15" s="17"/>
      <c r="B15" s="21"/>
      <c r="C15" s="19">
        <v>2020</v>
      </c>
      <c r="D15" s="20">
        <f>SUM(E15:F15)</f>
        <v>7931</v>
      </c>
      <c r="E15" s="20">
        <f t="shared" si="0"/>
        <v>3511</v>
      </c>
      <c r="F15" s="20">
        <f t="shared" si="0"/>
        <v>4420</v>
      </c>
    </row>
    <row r="16" spans="1:12" ht="8.1" customHeight="1">
      <c r="A16" s="17"/>
      <c r="B16" s="22"/>
      <c r="C16" s="23"/>
      <c r="D16" s="24"/>
      <c r="E16" s="25"/>
      <c r="F16" s="25"/>
    </row>
    <row r="17" spans="1:6" ht="15" customHeight="1">
      <c r="A17" s="26" t="s">
        <v>9</v>
      </c>
      <c r="B17" s="22"/>
      <c r="C17" s="23">
        <v>2018</v>
      </c>
      <c r="D17" s="24">
        <f>SUM(E17:F17)</f>
        <v>546</v>
      </c>
      <c r="E17" s="42">
        <v>254</v>
      </c>
      <c r="F17" s="42">
        <v>292</v>
      </c>
    </row>
    <row r="18" spans="1:6" ht="15" customHeight="1">
      <c r="A18" s="26"/>
      <c r="B18" s="22"/>
      <c r="C18" s="23">
        <v>2019</v>
      </c>
      <c r="D18" s="24">
        <f>SUM(E18:F18)</f>
        <v>592</v>
      </c>
      <c r="E18" s="42">
        <v>264</v>
      </c>
      <c r="F18" s="42">
        <v>328</v>
      </c>
    </row>
    <row r="19" spans="1:6" ht="15" customHeight="1">
      <c r="A19" s="26"/>
      <c r="B19" s="22"/>
      <c r="C19" s="23">
        <v>2020</v>
      </c>
      <c r="D19" s="24">
        <f>SUM(E19:F19)</f>
        <v>417</v>
      </c>
      <c r="E19" s="42">
        <v>192</v>
      </c>
      <c r="F19" s="42">
        <v>225</v>
      </c>
    </row>
    <row r="20" spans="1:6" ht="8.1" customHeight="1">
      <c r="A20" s="26"/>
      <c r="B20" s="22"/>
      <c r="C20" s="23"/>
      <c r="D20" s="24"/>
      <c r="E20" s="25"/>
      <c r="F20" s="25"/>
    </row>
    <row r="21" spans="1:6" ht="15" customHeight="1">
      <c r="A21" s="26" t="s">
        <v>10</v>
      </c>
      <c r="B21" s="22"/>
      <c r="C21" s="23">
        <v>2018</v>
      </c>
      <c r="D21" s="24">
        <f>SUM(E21:F21)</f>
        <v>133</v>
      </c>
      <c r="E21" s="25">
        <v>59</v>
      </c>
      <c r="F21" s="25">
        <v>74</v>
      </c>
    </row>
    <row r="22" spans="1:6" s="5" customFormat="1" ht="15" customHeight="1">
      <c r="A22" s="26"/>
      <c r="B22" s="22"/>
      <c r="C22" s="23">
        <v>2019</v>
      </c>
      <c r="D22" s="24">
        <f>SUM(E22:F22)</f>
        <v>153</v>
      </c>
      <c r="E22" s="25">
        <v>71</v>
      </c>
      <c r="F22" s="25">
        <v>82</v>
      </c>
    </row>
    <row r="23" spans="1:6" s="5" customFormat="1" ht="15" customHeight="1">
      <c r="A23" s="26"/>
      <c r="B23" s="22"/>
      <c r="C23" s="23">
        <v>2020</v>
      </c>
      <c r="D23" s="24">
        <f>SUM(E23:F23)</f>
        <v>130</v>
      </c>
      <c r="E23" s="25">
        <v>54</v>
      </c>
      <c r="F23" s="25">
        <v>76</v>
      </c>
    </row>
    <row r="24" spans="1:6" ht="8.1" customHeight="1">
      <c r="A24" s="26"/>
      <c r="B24" s="22"/>
      <c r="C24" s="23"/>
      <c r="D24" s="24"/>
      <c r="E24" s="25"/>
      <c r="F24" s="25"/>
    </row>
    <row r="25" spans="1:6" ht="15" customHeight="1">
      <c r="A25" s="26" t="s">
        <v>11</v>
      </c>
      <c r="B25" s="22"/>
      <c r="C25" s="23">
        <v>2018</v>
      </c>
      <c r="D25" s="24">
        <f>SUM(E25:F25)</f>
        <v>479</v>
      </c>
      <c r="E25" s="1">
        <v>207</v>
      </c>
      <c r="F25" s="25">
        <v>272</v>
      </c>
    </row>
    <row r="26" spans="1:6" ht="15" customHeight="1">
      <c r="A26" s="26"/>
      <c r="B26" s="22"/>
      <c r="C26" s="23">
        <v>2019</v>
      </c>
      <c r="D26" s="24">
        <f>SUM(E26:F26)</f>
        <v>546</v>
      </c>
      <c r="E26" s="25">
        <v>239</v>
      </c>
      <c r="F26" s="25">
        <v>307</v>
      </c>
    </row>
    <row r="27" spans="1:6" ht="15" customHeight="1">
      <c r="A27" s="26"/>
      <c r="B27" s="22"/>
      <c r="C27" s="23">
        <v>2020</v>
      </c>
      <c r="D27" s="24">
        <f>SUM(E27:F27)</f>
        <v>421</v>
      </c>
      <c r="E27" s="25">
        <v>178</v>
      </c>
      <c r="F27" s="25">
        <v>243</v>
      </c>
    </row>
    <row r="28" spans="1:6" ht="8.1" customHeight="1">
      <c r="A28" s="26"/>
      <c r="B28" s="22"/>
      <c r="C28" s="23"/>
      <c r="D28" s="24"/>
      <c r="E28" s="25"/>
      <c r="F28" s="25"/>
    </row>
    <row r="29" spans="1:6" ht="15" customHeight="1">
      <c r="A29" s="26" t="s">
        <v>12</v>
      </c>
      <c r="B29" s="22"/>
      <c r="C29" s="23">
        <v>2018</v>
      </c>
      <c r="D29" s="24">
        <f>SUM(E29:F29)</f>
        <v>3468</v>
      </c>
      <c r="E29" s="25">
        <v>1639</v>
      </c>
      <c r="F29" s="25">
        <v>1829</v>
      </c>
    </row>
    <row r="30" spans="1:6" ht="15" customHeight="1">
      <c r="A30" s="26"/>
      <c r="B30" s="22"/>
      <c r="C30" s="23">
        <v>2019</v>
      </c>
      <c r="D30" s="24">
        <f>SUM(E30:F30)</f>
        <v>3540</v>
      </c>
      <c r="E30" s="25">
        <v>1612</v>
      </c>
      <c r="F30" s="25">
        <v>1928</v>
      </c>
    </row>
    <row r="31" spans="1:6" ht="15" customHeight="1">
      <c r="A31" s="26"/>
      <c r="B31" s="22"/>
      <c r="C31" s="23">
        <v>2020</v>
      </c>
      <c r="D31" s="24">
        <f>SUM(E31:F31)</f>
        <v>3214</v>
      </c>
      <c r="E31" s="25">
        <v>1426</v>
      </c>
      <c r="F31" s="25">
        <v>1788</v>
      </c>
    </row>
    <row r="32" spans="1:6" ht="8.1" customHeight="1">
      <c r="A32" s="26"/>
      <c r="B32" s="22"/>
      <c r="C32" s="23"/>
      <c r="D32" s="24"/>
      <c r="E32" s="25"/>
      <c r="F32" s="25"/>
    </row>
    <row r="33" spans="1:6" ht="15" customHeight="1">
      <c r="A33" s="26" t="s">
        <v>13</v>
      </c>
      <c r="B33" s="22"/>
      <c r="C33" s="23">
        <v>2018</v>
      </c>
      <c r="D33" s="24">
        <f>SUM(E33:F33)</f>
        <v>372</v>
      </c>
      <c r="E33" s="25">
        <v>158</v>
      </c>
      <c r="F33" s="25">
        <v>214</v>
      </c>
    </row>
    <row r="34" spans="1:6" ht="15" customHeight="1">
      <c r="A34" s="26"/>
      <c r="B34" s="22"/>
      <c r="C34" s="23">
        <v>2019</v>
      </c>
      <c r="D34" s="24">
        <f>SUM(E34:F34)</f>
        <v>434</v>
      </c>
      <c r="E34" s="25">
        <v>206</v>
      </c>
      <c r="F34" s="25">
        <v>228</v>
      </c>
    </row>
    <row r="35" spans="1:6" ht="15" customHeight="1">
      <c r="A35" s="26"/>
      <c r="B35" s="22"/>
      <c r="C35" s="23">
        <v>2020</v>
      </c>
      <c r="D35" s="24">
        <f>SUM(E35:F35)</f>
        <v>313</v>
      </c>
      <c r="E35" s="25">
        <v>128</v>
      </c>
      <c r="F35" s="25">
        <v>185</v>
      </c>
    </row>
    <row r="36" spans="1:6" ht="8.1" customHeight="1">
      <c r="A36" s="26"/>
      <c r="B36" s="22"/>
      <c r="C36" s="23"/>
      <c r="D36" s="24"/>
      <c r="E36" s="25"/>
      <c r="F36" s="25"/>
    </row>
    <row r="37" spans="1:6" ht="15" customHeight="1">
      <c r="A37" s="26" t="s">
        <v>14</v>
      </c>
      <c r="B37" s="22"/>
      <c r="C37" s="23">
        <v>2018</v>
      </c>
      <c r="D37" s="24">
        <f>SUM(E37:F37)</f>
        <v>596</v>
      </c>
      <c r="E37" s="25">
        <v>273</v>
      </c>
      <c r="F37" s="25">
        <v>323</v>
      </c>
    </row>
    <row r="38" spans="1:6" ht="15" customHeight="1">
      <c r="A38" s="26"/>
      <c r="B38" s="22"/>
      <c r="C38" s="23">
        <v>2019</v>
      </c>
      <c r="D38" s="24">
        <f>SUM(E38:F38)</f>
        <v>662</v>
      </c>
      <c r="E38" s="25">
        <v>307</v>
      </c>
      <c r="F38" s="25">
        <v>355</v>
      </c>
    </row>
    <row r="39" spans="1:6" ht="15" customHeight="1">
      <c r="A39" s="26"/>
      <c r="B39" s="22"/>
      <c r="C39" s="23">
        <v>2020</v>
      </c>
      <c r="D39" s="24">
        <f>SUM(E39:F39)</f>
        <v>636</v>
      </c>
      <c r="E39" s="25">
        <v>285</v>
      </c>
      <c r="F39" s="25">
        <v>351</v>
      </c>
    </row>
    <row r="40" spans="1:6" ht="8.1" customHeight="1">
      <c r="A40" s="26"/>
      <c r="B40" s="22"/>
      <c r="C40" s="23"/>
      <c r="D40" s="24"/>
      <c r="E40" s="25"/>
      <c r="F40" s="25"/>
    </row>
    <row r="41" spans="1:6" ht="15" customHeight="1">
      <c r="A41" s="26" t="s">
        <v>15</v>
      </c>
      <c r="B41" s="22"/>
      <c r="C41" s="23">
        <v>2018</v>
      </c>
      <c r="D41" s="24">
        <f>SUM(E41:F41)</f>
        <v>399</v>
      </c>
      <c r="E41" s="25">
        <v>170</v>
      </c>
      <c r="F41" s="25">
        <v>229</v>
      </c>
    </row>
    <row r="42" spans="1:6" ht="15" customHeight="1">
      <c r="A42" s="26"/>
      <c r="B42" s="22"/>
      <c r="C42" s="23">
        <v>2019</v>
      </c>
      <c r="D42" s="24">
        <f>SUM(E42:F42)</f>
        <v>409</v>
      </c>
      <c r="E42" s="25">
        <v>149</v>
      </c>
      <c r="F42" s="25">
        <v>260</v>
      </c>
    </row>
    <row r="43" spans="1:6" ht="15" customHeight="1">
      <c r="A43" s="26"/>
      <c r="B43" s="22"/>
      <c r="C43" s="23">
        <v>2020</v>
      </c>
      <c r="D43" s="24">
        <f>SUM(E43:F43)</f>
        <v>389</v>
      </c>
      <c r="E43" s="25">
        <v>171</v>
      </c>
      <c r="F43" s="25">
        <v>218</v>
      </c>
    </row>
    <row r="44" spans="1:6" ht="8.1" customHeight="1">
      <c r="A44" s="26"/>
      <c r="B44" s="22"/>
      <c r="C44" s="23"/>
      <c r="D44" s="24"/>
      <c r="E44" s="25"/>
      <c r="F44" s="25"/>
    </row>
    <row r="45" spans="1:6" ht="15" customHeight="1">
      <c r="A45" s="26" t="s">
        <v>16</v>
      </c>
      <c r="B45" s="22"/>
      <c r="C45" s="23">
        <v>2018</v>
      </c>
      <c r="D45" s="24">
        <f>SUM(E45:F45)</f>
        <v>1099</v>
      </c>
      <c r="E45" s="25">
        <v>454</v>
      </c>
      <c r="F45" s="25">
        <v>645</v>
      </c>
    </row>
    <row r="46" spans="1:6" ht="15" customHeight="1">
      <c r="A46" s="26"/>
      <c r="B46" s="22"/>
      <c r="C46" s="23">
        <v>2019</v>
      </c>
      <c r="D46" s="24">
        <f>SUM(E46:F46)</f>
        <v>1286</v>
      </c>
      <c r="E46" s="25">
        <v>547</v>
      </c>
      <c r="F46" s="25">
        <v>739</v>
      </c>
    </row>
    <row r="47" spans="1:6" ht="15" customHeight="1">
      <c r="A47" s="27"/>
      <c r="B47" s="22"/>
      <c r="C47" s="23">
        <v>2020</v>
      </c>
      <c r="D47" s="24">
        <f>SUM(E47:F47)</f>
        <v>1019</v>
      </c>
      <c r="E47" s="25">
        <v>446</v>
      </c>
      <c r="F47" s="25">
        <v>573</v>
      </c>
    </row>
    <row r="48" spans="1:6" ht="8.1" customHeight="1">
      <c r="A48" s="28"/>
      <c r="B48" s="22"/>
      <c r="C48" s="23"/>
      <c r="D48" s="24"/>
      <c r="E48" s="25"/>
      <c r="F48" s="25"/>
    </row>
    <row r="49" spans="1:7" ht="15" customHeight="1">
      <c r="A49" s="26" t="s">
        <v>17</v>
      </c>
      <c r="B49" s="22"/>
      <c r="C49" s="23">
        <v>2018</v>
      </c>
      <c r="D49" s="24">
        <f>SUM(E49:F49)</f>
        <v>548</v>
      </c>
      <c r="E49" s="25">
        <v>252</v>
      </c>
      <c r="F49" s="25">
        <v>296</v>
      </c>
    </row>
    <row r="50" spans="1:7" ht="15" customHeight="1">
      <c r="A50" s="26"/>
      <c r="B50" s="22"/>
      <c r="C50" s="23">
        <v>2019</v>
      </c>
      <c r="D50" s="24">
        <f>SUM(E50:F50)</f>
        <v>628</v>
      </c>
      <c r="E50" s="25">
        <v>260</v>
      </c>
      <c r="F50" s="25">
        <v>368</v>
      </c>
    </row>
    <row r="51" spans="1:7" ht="15" customHeight="1">
      <c r="A51" s="26"/>
      <c r="B51" s="22"/>
      <c r="C51" s="23">
        <v>2020</v>
      </c>
      <c r="D51" s="24">
        <f>SUM(E51:F51)</f>
        <v>530</v>
      </c>
      <c r="E51" s="25">
        <v>251</v>
      </c>
      <c r="F51" s="25">
        <v>279</v>
      </c>
    </row>
    <row r="52" spans="1:7" ht="8.1" customHeight="1">
      <c r="A52" s="26"/>
      <c r="B52" s="22"/>
      <c r="C52" s="23"/>
      <c r="D52" s="24"/>
      <c r="E52" s="25"/>
      <c r="F52" s="25"/>
    </row>
    <row r="53" spans="1:7" ht="15" customHeight="1">
      <c r="A53" s="26" t="s">
        <v>18</v>
      </c>
      <c r="B53" s="22"/>
      <c r="C53" s="23">
        <v>2018</v>
      </c>
      <c r="D53" s="24">
        <f>SUM(E53:F53)</f>
        <v>535</v>
      </c>
      <c r="E53" s="25">
        <v>239</v>
      </c>
      <c r="F53" s="25">
        <v>296</v>
      </c>
    </row>
    <row r="54" spans="1:7" ht="15" customHeight="1">
      <c r="A54" s="26"/>
      <c r="B54" s="22"/>
      <c r="C54" s="23">
        <v>2019</v>
      </c>
      <c r="D54" s="24">
        <f>SUM(E54:F54)</f>
        <v>561</v>
      </c>
      <c r="E54" s="25">
        <v>240</v>
      </c>
      <c r="F54" s="25">
        <v>321</v>
      </c>
    </row>
    <row r="55" spans="1:7" ht="15" customHeight="1">
      <c r="A55" s="26"/>
      <c r="B55" s="22"/>
      <c r="C55" s="23">
        <v>2020</v>
      </c>
      <c r="D55" s="24">
        <f>SUM(E55:F55)</f>
        <v>511</v>
      </c>
      <c r="E55" s="25">
        <v>226</v>
      </c>
      <c r="F55" s="25">
        <v>285</v>
      </c>
    </row>
    <row r="56" spans="1:7" ht="8.1" customHeight="1">
      <c r="A56" s="26"/>
      <c r="B56" s="22"/>
      <c r="C56" s="23"/>
      <c r="D56" s="24"/>
      <c r="E56" s="25"/>
      <c r="F56" s="25"/>
    </row>
    <row r="57" spans="1:7" ht="15" customHeight="1">
      <c r="A57" s="26" t="s">
        <v>19</v>
      </c>
      <c r="B57" s="22"/>
      <c r="C57" s="23">
        <v>2018</v>
      </c>
      <c r="D57" s="24">
        <f>SUM(E57:F57)</f>
        <v>318</v>
      </c>
      <c r="E57" s="25">
        <v>135</v>
      </c>
      <c r="F57" s="25">
        <v>183</v>
      </c>
    </row>
    <row r="58" spans="1:7" ht="15" customHeight="1">
      <c r="A58" s="26"/>
      <c r="B58" s="22"/>
      <c r="C58" s="23">
        <v>2019</v>
      </c>
      <c r="D58" s="24">
        <f>SUM(E58:F58)</f>
        <v>405</v>
      </c>
      <c r="E58" s="25">
        <v>164</v>
      </c>
      <c r="F58" s="25">
        <v>241</v>
      </c>
    </row>
    <row r="59" spans="1:7" ht="15" customHeight="1">
      <c r="A59" s="26"/>
      <c r="B59" s="22"/>
      <c r="C59" s="23">
        <v>2020</v>
      </c>
      <c r="D59" s="24">
        <f>SUM(E59:F59)</f>
        <v>351</v>
      </c>
      <c r="E59" s="25">
        <v>154</v>
      </c>
      <c r="F59" s="25">
        <v>197</v>
      </c>
    </row>
    <row r="60" spans="1:7" s="29" customFormat="1" ht="8.1" customHeight="1">
      <c r="A60" s="205"/>
      <c r="B60" s="205"/>
      <c r="C60" s="206"/>
      <c r="D60" s="208"/>
      <c r="E60" s="207"/>
      <c r="F60" s="207"/>
      <c r="G60" s="204"/>
    </row>
    <row r="61" spans="1:7" ht="15" customHeight="1">
      <c r="G61" s="30" t="s">
        <v>75</v>
      </c>
    </row>
    <row r="62" spans="1:7" ht="15" customHeight="1">
      <c r="G62" s="31" t="s">
        <v>76</v>
      </c>
    </row>
    <row r="63" spans="1:7" ht="8.1" customHeight="1">
      <c r="G63" s="32"/>
    </row>
    <row r="64" spans="1:7" ht="15" customHeight="1">
      <c r="A64" s="33" t="s">
        <v>79</v>
      </c>
    </row>
    <row r="65" spans="1:7" s="38" customFormat="1" ht="15" customHeight="1">
      <c r="A65" s="34" t="s">
        <v>77</v>
      </c>
      <c r="B65" s="35"/>
      <c r="C65" s="36"/>
      <c r="D65" s="37"/>
      <c r="E65" s="37"/>
      <c r="F65" s="37"/>
      <c r="G65" s="37"/>
    </row>
    <row r="66" spans="1:7" s="38" customFormat="1" ht="15" customHeight="1">
      <c r="A66" s="39" t="s">
        <v>78</v>
      </c>
      <c r="C66" s="40"/>
      <c r="D66" s="41"/>
      <c r="E66" s="41"/>
      <c r="F66" s="41"/>
      <c r="G66" s="41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66"/>
  <sheetViews>
    <sheetView tabSelected="1" view="pageBreakPreview" zoomScale="85" zoomScaleNormal="59" zoomScaleSheetLayoutView="85" workbookViewId="0">
      <selection activeCell="L18" sqref="L18"/>
    </sheetView>
  </sheetViews>
  <sheetFormatPr defaultColWidth="12.42578125" defaultRowHeight="15" customHeight="1"/>
  <cols>
    <col min="1" max="1" width="12.7109375" style="1" customWidth="1"/>
    <col min="2" max="2" width="11.85546875" style="1" customWidth="1"/>
    <col min="3" max="3" width="15.42578125" style="2" customWidth="1"/>
    <col min="4" max="4" width="17.42578125" style="1" customWidth="1"/>
    <col min="5" max="6" width="22" style="1" customWidth="1"/>
    <col min="7" max="7" width="1.7109375" style="1" customWidth="1"/>
    <col min="8" max="8" width="18.140625" style="1" customWidth="1"/>
    <col min="9" max="16384" width="12.42578125" style="1"/>
  </cols>
  <sheetData>
    <row r="1" spans="1:12" ht="8.1" customHeight="1"/>
    <row r="2" spans="1:12" ht="8.1" customHeight="1"/>
    <row r="3" spans="1:12" ht="16.5" customHeight="1">
      <c r="A3" s="290" t="s">
        <v>121</v>
      </c>
      <c r="B3" s="4"/>
      <c r="D3" s="3"/>
      <c r="E3" s="3"/>
      <c r="F3" s="3"/>
      <c r="G3" s="4"/>
      <c r="H3" s="4"/>
      <c r="I3" s="4"/>
      <c r="J3" s="4"/>
      <c r="K3" s="4"/>
      <c r="L3" s="4"/>
    </row>
    <row r="4" spans="1:12" ht="16.5" customHeight="1">
      <c r="A4" s="290" t="s">
        <v>122</v>
      </c>
      <c r="B4" s="4"/>
      <c r="D4" s="3"/>
      <c r="E4" s="3"/>
      <c r="F4" s="3"/>
      <c r="G4" s="4"/>
      <c r="H4" s="4"/>
      <c r="I4" s="4"/>
      <c r="J4" s="4"/>
      <c r="K4" s="4"/>
      <c r="L4" s="4"/>
    </row>
    <row r="5" spans="1:12" s="5" customFormat="1" ht="16.5" customHeight="1">
      <c r="A5" s="291" t="s">
        <v>123</v>
      </c>
      <c r="B5" s="7"/>
      <c r="C5" s="8"/>
      <c r="D5" s="9"/>
      <c r="E5" s="9"/>
      <c r="F5" s="9"/>
      <c r="G5" s="10"/>
      <c r="H5" s="10"/>
      <c r="I5" s="10"/>
      <c r="J5" s="10"/>
      <c r="K5" s="10"/>
      <c r="L5" s="10"/>
    </row>
    <row r="6" spans="1:12" s="5" customFormat="1" ht="16.5" customHeight="1">
      <c r="A6" s="291" t="s">
        <v>90</v>
      </c>
      <c r="B6" s="7"/>
      <c r="C6" s="8"/>
      <c r="D6" s="9"/>
      <c r="E6" s="9"/>
      <c r="F6" s="9"/>
      <c r="G6" s="10"/>
      <c r="H6" s="10"/>
      <c r="I6" s="10"/>
      <c r="J6" s="10"/>
      <c r="K6" s="10"/>
      <c r="L6" s="10"/>
    </row>
    <row r="7" spans="1:12" ht="8.1" customHeight="1" thickBot="1">
      <c r="A7" s="162"/>
      <c r="B7" s="162"/>
      <c r="C7" s="23"/>
      <c r="D7" s="235"/>
      <c r="E7" s="243"/>
      <c r="F7" s="243"/>
    </row>
    <row r="8" spans="1:12" s="11" customFormat="1" ht="8.1" customHeight="1">
      <c r="A8" s="229"/>
      <c r="B8" s="229"/>
      <c r="C8" s="222"/>
      <c r="D8" s="222"/>
      <c r="E8" s="222"/>
      <c r="F8" s="222"/>
      <c r="G8" s="222"/>
    </row>
    <row r="9" spans="1:12" s="11" customFormat="1" ht="15" customHeight="1">
      <c r="A9" s="236" t="s">
        <v>0</v>
      </c>
      <c r="B9" s="236"/>
      <c r="C9" s="237" t="s">
        <v>1</v>
      </c>
      <c r="D9" s="266" t="s">
        <v>25</v>
      </c>
      <c r="E9" s="266" t="s">
        <v>26</v>
      </c>
      <c r="F9" s="266" t="s">
        <v>27</v>
      </c>
      <c r="G9" s="237"/>
    </row>
    <row r="10" spans="1:12" s="11" customFormat="1" ht="15" customHeight="1">
      <c r="A10" s="254" t="s">
        <v>4</v>
      </c>
      <c r="B10" s="254"/>
      <c r="C10" s="253" t="s">
        <v>5</v>
      </c>
      <c r="D10" s="261" t="s">
        <v>28</v>
      </c>
      <c r="E10" s="261" t="s">
        <v>29</v>
      </c>
      <c r="F10" s="261" t="s">
        <v>30</v>
      </c>
      <c r="G10" s="219"/>
    </row>
    <row r="11" spans="1:12" s="11" customFormat="1" ht="8.1" customHeight="1" thickBot="1">
      <c r="A11" s="238"/>
      <c r="B11" s="238"/>
      <c r="C11" s="239"/>
      <c r="D11" s="239"/>
      <c r="E11" s="239"/>
      <c r="F11" s="239"/>
      <c r="G11" s="239"/>
    </row>
    <row r="12" spans="1:12" s="16" customFormat="1" ht="8.1" customHeight="1">
      <c r="A12" s="12"/>
      <c r="B12" s="13"/>
      <c r="C12" s="14"/>
      <c r="D12" s="15"/>
      <c r="E12" s="15"/>
      <c r="F12" s="15"/>
      <c r="G12" s="15"/>
      <c r="H12" s="1"/>
    </row>
    <row r="13" spans="1:12" ht="15" customHeight="1">
      <c r="A13" s="17" t="s">
        <v>8</v>
      </c>
      <c r="B13" s="18"/>
      <c r="C13" s="19">
        <v>2018</v>
      </c>
      <c r="D13" s="20">
        <f>SUM(E13:F13)</f>
        <v>3046</v>
      </c>
      <c r="E13" s="20">
        <f t="shared" ref="E13:F15" si="0">SUM(E17,E21,E25,E29,E33,E37,E41,E45,E49,E53,E57)</f>
        <v>1072</v>
      </c>
      <c r="F13" s="20">
        <f t="shared" si="0"/>
        <v>1974</v>
      </c>
    </row>
    <row r="14" spans="1:12" ht="15" customHeight="1">
      <c r="A14" s="17"/>
      <c r="B14" s="21"/>
      <c r="C14" s="19">
        <v>2019</v>
      </c>
      <c r="D14" s="20">
        <f>SUM(E14:F14)</f>
        <v>2108</v>
      </c>
      <c r="E14" s="20">
        <f t="shared" si="0"/>
        <v>737</v>
      </c>
      <c r="F14" s="20">
        <f t="shared" si="0"/>
        <v>1371</v>
      </c>
    </row>
    <row r="15" spans="1:12" ht="15" customHeight="1">
      <c r="A15" s="17"/>
      <c r="B15" s="21"/>
      <c r="C15" s="19">
        <v>2020</v>
      </c>
      <c r="D15" s="20">
        <f>SUM(E15:F15)</f>
        <v>1995</v>
      </c>
      <c r="E15" s="20">
        <f t="shared" si="0"/>
        <v>765</v>
      </c>
      <c r="F15" s="20">
        <f t="shared" si="0"/>
        <v>1230</v>
      </c>
    </row>
    <row r="16" spans="1:12" ht="8.1" customHeight="1">
      <c r="A16" s="17"/>
      <c r="B16" s="22"/>
      <c r="C16" s="23"/>
      <c r="D16" s="24"/>
      <c r="E16" s="25"/>
      <c r="F16" s="25"/>
    </row>
    <row r="17" spans="1:6" ht="15" customHeight="1">
      <c r="A17" s="26" t="s">
        <v>9</v>
      </c>
      <c r="B17" s="22"/>
      <c r="C17" s="23">
        <v>2018</v>
      </c>
      <c r="D17" s="24">
        <f>SUM(E17:F17)</f>
        <v>180</v>
      </c>
      <c r="E17" s="25">
        <v>62</v>
      </c>
      <c r="F17" s="25">
        <v>118</v>
      </c>
    </row>
    <row r="18" spans="1:6" ht="15" customHeight="1">
      <c r="A18" s="26"/>
      <c r="B18" s="22"/>
      <c r="C18" s="23">
        <v>2019</v>
      </c>
      <c r="D18" s="24">
        <f>SUM(E18:F18)</f>
        <v>123</v>
      </c>
      <c r="E18" s="25">
        <v>41</v>
      </c>
      <c r="F18" s="25">
        <v>82</v>
      </c>
    </row>
    <row r="19" spans="1:6" ht="15" customHeight="1">
      <c r="A19" s="26"/>
      <c r="B19" s="22"/>
      <c r="C19" s="23">
        <v>2020</v>
      </c>
      <c r="D19" s="24">
        <f>SUM(E19:F19)</f>
        <v>111</v>
      </c>
      <c r="E19" s="25">
        <v>31</v>
      </c>
      <c r="F19" s="25">
        <v>80</v>
      </c>
    </row>
    <row r="20" spans="1:6" ht="8.1" customHeight="1">
      <c r="A20" s="26"/>
      <c r="B20" s="22"/>
      <c r="C20" s="23"/>
      <c r="D20" s="24"/>
      <c r="E20" s="25"/>
      <c r="F20" s="25"/>
    </row>
    <row r="21" spans="1:6" ht="15" customHeight="1">
      <c r="A21" s="26" t="s">
        <v>10</v>
      </c>
      <c r="B21" s="22"/>
      <c r="C21" s="23">
        <v>2018</v>
      </c>
      <c r="D21" s="24">
        <f>SUM(E21:F21)</f>
        <v>50</v>
      </c>
      <c r="E21" s="25">
        <v>13</v>
      </c>
      <c r="F21" s="25">
        <v>37</v>
      </c>
    </row>
    <row r="22" spans="1:6" s="5" customFormat="1" ht="15" customHeight="1">
      <c r="A22" s="26"/>
      <c r="B22" s="22"/>
      <c r="C22" s="23">
        <v>2019</v>
      </c>
      <c r="D22" s="24">
        <f>SUM(E22:F22)</f>
        <v>37</v>
      </c>
      <c r="E22" s="25">
        <v>18</v>
      </c>
      <c r="F22" s="25">
        <v>19</v>
      </c>
    </row>
    <row r="23" spans="1:6" s="5" customFormat="1" ht="15" customHeight="1">
      <c r="A23" s="26"/>
      <c r="B23" s="22"/>
      <c r="C23" s="23">
        <v>2020</v>
      </c>
      <c r="D23" s="24">
        <f>SUM(E23:F23)</f>
        <v>27</v>
      </c>
      <c r="E23" s="25">
        <v>9</v>
      </c>
      <c r="F23" s="25">
        <v>18</v>
      </c>
    </row>
    <row r="24" spans="1:6" ht="8.1" customHeight="1">
      <c r="A24" s="26"/>
      <c r="B24" s="22"/>
      <c r="C24" s="23"/>
      <c r="D24" s="24"/>
      <c r="E24" s="25"/>
      <c r="F24" s="25"/>
    </row>
    <row r="25" spans="1:6" ht="15" customHeight="1">
      <c r="A25" s="26" t="s">
        <v>11</v>
      </c>
      <c r="B25" s="22"/>
      <c r="C25" s="23">
        <v>2018</v>
      </c>
      <c r="D25" s="24">
        <f>SUM(E25:F25)</f>
        <v>207</v>
      </c>
      <c r="E25" s="25">
        <v>73</v>
      </c>
      <c r="F25" s="25">
        <v>134</v>
      </c>
    </row>
    <row r="26" spans="1:6" ht="15" customHeight="1">
      <c r="A26" s="26"/>
      <c r="B26" s="22"/>
      <c r="C26" s="23">
        <v>2019</v>
      </c>
      <c r="D26" s="24">
        <f>SUM(E26:F26)</f>
        <v>152</v>
      </c>
      <c r="E26" s="25">
        <v>59</v>
      </c>
      <c r="F26" s="25">
        <v>93</v>
      </c>
    </row>
    <row r="27" spans="1:6" ht="15" customHeight="1">
      <c r="A27" s="26"/>
      <c r="B27" s="22"/>
      <c r="C27" s="23">
        <v>2020</v>
      </c>
      <c r="D27" s="24">
        <f>SUM(E27:F27)</f>
        <v>130</v>
      </c>
      <c r="E27" s="25">
        <v>52</v>
      </c>
      <c r="F27" s="25">
        <v>78</v>
      </c>
    </row>
    <row r="28" spans="1:6" ht="8.1" customHeight="1">
      <c r="A28" s="26"/>
      <c r="B28" s="22"/>
      <c r="C28" s="23"/>
      <c r="D28" s="24"/>
      <c r="E28" s="25"/>
      <c r="F28" s="25"/>
    </row>
    <row r="29" spans="1:6" ht="15" customHeight="1">
      <c r="A29" s="26" t="s">
        <v>12</v>
      </c>
      <c r="B29" s="22"/>
      <c r="C29" s="23">
        <v>2018</v>
      </c>
      <c r="D29" s="24">
        <f>SUM(E29:F29)</f>
        <v>1040</v>
      </c>
      <c r="E29" s="25">
        <v>378</v>
      </c>
      <c r="F29" s="25">
        <v>662</v>
      </c>
    </row>
    <row r="30" spans="1:6" ht="15" customHeight="1">
      <c r="A30" s="26"/>
      <c r="B30" s="22"/>
      <c r="C30" s="23">
        <v>2019</v>
      </c>
      <c r="D30" s="24">
        <f>SUM(E30:F30)</f>
        <v>753</v>
      </c>
      <c r="E30" s="25">
        <v>267</v>
      </c>
      <c r="F30" s="25">
        <v>486</v>
      </c>
    </row>
    <row r="31" spans="1:6" ht="15" customHeight="1">
      <c r="A31" s="26"/>
      <c r="B31" s="22"/>
      <c r="C31" s="23">
        <v>2020</v>
      </c>
      <c r="D31" s="24">
        <f>SUM(E31:F31)</f>
        <v>726</v>
      </c>
      <c r="E31" s="25">
        <v>298</v>
      </c>
      <c r="F31" s="25">
        <v>428</v>
      </c>
    </row>
    <row r="32" spans="1:6" ht="8.1" customHeight="1">
      <c r="A32" s="26"/>
      <c r="B32" s="22"/>
      <c r="C32" s="23"/>
      <c r="D32" s="24"/>
      <c r="E32" s="25"/>
      <c r="F32" s="25"/>
    </row>
    <row r="33" spans="1:6" ht="15" customHeight="1">
      <c r="A33" s="26" t="s">
        <v>13</v>
      </c>
      <c r="B33" s="22"/>
      <c r="C33" s="23">
        <v>2018</v>
      </c>
      <c r="D33" s="24">
        <f>SUM(E33:F33)</f>
        <v>155</v>
      </c>
      <c r="E33" s="25">
        <v>59</v>
      </c>
      <c r="F33" s="25">
        <v>96</v>
      </c>
    </row>
    <row r="34" spans="1:6" ht="15" customHeight="1">
      <c r="A34" s="26"/>
      <c r="B34" s="22"/>
      <c r="C34" s="23">
        <v>2019</v>
      </c>
      <c r="D34" s="24">
        <f>SUM(E34:F34)</f>
        <v>103</v>
      </c>
      <c r="E34" s="25">
        <v>35</v>
      </c>
      <c r="F34" s="25">
        <v>68</v>
      </c>
    </row>
    <row r="35" spans="1:6" ht="15" customHeight="1">
      <c r="A35" s="26"/>
      <c r="B35" s="22"/>
      <c r="C35" s="23">
        <v>2020</v>
      </c>
      <c r="D35" s="24">
        <f>SUM(E35:F35)</f>
        <v>113</v>
      </c>
      <c r="E35" s="25">
        <v>47</v>
      </c>
      <c r="F35" s="25">
        <v>66</v>
      </c>
    </row>
    <row r="36" spans="1:6" ht="8.1" customHeight="1">
      <c r="A36" s="26"/>
      <c r="B36" s="22"/>
      <c r="C36" s="23"/>
      <c r="D36" s="24"/>
      <c r="E36" s="25"/>
      <c r="F36" s="25"/>
    </row>
    <row r="37" spans="1:6" ht="15" customHeight="1">
      <c r="A37" s="26" t="s">
        <v>14</v>
      </c>
      <c r="B37" s="22"/>
      <c r="C37" s="23">
        <v>2018</v>
      </c>
      <c r="D37" s="24">
        <f>SUM(E37:F37)</f>
        <v>221</v>
      </c>
      <c r="E37" s="25">
        <v>75</v>
      </c>
      <c r="F37" s="25">
        <v>146</v>
      </c>
    </row>
    <row r="38" spans="1:6" ht="15" customHeight="1">
      <c r="A38" s="26"/>
      <c r="B38" s="22"/>
      <c r="C38" s="23">
        <v>2019</v>
      </c>
      <c r="D38" s="24">
        <f>SUM(E38:F38)</f>
        <v>158</v>
      </c>
      <c r="E38" s="25">
        <v>46</v>
      </c>
      <c r="F38" s="25">
        <v>112</v>
      </c>
    </row>
    <row r="39" spans="1:6" ht="15" customHeight="1">
      <c r="A39" s="26"/>
      <c r="B39" s="22"/>
      <c r="C39" s="23">
        <v>2020</v>
      </c>
      <c r="D39" s="24">
        <f>SUM(E39:F39)</f>
        <v>140</v>
      </c>
      <c r="E39" s="25">
        <v>37</v>
      </c>
      <c r="F39" s="25">
        <v>103</v>
      </c>
    </row>
    <row r="40" spans="1:6" ht="8.1" customHeight="1">
      <c r="A40" s="26"/>
      <c r="B40" s="22"/>
      <c r="C40" s="23"/>
      <c r="D40" s="24"/>
      <c r="E40" s="25"/>
      <c r="F40" s="25"/>
    </row>
    <row r="41" spans="1:6" ht="15" customHeight="1">
      <c r="A41" s="26" t="s">
        <v>15</v>
      </c>
      <c r="B41" s="22"/>
      <c r="C41" s="23">
        <v>2018</v>
      </c>
      <c r="D41" s="24">
        <f>SUM(E41:F41)</f>
        <v>166</v>
      </c>
      <c r="E41" s="25">
        <v>54</v>
      </c>
      <c r="F41" s="25">
        <v>112</v>
      </c>
    </row>
    <row r="42" spans="1:6" ht="15" customHeight="1">
      <c r="A42" s="26"/>
      <c r="B42" s="22"/>
      <c r="C42" s="23">
        <v>2019</v>
      </c>
      <c r="D42" s="24">
        <f>SUM(E42:F42)</f>
        <v>116</v>
      </c>
      <c r="E42" s="25">
        <v>32</v>
      </c>
      <c r="F42" s="25">
        <v>84</v>
      </c>
    </row>
    <row r="43" spans="1:6" ht="15" customHeight="1">
      <c r="A43" s="26"/>
      <c r="B43" s="22"/>
      <c r="C43" s="23">
        <v>2020</v>
      </c>
      <c r="D43" s="24">
        <f>SUM(E43:F43)</f>
        <v>98</v>
      </c>
      <c r="E43" s="25">
        <v>45</v>
      </c>
      <c r="F43" s="25">
        <v>53</v>
      </c>
    </row>
    <row r="44" spans="1:6" ht="8.1" customHeight="1">
      <c r="A44" s="26"/>
      <c r="B44" s="22"/>
      <c r="C44" s="23"/>
      <c r="D44" s="24"/>
      <c r="E44" s="25"/>
      <c r="F44" s="25"/>
    </row>
    <row r="45" spans="1:6" ht="15" customHeight="1">
      <c r="A45" s="26" t="s">
        <v>16</v>
      </c>
      <c r="B45" s="22"/>
      <c r="C45" s="23">
        <v>2018</v>
      </c>
      <c r="D45" s="24">
        <f>SUM(E45:F45)</f>
        <v>449</v>
      </c>
      <c r="E45" s="25">
        <v>164</v>
      </c>
      <c r="F45" s="25">
        <v>285</v>
      </c>
    </row>
    <row r="46" spans="1:6" ht="15" customHeight="1">
      <c r="A46" s="26"/>
      <c r="B46" s="22"/>
      <c r="C46" s="23">
        <v>2019</v>
      </c>
      <c r="D46" s="24">
        <f>SUM(E46:F46)</f>
        <v>289</v>
      </c>
      <c r="E46" s="25">
        <v>114</v>
      </c>
      <c r="F46" s="25">
        <v>175</v>
      </c>
    </row>
    <row r="47" spans="1:6" ht="15" customHeight="1">
      <c r="A47" s="27"/>
      <c r="B47" s="22"/>
      <c r="C47" s="23">
        <v>2020</v>
      </c>
      <c r="D47" s="24">
        <f>SUM(E47:F47)</f>
        <v>279</v>
      </c>
      <c r="E47" s="25">
        <v>121</v>
      </c>
      <c r="F47" s="25">
        <v>158</v>
      </c>
    </row>
    <row r="48" spans="1:6" ht="8.1" customHeight="1">
      <c r="A48" s="28"/>
      <c r="B48" s="22"/>
      <c r="C48" s="23"/>
      <c r="D48" s="24"/>
      <c r="E48" s="25"/>
      <c r="F48" s="25"/>
    </row>
    <row r="49" spans="1:7" ht="15" customHeight="1">
      <c r="A49" s="26" t="s">
        <v>17</v>
      </c>
      <c r="B49" s="22"/>
      <c r="C49" s="23">
        <v>2018</v>
      </c>
      <c r="D49" s="24">
        <f>SUM(E49:F49)</f>
        <v>217</v>
      </c>
      <c r="E49" s="25">
        <v>72</v>
      </c>
      <c r="F49" s="25">
        <v>145</v>
      </c>
    </row>
    <row r="50" spans="1:7" ht="15" customHeight="1">
      <c r="A50" s="26"/>
      <c r="B50" s="22"/>
      <c r="C50" s="23">
        <v>2019</v>
      </c>
      <c r="D50" s="24">
        <f>SUM(E50:F50)</f>
        <v>127</v>
      </c>
      <c r="E50" s="25">
        <v>45</v>
      </c>
      <c r="F50" s="25">
        <v>82</v>
      </c>
    </row>
    <row r="51" spans="1:7" ht="15" customHeight="1">
      <c r="A51" s="26"/>
      <c r="B51" s="22"/>
      <c r="C51" s="23">
        <v>2020</v>
      </c>
      <c r="D51" s="24">
        <f>SUM(E51:F51)</f>
        <v>140</v>
      </c>
      <c r="E51" s="25">
        <v>53</v>
      </c>
      <c r="F51" s="25">
        <v>87</v>
      </c>
    </row>
    <row r="52" spans="1:7" ht="8.1" customHeight="1">
      <c r="A52" s="26"/>
      <c r="B52" s="22"/>
      <c r="C52" s="23"/>
      <c r="D52" s="24"/>
      <c r="E52" s="25"/>
      <c r="F52" s="25"/>
    </row>
    <row r="53" spans="1:7" ht="15" customHeight="1">
      <c r="A53" s="26" t="s">
        <v>18</v>
      </c>
      <c r="B53" s="22"/>
      <c r="C53" s="23">
        <v>2018</v>
      </c>
      <c r="D53" s="24">
        <f>SUM(E53:F53)</f>
        <v>217</v>
      </c>
      <c r="E53" s="25">
        <v>74</v>
      </c>
      <c r="F53" s="25">
        <v>143</v>
      </c>
    </row>
    <row r="54" spans="1:7" ht="15" customHeight="1">
      <c r="A54" s="26"/>
      <c r="B54" s="22"/>
      <c r="C54" s="23">
        <v>2019</v>
      </c>
      <c r="D54" s="24">
        <f>SUM(E54:F54)</f>
        <v>139</v>
      </c>
      <c r="E54" s="25">
        <v>51</v>
      </c>
      <c r="F54" s="25">
        <v>88</v>
      </c>
    </row>
    <row r="55" spans="1:7" ht="15" customHeight="1">
      <c r="A55" s="26"/>
      <c r="B55" s="22"/>
      <c r="C55" s="23">
        <v>2020</v>
      </c>
      <c r="D55" s="24">
        <f>SUM(E55:F55)</f>
        <v>145</v>
      </c>
      <c r="E55" s="25">
        <v>45</v>
      </c>
      <c r="F55" s="25">
        <v>100</v>
      </c>
    </row>
    <row r="56" spans="1:7" ht="8.1" customHeight="1">
      <c r="A56" s="26"/>
      <c r="B56" s="22"/>
      <c r="C56" s="23"/>
      <c r="D56" s="24"/>
      <c r="E56" s="25"/>
      <c r="F56" s="25"/>
    </row>
    <row r="57" spans="1:7" ht="15" customHeight="1">
      <c r="A57" s="26" t="s">
        <v>19</v>
      </c>
      <c r="B57" s="22"/>
      <c r="C57" s="23">
        <v>2018</v>
      </c>
      <c r="D57" s="24">
        <f>SUM(E57:F57)</f>
        <v>144</v>
      </c>
      <c r="E57" s="25">
        <v>48</v>
      </c>
      <c r="F57" s="25">
        <v>96</v>
      </c>
    </row>
    <row r="58" spans="1:7" ht="15" customHeight="1">
      <c r="A58" s="26"/>
      <c r="B58" s="22"/>
      <c r="C58" s="23">
        <v>2019</v>
      </c>
      <c r="D58" s="24">
        <f>SUM(E58:F58)</f>
        <v>111</v>
      </c>
      <c r="E58" s="25">
        <v>29</v>
      </c>
      <c r="F58" s="25">
        <v>82</v>
      </c>
    </row>
    <row r="59" spans="1:7" ht="15" customHeight="1">
      <c r="A59" s="26"/>
      <c r="B59" s="22"/>
      <c r="C59" s="23">
        <v>2020</v>
      </c>
      <c r="D59" s="24">
        <f>SUM(E59:F59)</f>
        <v>86</v>
      </c>
      <c r="E59" s="25">
        <v>27</v>
      </c>
      <c r="F59" s="25">
        <v>59</v>
      </c>
    </row>
    <row r="60" spans="1:7" s="29" customFormat="1" ht="8.1" customHeight="1">
      <c r="A60" s="205"/>
      <c r="B60" s="205"/>
      <c r="C60" s="206"/>
      <c r="D60" s="208"/>
      <c r="E60" s="207"/>
      <c r="F60" s="207"/>
      <c r="G60" s="204"/>
    </row>
    <row r="61" spans="1:7" ht="15" customHeight="1">
      <c r="G61" s="30" t="s">
        <v>75</v>
      </c>
    </row>
    <row r="62" spans="1:7" ht="15" customHeight="1">
      <c r="G62" s="31" t="s">
        <v>76</v>
      </c>
    </row>
    <row r="63" spans="1:7" ht="8.1" customHeight="1">
      <c r="G63" s="32"/>
    </row>
    <row r="64" spans="1:7" ht="15" customHeight="1">
      <c r="A64" s="33" t="s">
        <v>79</v>
      </c>
    </row>
    <row r="65" spans="1:7" s="38" customFormat="1" ht="15" customHeight="1">
      <c r="A65" s="34" t="s">
        <v>77</v>
      </c>
      <c r="B65" s="35"/>
      <c r="C65" s="36"/>
      <c r="D65" s="37"/>
      <c r="E65" s="37"/>
      <c r="F65" s="37"/>
      <c r="G65" s="37"/>
    </row>
    <row r="66" spans="1:7" s="38" customFormat="1" ht="15" customHeight="1">
      <c r="A66" s="39" t="s">
        <v>78</v>
      </c>
      <c r="C66" s="40"/>
      <c r="D66" s="41"/>
      <c r="E66" s="41"/>
      <c r="F66" s="41"/>
      <c r="G66" s="41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8"/>
  <sheetViews>
    <sheetView view="pageBreakPreview" zoomScaleNormal="68" zoomScaleSheetLayoutView="100" workbookViewId="0">
      <selection activeCell="L18" sqref="L18"/>
    </sheetView>
  </sheetViews>
  <sheetFormatPr defaultColWidth="12.42578125" defaultRowHeight="15" customHeight="1"/>
  <cols>
    <col min="1" max="1" width="11.7109375" style="1" customWidth="1"/>
    <col min="2" max="2" width="18" style="1" customWidth="1"/>
    <col min="3" max="3" width="14.42578125" style="2" customWidth="1"/>
    <col min="4" max="4" width="13.7109375" style="1" customWidth="1"/>
    <col min="5" max="5" width="13.42578125" style="1" customWidth="1"/>
    <col min="6" max="6" width="12.85546875" style="1" customWidth="1"/>
    <col min="7" max="7" width="1.7109375" style="1" customWidth="1"/>
    <col min="8" max="8" width="11.42578125" style="1" customWidth="1"/>
    <col min="9" max="9" width="11.85546875" style="1" customWidth="1"/>
    <col min="10" max="10" width="15.7109375" style="1" customWidth="1"/>
    <col min="11" max="11" width="0.42578125" style="1" customWidth="1"/>
    <col min="12" max="12" width="1.7109375" style="1" customWidth="1"/>
    <col min="13" max="16384" width="12.42578125" style="1"/>
  </cols>
  <sheetData>
    <row r="1" spans="1:18" ht="8.1" customHeight="1"/>
    <row r="2" spans="1:18" ht="8.1" customHeight="1"/>
    <row r="3" spans="1:18" ht="16.5" customHeight="1">
      <c r="A3" s="290" t="s">
        <v>88</v>
      </c>
      <c r="B3" s="4"/>
      <c r="C3" s="160"/>
      <c r="D3" s="3"/>
      <c r="E3" s="3"/>
      <c r="F3" s="3"/>
      <c r="G3" s="160"/>
      <c r="H3" s="160"/>
      <c r="I3" s="160"/>
      <c r="J3" s="160"/>
      <c r="K3" s="4"/>
      <c r="L3" s="4"/>
      <c r="M3" s="4"/>
      <c r="N3" s="4"/>
      <c r="O3" s="4"/>
      <c r="P3" s="4"/>
      <c r="Q3" s="4"/>
      <c r="R3" s="4"/>
    </row>
    <row r="4" spans="1:18" ht="16.5" customHeight="1">
      <c r="A4" s="290" t="s">
        <v>89</v>
      </c>
      <c r="B4" s="4"/>
      <c r="C4" s="160"/>
      <c r="D4" s="3"/>
      <c r="E4" s="3"/>
      <c r="F4" s="3"/>
      <c r="G4" s="160"/>
      <c r="H4" s="160"/>
      <c r="I4" s="160"/>
      <c r="J4" s="160"/>
      <c r="K4" s="4"/>
      <c r="L4" s="4"/>
      <c r="M4" s="4"/>
      <c r="N4" s="4"/>
      <c r="O4" s="4"/>
      <c r="P4" s="4"/>
      <c r="Q4" s="4"/>
      <c r="R4" s="4"/>
    </row>
    <row r="5" spans="1:18" s="5" customFormat="1" ht="16.5" customHeight="1">
      <c r="A5" s="291" t="s">
        <v>125</v>
      </c>
      <c r="B5" s="7"/>
      <c r="C5" s="161"/>
      <c r="D5" s="6"/>
      <c r="E5" s="6"/>
      <c r="F5" s="6"/>
      <c r="G5" s="161"/>
      <c r="H5" s="161"/>
      <c r="I5" s="161"/>
      <c r="J5" s="161"/>
      <c r="K5" s="7"/>
      <c r="L5" s="7"/>
      <c r="M5" s="7"/>
      <c r="N5" s="4"/>
      <c r="O5" s="4"/>
      <c r="P5" s="7"/>
      <c r="Q5" s="7"/>
      <c r="R5" s="7"/>
    </row>
    <row r="6" spans="1:18" s="5" customFormat="1" ht="16.5" customHeight="1">
      <c r="A6" s="291" t="s">
        <v>90</v>
      </c>
      <c r="B6" s="7"/>
      <c r="C6" s="161"/>
      <c r="D6" s="6"/>
      <c r="E6" s="6"/>
      <c r="F6" s="6"/>
      <c r="G6" s="161"/>
      <c r="H6" s="161"/>
      <c r="I6" s="161"/>
      <c r="J6" s="161"/>
      <c r="K6" s="7"/>
      <c r="L6" s="7"/>
      <c r="M6" s="7"/>
      <c r="N6" s="4"/>
      <c r="O6" s="4"/>
      <c r="P6" s="7"/>
      <c r="Q6" s="7"/>
      <c r="R6" s="7"/>
    </row>
    <row r="7" spans="1:18" ht="8.1" customHeight="1" thickBot="1">
      <c r="A7" s="162"/>
      <c r="B7" s="162"/>
      <c r="C7" s="23"/>
      <c r="D7" s="243"/>
      <c r="E7" s="243"/>
      <c r="F7" s="243"/>
      <c r="G7" s="23"/>
      <c r="H7" s="23"/>
      <c r="I7" s="23"/>
      <c r="J7" s="23"/>
    </row>
    <row r="8" spans="1:18" s="11" customFormat="1" ht="8.1" customHeight="1">
      <c r="A8" s="222"/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</row>
    <row r="9" spans="1:18" s="11" customFormat="1" ht="15" customHeight="1">
      <c r="A9" s="236" t="s">
        <v>0</v>
      </c>
      <c r="B9" s="237"/>
      <c r="C9" s="237" t="s">
        <v>1</v>
      </c>
      <c r="D9" s="237"/>
      <c r="E9" s="237" t="s">
        <v>2</v>
      </c>
      <c r="F9" s="237"/>
      <c r="G9" s="237"/>
      <c r="H9" s="237"/>
      <c r="I9" s="237" t="s">
        <v>3</v>
      </c>
      <c r="J9" s="237"/>
      <c r="K9" s="237"/>
      <c r="L9" s="237"/>
    </row>
    <row r="10" spans="1:18" s="11" customFormat="1" ht="15" customHeight="1">
      <c r="A10" s="254" t="s">
        <v>4</v>
      </c>
      <c r="B10" s="253"/>
      <c r="C10" s="253" t="s">
        <v>5</v>
      </c>
      <c r="D10" s="278"/>
      <c r="E10" s="278" t="s">
        <v>23</v>
      </c>
      <c r="F10" s="278"/>
      <c r="G10" s="253"/>
      <c r="H10" s="278"/>
      <c r="I10" s="278" t="s">
        <v>24</v>
      </c>
      <c r="J10" s="279"/>
      <c r="K10" s="219"/>
      <c r="L10" s="219"/>
    </row>
    <row r="11" spans="1:18" s="11" customFormat="1" ht="15" customHeight="1">
      <c r="A11" s="237"/>
      <c r="B11" s="237"/>
      <c r="C11" s="237"/>
      <c r="D11" s="266" t="s">
        <v>25</v>
      </c>
      <c r="E11" s="266" t="s">
        <v>26</v>
      </c>
      <c r="F11" s="266" t="s">
        <v>27</v>
      </c>
      <c r="G11" s="266"/>
      <c r="H11" s="266" t="s">
        <v>25</v>
      </c>
      <c r="I11" s="266" t="s">
        <v>26</v>
      </c>
      <c r="J11" s="266" t="s">
        <v>27</v>
      </c>
      <c r="K11" s="266"/>
      <c r="L11" s="266"/>
    </row>
    <row r="12" spans="1:18" s="11" customFormat="1" ht="15" customHeight="1">
      <c r="A12" s="219"/>
      <c r="B12" s="219"/>
      <c r="C12" s="219"/>
      <c r="D12" s="261" t="s">
        <v>28</v>
      </c>
      <c r="E12" s="261" t="s">
        <v>29</v>
      </c>
      <c r="F12" s="261" t="s">
        <v>30</v>
      </c>
      <c r="G12" s="261"/>
      <c r="H12" s="261" t="s">
        <v>28</v>
      </c>
      <c r="I12" s="261" t="s">
        <v>29</v>
      </c>
      <c r="J12" s="261" t="s">
        <v>30</v>
      </c>
      <c r="K12" s="260"/>
      <c r="L12" s="260"/>
    </row>
    <row r="13" spans="1:18" s="11" customFormat="1" ht="8.1" customHeight="1" thickBot="1">
      <c r="A13" s="223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</row>
    <row r="14" spans="1:18" s="16" customFormat="1" ht="8.1" customHeight="1">
      <c r="A14" s="12"/>
      <c r="B14" s="13"/>
      <c r="C14" s="14"/>
      <c r="D14" s="15"/>
      <c r="E14" s="15"/>
      <c r="F14" s="15"/>
      <c r="G14" s="14"/>
      <c r="H14" s="14"/>
      <c r="I14" s="14"/>
      <c r="J14" s="14"/>
      <c r="K14" s="14"/>
    </row>
    <row r="15" spans="1:18" ht="15" customHeight="1">
      <c r="A15" s="17" t="s">
        <v>8</v>
      </c>
      <c r="B15" s="21"/>
      <c r="C15" s="19">
        <v>2018</v>
      </c>
      <c r="D15" s="170">
        <f t="shared" ref="D15:F15" si="0">SUM(D19,D23,D27,D31,D35,D39,D43,D47,D51,D55,D59)</f>
        <v>14724</v>
      </c>
      <c r="E15" s="170">
        <f t="shared" si="0"/>
        <v>4563</v>
      </c>
      <c r="F15" s="170">
        <f t="shared" si="0"/>
        <v>10161</v>
      </c>
      <c r="G15" s="166"/>
      <c r="H15" s="163">
        <v>11512</v>
      </c>
      <c r="I15" s="163">
        <v>3785</v>
      </c>
      <c r="J15" s="163">
        <v>7727</v>
      </c>
    </row>
    <row r="16" spans="1:18" ht="15" customHeight="1">
      <c r="A16" s="17"/>
      <c r="B16" s="21"/>
      <c r="C16" s="19">
        <v>2019</v>
      </c>
      <c r="D16" s="170">
        <f>SUM(D20,D24,D28,D32,D36,D40,D44,D48,D52,D56,D60)</f>
        <v>14490</v>
      </c>
      <c r="E16" s="170">
        <f>SUM(E20,E24,E28,E32,E36,E40,E44,E48,E52,E56,E60,)</f>
        <v>4480</v>
      </c>
      <c r="F16" s="170">
        <f t="shared" ref="F16:F17" si="1">SUM(F20,F24,F28,F32,F36,F40,F44,F48,F52,F56,F60)</f>
        <v>10010</v>
      </c>
      <c r="G16" s="166"/>
      <c r="H16" s="163">
        <v>11448</v>
      </c>
      <c r="I16" s="163">
        <v>3737</v>
      </c>
      <c r="J16" s="163">
        <v>7711</v>
      </c>
    </row>
    <row r="17" spans="1:16" ht="15" customHeight="1">
      <c r="A17" s="17"/>
      <c r="B17" s="21"/>
      <c r="C17" s="19">
        <v>2020</v>
      </c>
      <c r="D17" s="170">
        <f>SUM(D21,D25,D29,D33,D37,D41,D45,D49,D53,D57,D61)</f>
        <v>14456</v>
      </c>
      <c r="E17" s="170">
        <f>SUM(E21,E25,E29,E33,E37,E41,E45,E49,E53,E57,E61,)</f>
        <v>4489</v>
      </c>
      <c r="F17" s="170">
        <f t="shared" si="1"/>
        <v>9967</v>
      </c>
      <c r="G17" s="166"/>
      <c r="H17" s="163">
        <v>11369</v>
      </c>
      <c r="I17" s="163">
        <v>3622</v>
      </c>
      <c r="J17" s="163">
        <v>7747</v>
      </c>
    </row>
    <row r="18" spans="1:16" ht="8.1" customHeight="1">
      <c r="A18" s="17"/>
      <c r="B18" s="22"/>
      <c r="C18" s="23"/>
      <c r="D18" s="171"/>
      <c r="E18" s="172"/>
      <c r="F18" s="172"/>
      <c r="G18" s="166"/>
      <c r="H18" s="166"/>
      <c r="I18" s="166"/>
      <c r="J18" s="166"/>
    </row>
    <row r="19" spans="1:16" ht="15" customHeight="1">
      <c r="A19" s="26" t="s">
        <v>9</v>
      </c>
      <c r="B19" s="22"/>
      <c r="C19" s="23">
        <v>2018</v>
      </c>
      <c r="D19" s="171">
        <f>SUM(E19:F19)</f>
        <v>938</v>
      </c>
      <c r="E19" s="172">
        <v>257</v>
      </c>
      <c r="F19" s="172">
        <v>681</v>
      </c>
      <c r="G19" s="166"/>
      <c r="H19" s="166">
        <v>998</v>
      </c>
      <c r="I19" s="166">
        <v>354</v>
      </c>
      <c r="J19" s="166">
        <v>644</v>
      </c>
    </row>
    <row r="20" spans="1:16" s="5" customFormat="1" ht="15" customHeight="1">
      <c r="A20" s="26"/>
      <c r="B20" s="22"/>
      <c r="C20" s="23">
        <v>2019</v>
      </c>
      <c r="D20" s="28">
        <v>912</v>
      </c>
      <c r="E20" s="28">
        <v>250</v>
      </c>
      <c r="F20" s="28">
        <v>662</v>
      </c>
      <c r="G20" s="166"/>
      <c r="H20" s="166">
        <v>972</v>
      </c>
      <c r="I20" s="166">
        <v>339</v>
      </c>
      <c r="J20" s="166">
        <v>633</v>
      </c>
      <c r="L20" s="167"/>
      <c r="M20" s="168"/>
      <c r="N20" s="60"/>
      <c r="O20" s="60"/>
      <c r="P20" s="169"/>
    </row>
    <row r="21" spans="1:16" s="5" customFormat="1" ht="15" customHeight="1">
      <c r="A21" s="26"/>
      <c r="B21" s="22"/>
      <c r="C21" s="23">
        <v>2020</v>
      </c>
      <c r="D21" s="171">
        <v>925</v>
      </c>
      <c r="E21" s="172">
        <v>254</v>
      </c>
      <c r="F21" s="172">
        <v>671</v>
      </c>
      <c r="G21" s="166"/>
      <c r="H21" s="166">
        <v>984</v>
      </c>
      <c r="I21" s="166">
        <v>335</v>
      </c>
      <c r="J21" s="166">
        <v>649</v>
      </c>
      <c r="L21" s="167"/>
      <c r="M21" s="168"/>
      <c r="N21" s="60"/>
      <c r="O21" s="60"/>
      <c r="P21" s="169"/>
    </row>
    <row r="22" spans="1:16" ht="8.1" customHeight="1">
      <c r="A22" s="26"/>
      <c r="B22" s="22"/>
      <c r="C22" s="23"/>
      <c r="D22" s="171"/>
      <c r="E22" s="172"/>
      <c r="F22" s="172"/>
      <c r="G22" s="166"/>
      <c r="H22" s="166"/>
      <c r="I22" s="166"/>
      <c r="J22" s="166"/>
      <c r="L22" s="167"/>
      <c r="M22" s="168"/>
      <c r="N22" s="60"/>
      <c r="O22" s="60"/>
      <c r="P22" s="169"/>
    </row>
    <row r="23" spans="1:16" s="5" customFormat="1" ht="15" customHeight="1">
      <c r="A23" s="26" t="s">
        <v>10</v>
      </c>
      <c r="B23" s="22"/>
      <c r="C23" s="23">
        <v>2018</v>
      </c>
      <c r="D23" s="171">
        <v>420</v>
      </c>
      <c r="E23" s="172">
        <v>126</v>
      </c>
      <c r="F23" s="172">
        <v>294</v>
      </c>
      <c r="G23" s="166"/>
      <c r="H23" s="166">
        <v>206</v>
      </c>
      <c r="I23" s="166">
        <v>67</v>
      </c>
      <c r="J23" s="166">
        <v>139</v>
      </c>
      <c r="L23" s="167"/>
      <c r="M23" s="168"/>
      <c r="N23" s="60"/>
      <c r="O23" s="60"/>
      <c r="P23" s="169"/>
    </row>
    <row r="24" spans="1:16" ht="15" customHeight="1">
      <c r="A24" s="26"/>
      <c r="B24" s="22"/>
      <c r="C24" s="23">
        <v>2019</v>
      </c>
      <c r="D24" s="171">
        <v>390</v>
      </c>
      <c r="E24" s="172">
        <v>115</v>
      </c>
      <c r="F24" s="172">
        <v>275</v>
      </c>
      <c r="G24" s="166"/>
      <c r="H24" s="166">
        <v>204</v>
      </c>
      <c r="I24" s="166">
        <v>64</v>
      </c>
      <c r="J24" s="166">
        <v>140</v>
      </c>
      <c r="L24" s="167"/>
      <c r="M24" s="168"/>
      <c r="N24" s="60"/>
      <c r="O24" s="60"/>
      <c r="P24" s="169"/>
    </row>
    <row r="25" spans="1:16" ht="15" customHeight="1">
      <c r="A25" s="26"/>
      <c r="B25" s="22"/>
      <c r="C25" s="23">
        <v>2020</v>
      </c>
      <c r="D25" s="171">
        <v>405</v>
      </c>
      <c r="E25" s="172">
        <v>124</v>
      </c>
      <c r="F25" s="172">
        <v>281</v>
      </c>
      <c r="G25" s="166"/>
      <c r="H25" s="166">
        <v>205</v>
      </c>
      <c r="I25" s="166">
        <v>58</v>
      </c>
      <c r="J25" s="166">
        <v>147</v>
      </c>
      <c r="L25" s="167"/>
      <c r="M25" s="168"/>
      <c r="N25" s="60"/>
      <c r="O25" s="60"/>
      <c r="P25" s="169"/>
    </row>
    <row r="26" spans="1:16" ht="8.1" customHeight="1">
      <c r="A26" s="26"/>
      <c r="B26" s="22"/>
      <c r="C26" s="23"/>
      <c r="D26" s="171"/>
      <c r="E26" s="172"/>
      <c r="F26" s="172"/>
      <c r="G26" s="166"/>
      <c r="H26" s="166"/>
      <c r="I26" s="166"/>
      <c r="J26" s="166"/>
      <c r="L26" s="167"/>
      <c r="M26" s="168"/>
      <c r="N26" s="60"/>
      <c r="O26" s="60"/>
      <c r="P26" s="169"/>
    </row>
    <row r="27" spans="1:16" ht="15" customHeight="1">
      <c r="A27" s="26" t="s">
        <v>11</v>
      </c>
      <c r="B27" s="22"/>
      <c r="C27" s="23">
        <v>2018</v>
      </c>
      <c r="D27" s="171">
        <f>SUM(E27:F27)</f>
        <v>1086</v>
      </c>
      <c r="E27" s="172">
        <v>414</v>
      </c>
      <c r="F27" s="172">
        <v>672</v>
      </c>
      <c r="G27" s="166"/>
      <c r="H27" s="166">
        <v>775</v>
      </c>
      <c r="I27" s="166">
        <v>319</v>
      </c>
      <c r="J27" s="166">
        <v>456</v>
      </c>
      <c r="L27" s="167"/>
      <c r="M27" s="168"/>
      <c r="N27" s="60"/>
      <c r="O27" s="60"/>
      <c r="P27" s="169"/>
    </row>
    <row r="28" spans="1:16" ht="15" customHeight="1">
      <c r="A28" s="26"/>
      <c r="B28" s="22"/>
      <c r="C28" s="23">
        <v>2019</v>
      </c>
      <c r="D28" s="171">
        <v>1077</v>
      </c>
      <c r="E28" s="172">
        <v>405</v>
      </c>
      <c r="F28" s="172">
        <v>672</v>
      </c>
      <c r="G28" s="166"/>
      <c r="H28" s="166">
        <v>759</v>
      </c>
      <c r="I28" s="166">
        <v>312</v>
      </c>
      <c r="J28" s="166">
        <v>447</v>
      </c>
      <c r="L28" s="167"/>
      <c r="M28" s="168"/>
      <c r="N28" s="60"/>
      <c r="O28" s="60"/>
      <c r="P28" s="169"/>
    </row>
    <row r="29" spans="1:16" ht="15" customHeight="1">
      <c r="A29" s="26"/>
      <c r="B29" s="22"/>
      <c r="C29" s="23">
        <v>2020</v>
      </c>
      <c r="D29" s="171">
        <v>1068</v>
      </c>
      <c r="E29" s="172">
        <v>405</v>
      </c>
      <c r="F29" s="172">
        <v>663</v>
      </c>
      <c r="G29" s="166"/>
      <c r="H29" s="166">
        <v>759</v>
      </c>
      <c r="I29" s="166">
        <v>299</v>
      </c>
      <c r="J29" s="166">
        <v>460</v>
      </c>
      <c r="L29" s="167"/>
      <c r="M29" s="168"/>
      <c r="N29" s="60"/>
      <c r="O29" s="60"/>
      <c r="P29" s="169"/>
    </row>
    <row r="30" spans="1:16" ht="8.1" customHeight="1">
      <c r="A30" s="26"/>
      <c r="B30" s="22"/>
      <c r="C30" s="23"/>
      <c r="D30" s="171"/>
      <c r="E30" s="172"/>
      <c r="F30" s="172"/>
      <c r="G30" s="166"/>
      <c r="H30" s="166"/>
      <c r="I30" s="166"/>
      <c r="J30" s="166"/>
      <c r="L30" s="167"/>
      <c r="M30" s="168"/>
      <c r="N30" s="60"/>
      <c r="O30" s="60"/>
      <c r="P30" s="169"/>
    </row>
    <row r="31" spans="1:16" ht="15" customHeight="1">
      <c r="A31" s="26" t="s">
        <v>12</v>
      </c>
      <c r="B31" s="22"/>
      <c r="C31" s="23">
        <v>2018</v>
      </c>
      <c r="D31" s="171">
        <f>SUM(E31:F31)</f>
        <v>3867</v>
      </c>
      <c r="E31" s="172">
        <v>903</v>
      </c>
      <c r="F31" s="172">
        <v>2964</v>
      </c>
      <c r="G31" s="166"/>
      <c r="H31" s="166">
        <v>3223</v>
      </c>
      <c r="I31" s="166">
        <v>761</v>
      </c>
      <c r="J31" s="166">
        <v>2462</v>
      </c>
    </row>
    <row r="32" spans="1:16" ht="15" customHeight="1">
      <c r="A32" s="26"/>
      <c r="B32" s="22"/>
      <c r="C32" s="23">
        <v>2019</v>
      </c>
      <c r="D32" s="171">
        <v>3855</v>
      </c>
      <c r="E32" s="172">
        <v>907</v>
      </c>
      <c r="F32" s="172">
        <v>2948</v>
      </c>
      <c r="G32" s="166"/>
      <c r="H32" s="166">
        <v>3227</v>
      </c>
      <c r="I32" s="166">
        <v>758</v>
      </c>
      <c r="J32" s="166">
        <v>2469</v>
      </c>
    </row>
    <row r="33" spans="1:10" ht="15" customHeight="1">
      <c r="A33" s="26"/>
      <c r="B33" s="22"/>
      <c r="C33" s="23">
        <v>2020</v>
      </c>
      <c r="D33" s="171">
        <f>SUM(E33:F33)</f>
        <v>3867</v>
      </c>
      <c r="E33" s="172">
        <v>928</v>
      </c>
      <c r="F33" s="172">
        <v>2939</v>
      </c>
      <c r="G33" s="166"/>
      <c r="H33" s="166">
        <v>3176</v>
      </c>
      <c r="I33" s="166">
        <v>738</v>
      </c>
      <c r="J33" s="166">
        <v>2438</v>
      </c>
    </row>
    <row r="34" spans="1:10" ht="8.1" customHeight="1">
      <c r="A34" s="26"/>
      <c r="B34" s="22"/>
      <c r="C34" s="23"/>
      <c r="D34" s="171"/>
      <c r="E34" s="172"/>
      <c r="F34" s="172"/>
      <c r="G34" s="166"/>
      <c r="H34" s="166"/>
      <c r="I34" s="166"/>
      <c r="J34" s="166"/>
    </row>
    <row r="35" spans="1:10" ht="15" customHeight="1">
      <c r="A35" s="26" t="s">
        <v>13</v>
      </c>
      <c r="B35" s="22"/>
      <c r="C35" s="23">
        <v>2018</v>
      </c>
      <c r="D35" s="171">
        <f>SUM(E35:F35)</f>
        <v>1074</v>
      </c>
      <c r="E35" s="172">
        <v>394</v>
      </c>
      <c r="F35" s="172">
        <v>680</v>
      </c>
      <c r="G35" s="166"/>
      <c r="H35" s="166">
        <v>777</v>
      </c>
      <c r="I35" s="166">
        <v>290</v>
      </c>
      <c r="J35" s="166">
        <v>487</v>
      </c>
    </row>
    <row r="36" spans="1:10" ht="15" customHeight="1">
      <c r="A36" s="26"/>
      <c r="B36" s="22"/>
      <c r="C36" s="23">
        <v>2019</v>
      </c>
      <c r="D36" s="171">
        <v>1056</v>
      </c>
      <c r="E36" s="172">
        <v>390</v>
      </c>
      <c r="F36" s="172">
        <v>666</v>
      </c>
      <c r="G36" s="166"/>
      <c r="H36" s="166">
        <v>785</v>
      </c>
      <c r="I36" s="166">
        <v>293</v>
      </c>
      <c r="J36" s="166">
        <v>492</v>
      </c>
    </row>
    <row r="37" spans="1:10" ht="15" customHeight="1">
      <c r="A37" s="26"/>
      <c r="B37" s="22"/>
      <c r="C37" s="23">
        <v>2020</v>
      </c>
      <c r="D37" s="171">
        <v>1039</v>
      </c>
      <c r="E37" s="172">
        <v>384</v>
      </c>
      <c r="F37" s="172">
        <v>655</v>
      </c>
      <c r="G37" s="166"/>
      <c r="H37" s="166">
        <v>797</v>
      </c>
      <c r="I37" s="166">
        <v>290</v>
      </c>
      <c r="J37" s="166">
        <v>507</v>
      </c>
    </row>
    <row r="38" spans="1:10" ht="8.1" customHeight="1">
      <c r="A38" s="26"/>
      <c r="B38" s="22"/>
      <c r="C38" s="23"/>
      <c r="D38" s="171"/>
      <c r="E38" s="172"/>
      <c r="F38" s="172"/>
      <c r="G38" s="166"/>
      <c r="H38" s="166"/>
      <c r="I38" s="166"/>
      <c r="J38" s="166"/>
    </row>
    <row r="39" spans="1:10" ht="15" customHeight="1">
      <c r="A39" s="26" t="s">
        <v>14</v>
      </c>
      <c r="B39" s="22"/>
      <c r="C39" s="23">
        <v>2018</v>
      </c>
      <c r="D39" s="171">
        <f>SUM(E39:F39)</f>
        <v>1344</v>
      </c>
      <c r="E39" s="172">
        <v>428</v>
      </c>
      <c r="F39" s="172">
        <v>916</v>
      </c>
      <c r="G39" s="166"/>
      <c r="H39" s="166">
        <v>935</v>
      </c>
      <c r="I39" s="166">
        <v>329</v>
      </c>
      <c r="J39" s="166">
        <v>606</v>
      </c>
    </row>
    <row r="40" spans="1:10" ht="15" customHeight="1">
      <c r="A40" s="26"/>
      <c r="B40" s="22"/>
      <c r="C40" s="23">
        <v>2019</v>
      </c>
      <c r="D40" s="171">
        <v>1301</v>
      </c>
      <c r="E40" s="172">
        <v>419</v>
      </c>
      <c r="F40" s="172">
        <v>882</v>
      </c>
      <c r="G40" s="166"/>
      <c r="H40" s="166">
        <v>922</v>
      </c>
      <c r="I40" s="166">
        <v>321</v>
      </c>
      <c r="J40" s="166">
        <v>601</v>
      </c>
    </row>
    <row r="41" spans="1:10" ht="15" customHeight="1">
      <c r="A41" s="26"/>
      <c r="B41" s="22"/>
      <c r="C41" s="23">
        <v>2020</v>
      </c>
      <c r="D41" s="171">
        <v>1322</v>
      </c>
      <c r="E41" s="172">
        <v>429</v>
      </c>
      <c r="F41" s="172">
        <v>893</v>
      </c>
      <c r="G41" s="166"/>
      <c r="H41" s="166">
        <v>913</v>
      </c>
      <c r="I41" s="166">
        <v>312</v>
      </c>
      <c r="J41" s="166">
        <v>601</v>
      </c>
    </row>
    <row r="42" spans="1:10" ht="8.1" customHeight="1">
      <c r="A42" s="26"/>
      <c r="B42" s="22"/>
      <c r="C42" s="23"/>
      <c r="D42" s="171"/>
      <c r="E42" s="172"/>
      <c r="F42" s="172"/>
      <c r="G42" s="166"/>
      <c r="H42" s="166"/>
      <c r="I42" s="166"/>
      <c r="J42" s="166"/>
    </row>
    <row r="43" spans="1:10" ht="15" customHeight="1">
      <c r="A43" s="26" t="s">
        <v>15</v>
      </c>
      <c r="B43" s="22"/>
      <c r="C43" s="23">
        <v>2018</v>
      </c>
      <c r="D43" s="171">
        <f>SUM(E43:F43)</f>
        <v>880</v>
      </c>
      <c r="E43" s="172">
        <v>266</v>
      </c>
      <c r="F43" s="172">
        <v>614</v>
      </c>
      <c r="G43" s="166"/>
      <c r="H43" s="166">
        <v>651</v>
      </c>
      <c r="I43" s="166">
        <v>223</v>
      </c>
      <c r="J43" s="166">
        <v>428</v>
      </c>
    </row>
    <row r="44" spans="1:10" ht="15" customHeight="1">
      <c r="A44" s="26"/>
      <c r="B44" s="22"/>
      <c r="C44" s="23">
        <v>2019</v>
      </c>
      <c r="D44" s="171">
        <v>866</v>
      </c>
      <c r="E44" s="172">
        <v>258</v>
      </c>
      <c r="F44" s="172">
        <v>608</v>
      </c>
      <c r="G44" s="166"/>
      <c r="H44" s="166">
        <v>634</v>
      </c>
      <c r="I44" s="166">
        <v>210</v>
      </c>
      <c r="J44" s="166">
        <v>424</v>
      </c>
    </row>
    <row r="45" spans="1:10" ht="15" customHeight="1">
      <c r="A45" s="26"/>
      <c r="B45" s="22"/>
      <c r="C45" s="23">
        <v>2020</v>
      </c>
      <c r="D45" s="171">
        <v>860</v>
      </c>
      <c r="E45" s="172">
        <v>255</v>
      </c>
      <c r="F45" s="172">
        <v>605</v>
      </c>
      <c r="G45" s="166"/>
      <c r="H45" s="166">
        <v>635</v>
      </c>
      <c r="I45" s="166">
        <v>211</v>
      </c>
      <c r="J45" s="166">
        <v>424</v>
      </c>
    </row>
    <row r="46" spans="1:10" ht="8.1" customHeight="1">
      <c r="A46" s="26"/>
      <c r="B46" s="22"/>
      <c r="C46" s="23"/>
      <c r="D46" s="171"/>
      <c r="E46" s="172"/>
      <c r="F46" s="172"/>
      <c r="G46" s="166"/>
      <c r="H46" s="166"/>
      <c r="I46" s="166"/>
      <c r="J46" s="166"/>
    </row>
    <row r="47" spans="1:10" ht="15" customHeight="1">
      <c r="A47" s="26" t="s">
        <v>16</v>
      </c>
      <c r="B47" s="22"/>
      <c r="C47" s="23">
        <v>2018</v>
      </c>
      <c r="D47" s="171">
        <f>SUM(E47:F47)</f>
        <v>1684</v>
      </c>
      <c r="E47" s="172">
        <v>486</v>
      </c>
      <c r="F47" s="172">
        <v>1198</v>
      </c>
      <c r="G47" s="166"/>
      <c r="H47" s="166">
        <v>1349</v>
      </c>
      <c r="I47" s="166">
        <v>463</v>
      </c>
      <c r="J47" s="166">
        <v>886</v>
      </c>
    </row>
    <row r="48" spans="1:10" ht="15" customHeight="1">
      <c r="A48" s="26"/>
      <c r="B48" s="22"/>
      <c r="C48" s="23">
        <v>2019</v>
      </c>
      <c r="D48" s="171">
        <v>1669</v>
      </c>
      <c r="E48" s="172">
        <v>486</v>
      </c>
      <c r="F48" s="172">
        <v>1183</v>
      </c>
      <c r="G48" s="166"/>
      <c r="H48" s="166">
        <v>1345</v>
      </c>
      <c r="I48" s="166">
        <v>464</v>
      </c>
      <c r="J48" s="166">
        <v>881</v>
      </c>
    </row>
    <row r="49" spans="1:12" ht="15" customHeight="1">
      <c r="A49" s="27"/>
      <c r="B49" s="22"/>
      <c r="C49" s="23">
        <v>2020</v>
      </c>
      <c r="D49" s="27">
        <v>1655</v>
      </c>
      <c r="E49" s="28">
        <v>485</v>
      </c>
      <c r="F49" s="27">
        <v>1170</v>
      </c>
      <c r="G49" s="166"/>
      <c r="H49" s="166">
        <v>1323</v>
      </c>
      <c r="I49" s="166">
        <v>444</v>
      </c>
      <c r="J49" s="166">
        <v>879</v>
      </c>
    </row>
    <row r="50" spans="1:12" ht="8.1" customHeight="1">
      <c r="A50" s="28"/>
      <c r="B50" s="22"/>
      <c r="C50" s="23"/>
      <c r="D50" s="28"/>
      <c r="E50" s="28"/>
      <c r="F50" s="28"/>
      <c r="G50" s="166"/>
      <c r="H50" s="166"/>
      <c r="I50" s="166"/>
      <c r="J50" s="166"/>
    </row>
    <row r="51" spans="1:12" ht="15" customHeight="1">
      <c r="A51" s="26" t="s">
        <v>17</v>
      </c>
      <c r="B51" s="22"/>
      <c r="C51" s="23">
        <v>2018</v>
      </c>
      <c r="D51" s="171">
        <f>SUM(E51:F51)</f>
        <v>1230</v>
      </c>
      <c r="E51" s="172">
        <v>505</v>
      </c>
      <c r="F51" s="172">
        <v>725</v>
      </c>
      <c r="G51" s="166"/>
      <c r="H51" s="166">
        <v>1052</v>
      </c>
      <c r="I51" s="166">
        <v>419</v>
      </c>
      <c r="J51" s="166">
        <v>633</v>
      </c>
    </row>
    <row r="52" spans="1:12" ht="15" customHeight="1">
      <c r="A52" s="26"/>
      <c r="B52" s="22"/>
      <c r="C52" s="23">
        <v>2019</v>
      </c>
      <c r="D52" s="171">
        <v>1190</v>
      </c>
      <c r="E52" s="172">
        <v>486</v>
      </c>
      <c r="F52" s="172">
        <v>704</v>
      </c>
      <c r="G52" s="166"/>
      <c r="H52" s="166">
        <v>1061</v>
      </c>
      <c r="I52" s="166">
        <v>421</v>
      </c>
      <c r="J52" s="166">
        <v>640</v>
      </c>
    </row>
    <row r="53" spans="1:12" ht="15" customHeight="1">
      <c r="A53" s="26"/>
      <c r="B53" s="22"/>
      <c r="C53" s="23">
        <v>2020</v>
      </c>
      <c r="D53" s="171">
        <v>1182</v>
      </c>
      <c r="E53" s="172">
        <v>478</v>
      </c>
      <c r="F53" s="172">
        <v>704</v>
      </c>
      <c r="G53" s="166"/>
      <c r="H53" s="166">
        <v>1057</v>
      </c>
      <c r="I53" s="166">
        <v>406</v>
      </c>
      <c r="J53" s="166">
        <v>651</v>
      </c>
    </row>
    <row r="54" spans="1:12" ht="8.1" customHeight="1">
      <c r="A54" s="26"/>
      <c r="B54" s="22"/>
      <c r="C54" s="23"/>
      <c r="D54" s="171"/>
      <c r="E54" s="172"/>
      <c r="F54" s="172"/>
      <c r="G54" s="166"/>
      <c r="H54" s="166"/>
      <c r="I54" s="166"/>
      <c r="J54" s="166"/>
    </row>
    <row r="55" spans="1:12" ht="15" customHeight="1">
      <c r="A55" s="26" t="s">
        <v>18</v>
      </c>
      <c r="B55" s="22"/>
      <c r="C55" s="23">
        <v>2018</v>
      </c>
      <c r="D55" s="171">
        <f>SUM(E55:F55)</f>
        <v>1230</v>
      </c>
      <c r="E55" s="172">
        <v>455</v>
      </c>
      <c r="F55" s="172">
        <v>775</v>
      </c>
      <c r="G55" s="166"/>
      <c r="H55" s="166">
        <v>979</v>
      </c>
      <c r="I55" s="166">
        <v>360</v>
      </c>
      <c r="J55" s="166">
        <v>619</v>
      </c>
    </row>
    <row r="56" spans="1:12" ht="15" customHeight="1">
      <c r="A56" s="26"/>
      <c r="B56" s="22"/>
      <c r="C56" s="23">
        <v>2019</v>
      </c>
      <c r="D56" s="171">
        <v>1218</v>
      </c>
      <c r="E56" s="172">
        <v>448</v>
      </c>
      <c r="F56" s="172">
        <v>770</v>
      </c>
      <c r="G56" s="166"/>
      <c r="H56" s="166">
        <v>967</v>
      </c>
      <c r="I56" s="166">
        <v>355</v>
      </c>
      <c r="J56" s="166">
        <v>612</v>
      </c>
    </row>
    <row r="57" spans="1:12" ht="15" customHeight="1">
      <c r="A57" s="26"/>
      <c r="B57" s="22"/>
      <c r="C57" s="23">
        <v>2020</v>
      </c>
      <c r="D57" s="171">
        <v>1191</v>
      </c>
      <c r="E57" s="172">
        <v>432</v>
      </c>
      <c r="F57" s="172">
        <v>759</v>
      </c>
      <c r="G57" s="166"/>
      <c r="H57" s="166">
        <v>959</v>
      </c>
      <c r="I57" s="166">
        <v>334</v>
      </c>
      <c r="J57" s="166">
        <v>625</v>
      </c>
    </row>
    <row r="58" spans="1:12" ht="8.1" customHeight="1">
      <c r="A58" s="26"/>
      <c r="B58" s="22"/>
      <c r="C58" s="23"/>
      <c r="D58" s="171"/>
      <c r="E58" s="172"/>
      <c r="F58" s="172"/>
      <c r="G58" s="166"/>
      <c r="H58" s="166"/>
      <c r="I58" s="166"/>
      <c r="J58" s="166"/>
    </row>
    <row r="59" spans="1:12" ht="15" customHeight="1">
      <c r="A59" s="26" t="s">
        <v>19</v>
      </c>
      <c r="B59" s="22"/>
      <c r="C59" s="23">
        <v>2018</v>
      </c>
      <c r="D59" s="27">
        <f>SUM(E59:F59)</f>
        <v>971</v>
      </c>
      <c r="E59" s="171">
        <v>329</v>
      </c>
      <c r="F59" s="172">
        <v>642</v>
      </c>
      <c r="G59" s="166"/>
      <c r="H59" s="166">
        <v>567</v>
      </c>
      <c r="I59" s="166">
        <v>200</v>
      </c>
      <c r="J59" s="166">
        <v>367</v>
      </c>
    </row>
    <row r="60" spans="1:12" ht="15" customHeight="1">
      <c r="A60" s="26"/>
      <c r="B60" s="22"/>
      <c r="C60" s="23">
        <v>2019</v>
      </c>
      <c r="D60" s="28">
        <v>956</v>
      </c>
      <c r="E60" s="28">
        <v>316</v>
      </c>
      <c r="F60" s="28">
        <v>640</v>
      </c>
      <c r="G60" s="166"/>
      <c r="H60" s="166">
        <v>572</v>
      </c>
      <c r="I60" s="166">
        <v>200</v>
      </c>
      <c r="J60" s="166">
        <v>372</v>
      </c>
    </row>
    <row r="61" spans="1:12" ht="15" customHeight="1">
      <c r="A61" s="26"/>
      <c r="B61" s="22"/>
      <c r="C61" s="23">
        <v>2020</v>
      </c>
      <c r="D61" s="173">
        <f>SUM(E61:F61)</f>
        <v>942</v>
      </c>
      <c r="E61" s="173">
        <v>315</v>
      </c>
      <c r="F61" s="173">
        <v>627</v>
      </c>
      <c r="G61" s="166"/>
      <c r="H61" s="166">
        <v>561</v>
      </c>
      <c r="I61" s="166">
        <v>195</v>
      </c>
      <c r="J61" s="166">
        <v>366</v>
      </c>
    </row>
    <row r="62" spans="1:12" s="29" customFormat="1" ht="8.1" customHeight="1">
      <c r="A62" s="205"/>
      <c r="B62" s="205"/>
      <c r="C62" s="206"/>
      <c r="D62" s="207"/>
      <c r="E62" s="208"/>
      <c r="F62" s="206"/>
      <c r="G62" s="208"/>
      <c r="H62" s="208"/>
      <c r="I62" s="208"/>
      <c r="J62" s="208"/>
      <c r="K62" s="204"/>
      <c r="L62" s="204"/>
    </row>
    <row r="63" spans="1:12" ht="15" customHeight="1">
      <c r="J63" s="157" t="s">
        <v>20</v>
      </c>
    </row>
    <row r="64" spans="1:12" ht="15" customHeight="1">
      <c r="J64" s="32" t="s">
        <v>31</v>
      </c>
    </row>
    <row r="65" spans="1:11" ht="8.1" customHeight="1">
      <c r="K65" s="32"/>
    </row>
    <row r="66" spans="1:11" ht="15" customHeight="1">
      <c r="A66" s="69" t="s">
        <v>84</v>
      </c>
    </row>
    <row r="67" spans="1:11" s="38" customFormat="1" ht="15" customHeight="1">
      <c r="A67" s="34" t="s">
        <v>22</v>
      </c>
      <c r="B67" s="35"/>
      <c r="C67" s="36"/>
      <c r="D67" s="37"/>
      <c r="E67" s="37"/>
      <c r="F67" s="37"/>
      <c r="G67" s="37"/>
      <c r="H67" s="37"/>
      <c r="I67" s="37"/>
      <c r="J67" s="37"/>
    </row>
    <row r="68" spans="1:11" s="38" customFormat="1" ht="15" customHeight="1">
      <c r="A68" s="39" t="s">
        <v>81</v>
      </c>
      <c r="C68" s="40"/>
      <c r="D68" s="41"/>
      <c r="E68" s="41"/>
      <c r="F68" s="41"/>
      <c r="G68" s="41"/>
      <c r="H68" s="41"/>
      <c r="I68" s="41"/>
      <c r="J68" s="41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1" orientation="portrait" r:id="rId1"/>
  <ignoredErrors>
    <ignoredError sqref="D33" evalError="1"/>
    <ignoredError sqref="E16:E1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68"/>
  <sheetViews>
    <sheetView view="pageBreakPreview" zoomScale="85" zoomScaleNormal="57" zoomScaleSheetLayoutView="85" workbookViewId="0">
      <selection activeCell="L18" sqref="L18"/>
    </sheetView>
  </sheetViews>
  <sheetFormatPr defaultColWidth="12.42578125" defaultRowHeight="15" customHeight="1"/>
  <cols>
    <col min="1" max="1" width="11.7109375" style="1" customWidth="1"/>
    <col min="2" max="2" width="10.7109375" style="1" customWidth="1"/>
    <col min="3" max="3" width="14" style="2" customWidth="1"/>
    <col min="4" max="4" width="11.7109375" style="1" customWidth="1"/>
    <col min="5" max="5" width="11.42578125" style="1" customWidth="1"/>
    <col min="6" max="6" width="14.7109375" style="1" bestFit="1" customWidth="1"/>
    <col min="7" max="7" width="1.7109375" style="1" customWidth="1"/>
    <col min="8" max="9" width="13" style="1" customWidth="1"/>
    <col min="10" max="10" width="14.7109375" style="1" bestFit="1" customWidth="1"/>
    <col min="11" max="11" width="7.7109375" style="1" customWidth="1"/>
    <col min="12" max="16384" width="12.42578125" style="1"/>
  </cols>
  <sheetData>
    <row r="1" spans="1:18" ht="8.1" customHeight="1"/>
    <row r="2" spans="1:18" ht="8.1" customHeight="1"/>
    <row r="3" spans="1:18" ht="16.5" customHeight="1">
      <c r="A3" s="290" t="s">
        <v>91</v>
      </c>
      <c r="B3" s="4"/>
      <c r="C3" s="160"/>
      <c r="D3" s="3"/>
      <c r="E3" s="3"/>
      <c r="F3" s="3"/>
      <c r="G3" s="3"/>
      <c r="H3" s="3"/>
      <c r="I3" s="3"/>
      <c r="J3" s="160"/>
      <c r="K3" s="4"/>
      <c r="L3" s="4"/>
      <c r="M3" s="4"/>
      <c r="N3" s="4"/>
      <c r="O3" s="4"/>
      <c r="P3" s="4"/>
      <c r="Q3" s="4"/>
      <c r="R3" s="4"/>
    </row>
    <row r="4" spans="1:18" ht="16.5" customHeight="1">
      <c r="A4" s="290" t="s">
        <v>87</v>
      </c>
      <c r="B4" s="4"/>
      <c r="C4" s="160"/>
      <c r="D4" s="3"/>
      <c r="E4" s="3"/>
      <c r="F4" s="3"/>
      <c r="G4" s="3"/>
      <c r="H4" s="3"/>
      <c r="I4" s="3"/>
      <c r="J4" s="160"/>
      <c r="K4" s="4"/>
      <c r="L4" s="4"/>
      <c r="M4" s="4"/>
      <c r="N4" s="4"/>
      <c r="O4" s="4"/>
      <c r="P4" s="4"/>
      <c r="Q4" s="4"/>
      <c r="R4" s="4"/>
    </row>
    <row r="5" spans="1:18" s="5" customFormat="1" ht="16.5" customHeight="1">
      <c r="A5" s="291" t="s">
        <v>124</v>
      </c>
      <c r="B5" s="7"/>
      <c r="C5" s="161"/>
      <c r="D5" s="6"/>
      <c r="E5" s="6"/>
      <c r="F5" s="6"/>
      <c r="G5" s="6"/>
      <c r="H5" s="6"/>
      <c r="I5" s="6"/>
      <c r="J5" s="161"/>
      <c r="K5" s="7"/>
      <c r="L5" s="7"/>
      <c r="M5" s="7"/>
      <c r="N5" s="7"/>
      <c r="O5" s="7"/>
      <c r="P5" s="7"/>
      <c r="Q5" s="7"/>
      <c r="R5" s="7"/>
    </row>
    <row r="6" spans="1:18" s="5" customFormat="1" ht="16.5" customHeight="1">
      <c r="A6" s="291" t="s">
        <v>90</v>
      </c>
      <c r="B6" s="7"/>
      <c r="C6" s="161"/>
      <c r="D6" s="6"/>
      <c r="E6" s="6"/>
      <c r="F6" s="6"/>
      <c r="G6" s="6"/>
      <c r="H6" s="6"/>
      <c r="I6" s="6"/>
      <c r="J6" s="161"/>
      <c r="K6" s="7"/>
      <c r="L6" s="7"/>
      <c r="M6" s="7"/>
      <c r="N6" s="7"/>
      <c r="O6" s="7"/>
      <c r="P6" s="7"/>
      <c r="Q6" s="7"/>
      <c r="R6" s="7"/>
    </row>
    <row r="7" spans="1:18" ht="8.1" customHeight="1" thickBot="1">
      <c r="A7" s="162"/>
      <c r="B7" s="162"/>
      <c r="C7" s="23"/>
      <c r="D7" s="243"/>
      <c r="E7" s="243"/>
      <c r="F7" s="243"/>
      <c r="G7" s="243"/>
      <c r="H7" s="243"/>
      <c r="I7" s="243"/>
      <c r="J7" s="23"/>
    </row>
    <row r="8" spans="1:18" s="11" customFormat="1" ht="8.1" customHeight="1">
      <c r="A8" s="222"/>
      <c r="B8" s="222"/>
      <c r="C8" s="222"/>
      <c r="D8" s="222"/>
      <c r="E8" s="222"/>
      <c r="F8" s="222"/>
      <c r="G8" s="222"/>
      <c r="H8" s="222"/>
      <c r="I8" s="222"/>
      <c r="J8" s="222"/>
      <c r="K8" s="222"/>
    </row>
    <row r="9" spans="1:18" s="11" customFormat="1" ht="15" customHeight="1">
      <c r="A9" s="236" t="s">
        <v>0</v>
      </c>
      <c r="B9" s="237"/>
      <c r="C9" s="237" t="s">
        <v>1</v>
      </c>
      <c r="D9" s="237"/>
      <c r="E9" s="237" t="s">
        <v>2</v>
      </c>
      <c r="F9" s="237"/>
      <c r="G9" s="237"/>
      <c r="H9" s="237"/>
      <c r="I9" s="237" t="s">
        <v>3</v>
      </c>
      <c r="J9" s="237"/>
      <c r="K9" s="237"/>
    </row>
    <row r="10" spans="1:18" s="11" customFormat="1" ht="15" customHeight="1">
      <c r="A10" s="254" t="s">
        <v>4</v>
      </c>
      <c r="B10" s="253"/>
      <c r="C10" s="253" t="s">
        <v>5</v>
      </c>
      <c r="D10" s="278"/>
      <c r="E10" s="278" t="s">
        <v>23</v>
      </c>
      <c r="F10" s="278"/>
      <c r="G10" s="253"/>
      <c r="H10" s="279"/>
      <c r="I10" s="278" t="s">
        <v>24</v>
      </c>
      <c r="J10" s="279"/>
      <c r="K10" s="219"/>
    </row>
    <row r="11" spans="1:18" s="11" customFormat="1" ht="15" customHeight="1">
      <c r="A11" s="237"/>
      <c r="B11" s="237"/>
      <c r="C11" s="237"/>
      <c r="D11" s="266" t="s">
        <v>25</v>
      </c>
      <c r="E11" s="266" t="s">
        <v>26</v>
      </c>
      <c r="F11" s="266" t="s">
        <v>27</v>
      </c>
      <c r="G11" s="266"/>
      <c r="H11" s="266" t="s">
        <v>25</v>
      </c>
      <c r="I11" s="266" t="s">
        <v>26</v>
      </c>
      <c r="J11" s="266" t="s">
        <v>27</v>
      </c>
      <c r="K11" s="237"/>
    </row>
    <row r="12" spans="1:18" s="11" customFormat="1" ht="15" customHeight="1">
      <c r="A12" s="219"/>
      <c r="B12" s="219"/>
      <c r="C12" s="219"/>
      <c r="D12" s="261" t="s">
        <v>28</v>
      </c>
      <c r="E12" s="261" t="s">
        <v>29</v>
      </c>
      <c r="F12" s="261" t="s">
        <v>30</v>
      </c>
      <c r="G12" s="261"/>
      <c r="H12" s="261" t="s">
        <v>28</v>
      </c>
      <c r="I12" s="261" t="s">
        <v>29</v>
      </c>
      <c r="J12" s="261" t="s">
        <v>30</v>
      </c>
      <c r="K12" s="219"/>
    </row>
    <row r="13" spans="1:18" s="11" customFormat="1" ht="8.1" customHeight="1" thickBot="1">
      <c r="A13" s="223"/>
      <c r="B13" s="223"/>
      <c r="C13" s="223"/>
      <c r="D13" s="286"/>
      <c r="E13" s="286"/>
      <c r="F13" s="286"/>
      <c r="G13" s="286"/>
      <c r="H13" s="286"/>
      <c r="I13" s="286"/>
      <c r="J13" s="286"/>
      <c r="K13" s="223"/>
    </row>
    <row r="14" spans="1:18" s="16" customFormat="1" ht="8.1" customHeight="1">
      <c r="A14" s="12"/>
      <c r="B14" s="13"/>
      <c r="C14" s="14"/>
      <c r="D14" s="15"/>
      <c r="E14" s="15"/>
      <c r="F14" s="15"/>
      <c r="G14" s="15"/>
      <c r="H14" s="15"/>
      <c r="I14" s="15"/>
      <c r="J14" s="14"/>
      <c r="K14" s="14"/>
    </row>
    <row r="15" spans="1:18" ht="15" customHeight="1">
      <c r="A15" s="17" t="s">
        <v>8</v>
      </c>
      <c r="B15" s="21"/>
      <c r="C15" s="19">
        <v>2018</v>
      </c>
      <c r="D15" s="17">
        <f>SUM(D19,D23,D27,D31,D35,D39,D43,D47,D51,D55,D59)</f>
        <v>145698</v>
      </c>
      <c r="E15" s="17">
        <f>SUM(E19,E23,E27,E31,E35,E39,E43,E47,E51,E55,E59)</f>
        <v>74776</v>
      </c>
      <c r="F15" s="17">
        <f>SUM(F19,F23,F27,F31,F35,F39,F43,F47,F51,F55,F59)</f>
        <v>70922</v>
      </c>
      <c r="G15" s="17"/>
      <c r="H15" s="17">
        <v>105565</v>
      </c>
      <c r="I15" s="17">
        <v>52698</v>
      </c>
      <c r="J15" s="163">
        <v>52867</v>
      </c>
      <c r="N15" s="17"/>
      <c r="O15" s="17"/>
    </row>
    <row r="16" spans="1:18" ht="15" customHeight="1">
      <c r="A16" s="17"/>
      <c r="B16" s="21"/>
      <c r="C16" s="19">
        <v>2019</v>
      </c>
      <c r="D16" s="164">
        <f>SUM(D20,D24,D28,D32,D36,D40,D44,D48,D52,D56,D60,)</f>
        <v>146680</v>
      </c>
      <c r="E16" s="164">
        <f>SUM(E20,E24,E28,E32,E36,E40,E44,E48,E52,E56,E60)</f>
        <v>75044</v>
      </c>
      <c r="F16" s="164">
        <f>SUM(F20,F24,F28,F32,F36,F40,F44,F48,F52,F56,F60)</f>
        <v>71636</v>
      </c>
      <c r="G16" s="164"/>
      <c r="H16" s="164">
        <v>103446</v>
      </c>
      <c r="I16" s="164">
        <v>51534</v>
      </c>
      <c r="J16" s="163">
        <v>57242</v>
      </c>
      <c r="N16" s="17"/>
      <c r="O16" s="17"/>
    </row>
    <row r="17" spans="1:16" ht="15" customHeight="1">
      <c r="A17" s="17"/>
      <c r="B17" s="21"/>
      <c r="C17" s="19">
        <v>2020</v>
      </c>
      <c r="D17" s="164">
        <f>SUM(D21,D25,D29,D33,D37,D41,D45,D49,D53,D57,D61,)</f>
        <v>147764</v>
      </c>
      <c r="E17" s="164">
        <f>SUM(E21,E25,E29,E33,E37,E41,E45,E49,E53,E57,E61)</f>
        <v>75751</v>
      </c>
      <c r="F17" s="164">
        <f>SUM(F21,F25,F29,F33,F37,F41,F45,F49,F53,F57,F61)</f>
        <v>72013</v>
      </c>
      <c r="G17" s="164"/>
      <c r="H17" s="164">
        <v>100678</v>
      </c>
      <c r="I17" s="164">
        <v>50288</v>
      </c>
      <c r="J17" s="163">
        <v>55639</v>
      </c>
      <c r="N17" s="17"/>
      <c r="O17" s="17"/>
    </row>
    <row r="18" spans="1:16" ht="8.1" customHeight="1">
      <c r="A18" s="17"/>
      <c r="B18" s="22"/>
      <c r="C18" s="23"/>
      <c r="D18" s="165"/>
      <c r="E18" s="27"/>
      <c r="F18" s="27"/>
      <c r="G18" s="27"/>
      <c r="H18" s="27"/>
      <c r="I18" s="27"/>
      <c r="J18" s="166"/>
    </row>
    <row r="19" spans="1:16" ht="15" customHeight="1">
      <c r="A19" s="26" t="s">
        <v>9</v>
      </c>
      <c r="B19" s="22"/>
      <c r="C19" s="23">
        <v>2018</v>
      </c>
      <c r="D19" s="165">
        <v>9260</v>
      </c>
      <c r="E19" s="165">
        <v>4731</v>
      </c>
      <c r="F19" s="165">
        <v>4529</v>
      </c>
      <c r="G19" s="165"/>
      <c r="H19" s="165">
        <v>8070</v>
      </c>
      <c r="I19" s="165">
        <v>4163</v>
      </c>
      <c r="J19" s="166">
        <v>3907</v>
      </c>
    </row>
    <row r="20" spans="1:16" s="5" customFormat="1" ht="15" customHeight="1">
      <c r="A20" s="26"/>
      <c r="B20" s="22"/>
      <c r="C20" s="23">
        <v>2019</v>
      </c>
      <c r="D20" s="165">
        <v>9404</v>
      </c>
      <c r="E20" s="27">
        <v>4816</v>
      </c>
      <c r="F20" s="27">
        <v>4588</v>
      </c>
      <c r="G20" s="27"/>
      <c r="H20" s="27">
        <v>7834</v>
      </c>
      <c r="I20" s="27">
        <v>4046</v>
      </c>
      <c r="J20" s="166">
        <v>3788</v>
      </c>
      <c r="L20" s="167"/>
      <c r="M20" s="168"/>
      <c r="N20" s="60"/>
      <c r="O20" s="60"/>
      <c r="P20" s="169"/>
    </row>
    <row r="21" spans="1:16" s="5" customFormat="1" ht="15" customHeight="1">
      <c r="A21" s="26"/>
      <c r="B21" s="22"/>
      <c r="C21" s="23">
        <v>2020</v>
      </c>
      <c r="D21" s="165">
        <v>9381</v>
      </c>
      <c r="E21" s="27">
        <v>4821</v>
      </c>
      <c r="F21" s="27">
        <v>4560</v>
      </c>
      <c r="G21" s="27"/>
      <c r="H21" s="27">
        <v>7557</v>
      </c>
      <c r="I21" s="27">
        <v>3912</v>
      </c>
      <c r="J21" s="166">
        <v>3645</v>
      </c>
      <c r="L21" s="167"/>
      <c r="M21" s="168"/>
      <c r="N21" s="60"/>
      <c r="O21" s="60"/>
      <c r="P21" s="169"/>
    </row>
    <row r="22" spans="1:16" ht="8.1" customHeight="1">
      <c r="A22" s="26"/>
      <c r="B22" s="22"/>
      <c r="C22" s="23"/>
      <c r="D22" s="165"/>
      <c r="E22" s="27"/>
      <c r="F22" s="27"/>
      <c r="G22" s="27"/>
      <c r="H22" s="27"/>
      <c r="I22" s="27"/>
      <c r="J22" s="166"/>
      <c r="L22" s="167"/>
      <c r="M22" s="168"/>
      <c r="N22" s="60"/>
      <c r="O22" s="60"/>
      <c r="P22" s="169"/>
    </row>
    <row r="23" spans="1:16" s="5" customFormat="1" ht="15" customHeight="1">
      <c r="A23" s="26" t="s">
        <v>10</v>
      </c>
      <c r="B23" s="22"/>
      <c r="C23" s="23">
        <v>2018</v>
      </c>
      <c r="D23" s="165">
        <v>3142</v>
      </c>
      <c r="E23" s="27">
        <v>1569</v>
      </c>
      <c r="F23" s="27">
        <v>1573</v>
      </c>
      <c r="G23" s="27"/>
      <c r="H23" s="27">
        <v>2096</v>
      </c>
      <c r="I23" s="27">
        <v>998</v>
      </c>
      <c r="J23" s="166">
        <v>1098</v>
      </c>
      <c r="L23" s="167"/>
      <c r="M23" s="168"/>
      <c r="N23" s="60"/>
      <c r="O23" s="60"/>
      <c r="P23" s="169"/>
    </row>
    <row r="24" spans="1:16" ht="15" customHeight="1">
      <c r="A24" s="26"/>
      <c r="B24" s="22"/>
      <c r="C24" s="23">
        <v>2019</v>
      </c>
      <c r="D24" s="165">
        <v>3234</v>
      </c>
      <c r="E24" s="27">
        <v>1617</v>
      </c>
      <c r="F24" s="27">
        <v>1617</v>
      </c>
      <c r="G24" s="27"/>
      <c r="H24" s="27">
        <v>2080</v>
      </c>
      <c r="I24" s="27">
        <v>1004</v>
      </c>
      <c r="J24" s="166">
        <v>1076</v>
      </c>
      <c r="L24" s="167"/>
      <c r="M24" s="168"/>
      <c r="N24" s="60"/>
      <c r="O24" s="60"/>
      <c r="P24" s="169"/>
    </row>
    <row r="25" spans="1:16" ht="15" customHeight="1">
      <c r="A25" s="26"/>
      <c r="B25" s="22"/>
      <c r="C25" s="23">
        <v>2020</v>
      </c>
      <c r="D25" s="165">
        <v>3347</v>
      </c>
      <c r="E25" s="27">
        <v>1646</v>
      </c>
      <c r="F25" s="27">
        <v>1701</v>
      </c>
      <c r="G25" s="27"/>
      <c r="H25" s="27">
        <v>1955</v>
      </c>
      <c r="I25" s="27">
        <v>983</v>
      </c>
      <c r="J25" s="166">
        <v>972</v>
      </c>
      <c r="L25" s="167"/>
      <c r="M25" s="168"/>
      <c r="N25" s="60"/>
      <c r="O25" s="60"/>
      <c r="P25" s="169"/>
    </row>
    <row r="26" spans="1:16" ht="8.1" customHeight="1">
      <c r="A26" s="26"/>
      <c r="B26" s="22"/>
      <c r="C26" s="23"/>
      <c r="D26" s="165"/>
      <c r="E26" s="27"/>
      <c r="F26" s="27"/>
      <c r="G26" s="27"/>
      <c r="H26" s="27"/>
      <c r="I26" s="27"/>
      <c r="J26" s="166"/>
      <c r="L26" s="167"/>
      <c r="M26" s="168"/>
      <c r="N26" s="60"/>
      <c r="O26" s="60"/>
      <c r="P26" s="169"/>
    </row>
    <row r="27" spans="1:16" ht="15" customHeight="1">
      <c r="A27" s="26" t="s">
        <v>11</v>
      </c>
      <c r="B27" s="22"/>
      <c r="C27" s="23">
        <v>2018</v>
      </c>
      <c r="D27" s="165">
        <v>9207</v>
      </c>
      <c r="E27" s="27">
        <v>4768</v>
      </c>
      <c r="F27" s="27">
        <v>4439</v>
      </c>
      <c r="G27" s="27"/>
      <c r="H27" s="27">
        <v>6676</v>
      </c>
      <c r="I27" s="27">
        <v>3266</v>
      </c>
      <c r="J27" s="166">
        <v>3410</v>
      </c>
      <c r="L27" s="167"/>
      <c r="M27" s="168"/>
      <c r="N27" s="60"/>
      <c r="O27" s="60"/>
      <c r="P27" s="169"/>
    </row>
    <row r="28" spans="1:16" ht="15" customHeight="1">
      <c r="A28" s="26"/>
      <c r="B28" s="22"/>
      <c r="C28" s="23">
        <v>2019</v>
      </c>
      <c r="D28" s="165">
        <v>9206</v>
      </c>
      <c r="E28" s="27">
        <v>4814</v>
      </c>
      <c r="F28" s="27">
        <v>4392</v>
      </c>
      <c r="G28" s="27"/>
      <c r="H28" s="27">
        <v>6564</v>
      </c>
      <c r="I28" s="27">
        <v>3153</v>
      </c>
      <c r="J28" s="166">
        <v>3411</v>
      </c>
      <c r="L28" s="167"/>
      <c r="M28" s="168"/>
      <c r="N28" s="60"/>
      <c r="O28" s="60"/>
      <c r="P28" s="169"/>
    </row>
    <row r="29" spans="1:16" ht="15" customHeight="1">
      <c r="A29" s="26"/>
      <c r="B29" s="22"/>
      <c r="C29" s="23">
        <v>2020</v>
      </c>
      <c r="D29" s="165">
        <v>9236</v>
      </c>
      <c r="E29" s="27">
        <v>4843</v>
      </c>
      <c r="F29" s="27">
        <v>4393</v>
      </c>
      <c r="G29" s="27"/>
      <c r="H29" s="27">
        <v>6278</v>
      </c>
      <c r="I29" s="27">
        <v>3063</v>
      </c>
      <c r="J29" s="166">
        <v>3215</v>
      </c>
      <c r="L29" s="167"/>
      <c r="M29" s="168"/>
      <c r="N29" s="60"/>
      <c r="O29" s="60"/>
      <c r="P29" s="169"/>
    </row>
    <row r="30" spans="1:16" ht="8.1" customHeight="1">
      <c r="A30" s="26"/>
      <c r="B30" s="22"/>
      <c r="C30" s="23"/>
      <c r="D30" s="165"/>
      <c r="E30" s="27"/>
      <c r="F30" s="27"/>
      <c r="G30" s="27"/>
      <c r="H30" s="27"/>
      <c r="I30" s="27"/>
      <c r="J30" s="166"/>
      <c r="L30" s="167"/>
      <c r="M30" s="168"/>
      <c r="N30" s="60"/>
      <c r="O30" s="60"/>
      <c r="P30" s="169"/>
    </row>
    <row r="31" spans="1:16" ht="15" customHeight="1">
      <c r="A31" s="26" t="s">
        <v>12</v>
      </c>
      <c r="B31" s="22"/>
      <c r="C31" s="23">
        <v>2018</v>
      </c>
      <c r="D31" s="165">
        <v>48125</v>
      </c>
      <c r="E31" s="27">
        <v>24803</v>
      </c>
      <c r="F31" s="27">
        <v>23322</v>
      </c>
      <c r="G31" s="27"/>
      <c r="H31" s="27">
        <v>33237</v>
      </c>
      <c r="I31" s="27">
        <v>16705</v>
      </c>
      <c r="J31" s="166">
        <v>16532</v>
      </c>
    </row>
    <row r="32" spans="1:16" ht="15" customHeight="1">
      <c r="A32" s="26"/>
      <c r="B32" s="22"/>
      <c r="C32" s="23">
        <v>2019</v>
      </c>
      <c r="D32" s="165">
        <v>48992</v>
      </c>
      <c r="E32" s="27">
        <v>25116</v>
      </c>
      <c r="F32" s="27">
        <v>23876</v>
      </c>
      <c r="G32" s="27"/>
      <c r="H32" s="27">
        <v>32964</v>
      </c>
      <c r="I32" s="27">
        <v>16537</v>
      </c>
      <c r="J32" s="166">
        <v>16427</v>
      </c>
    </row>
    <row r="33" spans="1:10" ht="15" customHeight="1">
      <c r="A33" s="26"/>
      <c r="B33" s="22"/>
      <c r="C33" s="23">
        <v>2020</v>
      </c>
      <c r="D33" s="165">
        <v>49950</v>
      </c>
      <c r="E33" s="27">
        <v>25693</v>
      </c>
      <c r="F33" s="27">
        <v>24257</v>
      </c>
      <c r="G33" s="27"/>
      <c r="H33" s="27">
        <v>32787</v>
      </c>
      <c r="I33" s="27">
        <v>16226</v>
      </c>
      <c r="J33" s="166">
        <v>16561</v>
      </c>
    </row>
    <row r="34" spans="1:10" ht="8.1" customHeight="1">
      <c r="A34" s="26"/>
      <c r="B34" s="22"/>
      <c r="C34" s="23"/>
      <c r="D34" s="165"/>
      <c r="E34" s="27"/>
      <c r="F34" s="27"/>
      <c r="G34" s="27"/>
      <c r="H34" s="27"/>
      <c r="I34" s="27"/>
      <c r="J34" s="166"/>
    </row>
    <row r="35" spans="1:10" ht="15" customHeight="1">
      <c r="A35" s="26" t="s">
        <v>13</v>
      </c>
      <c r="B35" s="22"/>
      <c r="C35" s="23">
        <v>2018</v>
      </c>
      <c r="D35" s="165">
        <v>8862</v>
      </c>
      <c r="E35" s="27">
        <v>4584</v>
      </c>
      <c r="F35" s="27">
        <v>4278</v>
      </c>
      <c r="G35" s="27"/>
      <c r="H35" s="27">
        <v>6140</v>
      </c>
      <c r="I35" s="27">
        <v>3157</v>
      </c>
      <c r="J35" s="166">
        <v>2983</v>
      </c>
    </row>
    <row r="36" spans="1:10" ht="15" customHeight="1">
      <c r="A36" s="26"/>
      <c r="B36" s="22"/>
      <c r="C36" s="23">
        <v>2019</v>
      </c>
      <c r="D36" s="165">
        <v>8775</v>
      </c>
      <c r="E36" s="27">
        <v>4473</v>
      </c>
      <c r="F36" s="27">
        <v>4302</v>
      </c>
      <c r="G36" s="27"/>
      <c r="H36" s="27">
        <v>5876</v>
      </c>
      <c r="I36" s="27">
        <v>2989</v>
      </c>
      <c r="J36" s="166">
        <v>2887</v>
      </c>
    </row>
    <row r="37" spans="1:10" ht="15" customHeight="1">
      <c r="A37" s="26"/>
      <c r="B37" s="22"/>
      <c r="C37" s="23">
        <v>2020</v>
      </c>
      <c r="D37" s="165">
        <v>8704</v>
      </c>
      <c r="E37" s="27">
        <v>4447</v>
      </c>
      <c r="F37" s="27">
        <v>4257</v>
      </c>
      <c r="G37" s="27"/>
      <c r="H37" s="27">
        <v>5550</v>
      </c>
      <c r="I37" s="27">
        <v>2858</v>
      </c>
      <c r="J37" s="166">
        <v>2692</v>
      </c>
    </row>
    <row r="38" spans="1:10" ht="8.1" customHeight="1">
      <c r="A38" s="26"/>
      <c r="B38" s="22"/>
      <c r="C38" s="23"/>
      <c r="D38" s="165"/>
      <c r="E38" s="27"/>
      <c r="F38" s="27"/>
      <c r="G38" s="27"/>
      <c r="H38" s="27"/>
      <c r="I38" s="27"/>
      <c r="J38" s="166"/>
    </row>
    <row r="39" spans="1:10" ht="15" customHeight="1">
      <c r="A39" s="26" t="s">
        <v>14</v>
      </c>
      <c r="B39" s="22"/>
      <c r="C39" s="23">
        <v>2018</v>
      </c>
      <c r="D39" s="165">
        <v>12545</v>
      </c>
      <c r="E39" s="27">
        <v>6394</v>
      </c>
      <c r="F39" s="27">
        <v>6151</v>
      </c>
      <c r="G39" s="27"/>
      <c r="H39" s="27">
        <v>8756</v>
      </c>
      <c r="I39" s="27">
        <v>4288</v>
      </c>
      <c r="J39" s="166">
        <v>4468</v>
      </c>
    </row>
    <row r="40" spans="1:10" ht="15" customHeight="1">
      <c r="A40" s="26"/>
      <c r="B40" s="22"/>
      <c r="C40" s="23">
        <v>2019</v>
      </c>
      <c r="D40" s="165">
        <v>12339</v>
      </c>
      <c r="E40" s="27">
        <v>6239</v>
      </c>
      <c r="F40" s="27">
        <v>6100</v>
      </c>
      <c r="G40" s="27"/>
      <c r="H40" s="27">
        <v>8593</v>
      </c>
      <c r="I40" s="27">
        <v>4183</v>
      </c>
      <c r="J40" s="166">
        <v>4410</v>
      </c>
    </row>
    <row r="41" spans="1:10" ht="15" customHeight="1">
      <c r="A41" s="26"/>
      <c r="B41" s="22"/>
      <c r="C41" s="23">
        <v>2020</v>
      </c>
      <c r="D41" s="165">
        <v>12412</v>
      </c>
      <c r="E41" s="27">
        <v>6299</v>
      </c>
      <c r="F41" s="27">
        <v>6113</v>
      </c>
      <c r="G41" s="27"/>
      <c r="H41" s="27">
        <v>8164</v>
      </c>
      <c r="I41" s="27">
        <v>3982</v>
      </c>
      <c r="J41" s="166">
        <v>4182</v>
      </c>
    </row>
    <row r="42" spans="1:10" ht="8.1" customHeight="1">
      <c r="A42" s="26"/>
      <c r="B42" s="22"/>
      <c r="C42" s="23"/>
      <c r="D42" s="165"/>
      <c r="E42" s="27"/>
      <c r="F42" s="27"/>
      <c r="G42" s="27"/>
      <c r="H42" s="27"/>
      <c r="I42" s="27"/>
      <c r="J42" s="166"/>
    </row>
    <row r="43" spans="1:10" ht="15" customHeight="1">
      <c r="A43" s="26" t="s">
        <v>15</v>
      </c>
      <c r="B43" s="22"/>
      <c r="C43" s="23">
        <v>2018</v>
      </c>
      <c r="D43" s="165">
        <v>6925</v>
      </c>
      <c r="E43" s="27">
        <v>3511</v>
      </c>
      <c r="F43" s="27">
        <v>3414</v>
      </c>
      <c r="G43" s="27"/>
      <c r="H43" s="27">
        <v>5654</v>
      </c>
      <c r="I43" s="27">
        <v>2789</v>
      </c>
      <c r="J43" s="166">
        <v>2865</v>
      </c>
    </row>
    <row r="44" spans="1:10" ht="15" customHeight="1">
      <c r="A44" s="26"/>
      <c r="B44" s="22"/>
      <c r="C44" s="23">
        <v>2019</v>
      </c>
      <c r="D44" s="165">
        <v>6919</v>
      </c>
      <c r="E44" s="27">
        <v>3512</v>
      </c>
      <c r="F44" s="27">
        <v>3407</v>
      </c>
      <c r="G44" s="27"/>
      <c r="H44" s="27">
        <v>5548</v>
      </c>
      <c r="I44" s="27">
        <v>2757</v>
      </c>
      <c r="J44" s="166">
        <v>2791</v>
      </c>
    </row>
    <row r="45" spans="1:10" ht="15" customHeight="1">
      <c r="A45" s="26"/>
      <c r="B45" s="22"/>
      <c r="C45" s="23">
        <v>2020</v>
      </c>
      <c r="D45" s="165">
        <v>6914</v>
      </c>
      <c r="E45" s="27">
        <v>3483</v>
      </c>
      <c r="F45" s="27">
        <v>3431</v>
      </c>
      <c r="G45" s="27"/>
      <c r="H45" s="27">
        <v>5313</v>
      </c>
      <c r="I45" s="27">
        <v>2695</v>
      </c>
      <c r="J45" s="166">
        <v>2618</v>
      </c>
    </row>
    <row r="46" spans="1:10" ht="8.1" customHeight="1">
      <c r="A46" s="26"/>
      <c r="B46" s="22"/>
      <c r="C46" s="23"/>
      <c r="D46" s="165"/>
      <c r="E46" s="27"/>
      <c r="F46" s="27"/>
      <c r="G46" s="27"/>
      <c r="H46" s="27"/>
      <c r="I46" s="27"/>
      <c r="J46" s="166"/>
    </row>
    <row r="47" spans="1:10" ht="15" customHeight="1">
      <c r="A47" s="26" t="s">
        <v>16</v>
      </c>
      <c r="B47" s="22"/>
      <c r="C47" s="23">
        <v>2018</v>
      </c>
      <c r="D47" s="165">
        <v>16351</v>
      </c>
      <c r="E47" s="27">
        <v>8370</v>
      </c>
      <c r="F47" s="27">
        <v>7981</v>
      </c>
      <c r="G47" s="27"/>
      <c r="H47" s="27">
        <v>12722</v>
      </c>
      <c r="I47" s="27">
        <v>6399</v>
      </c>
      <c r="J47" s="166">
        <v>6323</v>
      </c>
    </row>
    <row r="48" spans="1:10" ht="15" customHeight="1">
      <c r="A48" s="26"/>
      <c r="B48" s="22"/>
      <c r="C48" s="23">
        <v>2019</v>
      </c>
      <c r="D48" s="28">
        <v>16431</v>
      </c>
      <c r="E48" s="27">
        <v>8411</v>
      </c>
      <c r="F48" s="27">
        <v>8020</v>
      </c>
      <c r="G48" s="27"/>
      <c r="H48" s="27">
        <v>12471</v>
      </c>
      <c r="I48" s="27">
        <v>6290</v>
      </c>
      <c r="J48" s="166">
        <v>6181</v>
      </c>
    </row>
    <row r="49" spans="1:11" ht="15" customHeight="1">
      <c r="A49" s="27"/>
      <c r="B49" s="22"/>
      <c r="C49" s="23">
        <v>2020</v>
      </c>
      <c r="D49" s="27">
        <v>16525</v>
      </c>
      <c r="E49" s="27">
        <v>8512</v>
      </c>
      <c r="F49" s="27">
        <v>8013</v>
      </c>
      <c r="G49" s="27"/>
      <c r="H49" s="27">
        <v>12113</v>
      </c>
      <c r="I49" s="27">
        <v>6116</v>
      </c>
      <c r="J49" s="166">
        <v>5997</v>
      </c>
    </row>
    <row r="50" spans="1:11" ht="8.1" customHeight="1">
      <c r="A50" s="28"/>
      <c r="B50" s="22"/>
      <c r="C50" s="23"/>
      <c r="D50" s="28"/>
      <c r="E50" s="28"/>
      <c r="F50" s="28"/>
      <c r="G50" s="28"/>
      <c r="H50" s="28"/>
      <c r="I50" s="28"/>
      <c r="J50" s="166"/>
    </row>
    <row r="51" spans="1:11" ht="15" customHeight="1">
      <c r="A51" s="26" t="s">
        <v>17</v>
      </c>
      <c r="B51" s="22"/>
      <c r="C51" s="23">
        <v>2018</v>
      </c>
      <c r="D51" s="165">
        <v>11892</v>
      </c>
      <c r="E51" s="27">
        <v>6116</v>
      </c>
      <c r="F51" s="27">
        <v>5776</v>
      </c>
      <c r="G51" s="27"/>
      <c r="H51" s="27">
        <v>8594</v>
      </c>
      <c r="I51" s="27">
        <v>4274</v>
      </c>
      <c r="J51" s="166">
        <v>4320</v>
      </c>
    </row>
    <row r="52" spans="1:11" ht="15" customHeight="1">
      <c r="A52" s="26"/>
      <c r="B52" s="22"/>
      <c r="C52" s="23">
        <v>2019</v>
      </c>
      <c r="D52" s="165">
        <v>11909</v>
      </c>
      <c r="E52" s="27">
        <v>6083</v>
      </c>
      <c r="F52" s="27">
        <v>5826</v>
      </c>
      <c r="G52" s="27"/>
      <c r="H52" s="27">
        <v>8285</v>
      </c>
      <c r="I52" s="27">
        <v>4107</v>
      </c>
      <c r="J52" s="166">
        <v>4178</v>
      </c>
    </row>
    <row r="53" spans="1:11" ht="15" customHeight="1">
      <c r="A53" s="26"/>
      <c r="B53" s="22"/>
      <c r="C53" s="23">
        <v>2020</v>
      </c>
      <c r="D53" s="165">
        <v>11957</v>
      </c>
      <c r="E53" s="27">
        <v>6117</v>
      </c>
      <c r="F53" s="27">
        <v>5840</v>
      </c>
      <c r="G53" s="27"/>
      <c r="H53" s="27">
        <v>8158</v>
      </c>
      <c r="I53" s="27">
        <v>4124</v>
      </c>
      <c r="J53" s="166">
        <v>4034</v>
      </c>
    </row>
    <row r="54" spans="1:11" ht="8.1" customHeight="1">
      <c r="A54" s="26"/>
      <c r="B54" s="22"/>
      <c r="C54" s="23"/>
      <c r="D54" s="165"/>
      <c r="E54" s="27"/>
      <c r="F54" s="27"/>
      <c r="G54" s="27"/>
      <c r="H54" s="27"/>
      <c r="I54" s="27"/>
      <c r="J54" s="166"/>
    </row>
    <row r="55" spans="1:11" ht="15" customHeight="1">
      <c r="A55" s="26" t="s">
        <v>18</v>
      </c>
      <c r="B55" s="22"/>
      <c r="C55" s="23">
        <v>2018</v>
      </c>
      <c r="D55" s="165">
        <v>10852</v>
      </c>
      <c r="E55" s="27">
        <v>5598</v>
      </c>
      <c r="F55" s="27">
        <v>5254</v>
      </c>
      <c r="G55" s="27"/>
      <c r="H55" s="27">
        <v>7823</v>
      </c>
      <c r="I55" s="27">
        <v>3813</v>
      </c>
      <c r="J55" s="166">
        <v>4010</v>
      </c>
    </row>
    <row r="56" spans="1:11" ht="15" customHeight="1">
      <c r="A56" s="26"/>
      <c r="B56" s="22"/>
      <c r="C56" s="23">
        <v>2019</v>
      </c>
      <c r="D56" s="165">
        <v>10946</v>
      </c>
      <c r="E56" s="27">
        <v>5642</v>
      </c>
      <c r="F56" s="27">
        <v>5304</v>
      </c>
      <c r="G56" s="27"/>
      <c r="H56" s="27">
        <v>7560</v>
      </c>
      <c r="I56" s="27">
        <v>3703</v>
      </c>
      <c r="J56" s="166">
        <v>3857</v>
      </c>
    </row>
    <row r="57" spans="1:11" ht="15" customHeight="1">
      <c r="A57" s="26"/>
      <c r="B57" s="22"/>
      <c r="C57" s="23">
        <v>2020</v>
      </c>
      <c r="D57" s="165">
        <v>10831</v>
      </c>
      <c r="E57" s="27">
        <v>5549</v>
      </c>
      <c r="F57" s="27">
        <v>5282</v>
      </c>
      <c r="G57" s="27"/>
      <c r="H57" s="27">
        <v>7285</v>
      </c>
      <c r="I57" s="27">
        <v>3631</v>
      </c>
      <c r="J57" s="166">
        <v>3654</v>
      </c>
    </row>
    <row r="58" spans="1:11" ht="8.1" customHeight="1">
      <c r="A58" s="26"/>
      <c r="B58" s="22"/>
      <c r="C58" s="23"/>
      <c r="D58" s="28"/>
      <c r="E58" s="28"/>
      <c r="F58" s="28"/>
      <c r="G58" s="28"/>
      <c r="H58" s="28"/>
      <c r="I58" s="28"/>
      <c r="J58" s="166"/>
    </row>
    <row r="59" spans="1:11" ht="15" customHeight="1">
      <c r="A59" s="26" t="s">
        <v>19</v>
      </c>
      <c r="B59" s="22"/>
      <c r="C59" s="23">
        <v>2018</v>
      </c>
      <c r="D59" s="165">
        <v>8537</v>
      </c>
      <c r="E59" s="27">
        <v>4332</v>
      </c>
      <c r="F59" s="27">
        <v>4205</v>
      </c>
      <c r="G59" s="27"/>
      <c r="H59" s="27">
        <v>5797</v>
      </c>
      <c r="I59" s="27">
        <v>2846</v>
      </c>
      <c r="J59" s="166">
        <v>2951</v>
      </c>
    </row>
    <row r="60" spans="1:11" ht="15" customHeight="1">
      <c r="A60" s="26"/>
      <c r="B60" s="22"/>
      <c r="C60" s="23">
        <v>2019</v>
      </c>
      <c r="D60" s="165">
        <v>8525</v>
      </c>
      <c r="E60" s="27">
        <v>4321</v>
      </c>
      <c r="F60" s="27">
        <v>4204</v>
      </c>
      <c r="G60" s="27"/>
      <c r="H60" s="27">
        <v>5671</v>
      </c>
      <c r="I60" s="27">
        <v>2765</v>
      </c>
      <c r="J60" s="166">
        <v>2906</v>
      </c>
    </row>
    <row r="61" spans="1:11" ht="15" customHeight="1">
      <c r="A61" s="26"/>
      <c r="B61" s="22"/>
      <c r="C61" s="23">
        <v>2020</v>
      </c>
      <c r="D61" s="165">
        <v>8507</v>
      </c>
      <c r="E61" s="27">
        <v>4341</v>
      </c>
      <c r="F61" s="27">
        <v>4166</v>
      </c>
      <c r="G61" s="27"/>
      <c r="H61" s="27">
        <v>5518</v>
      </c>
      <c r="I61" s="27">
        <v>2698</v>
      </c>
      <c r="J61" s="166">
        <v>2820</v>
      </c>
    </row>
    <row r="62" spans="1:11" s="29" customFormat="1" ht="8.1" customHeight="1">
      <c r="A62" s="205"/>
      <c r="B62" s="205"/>
      <c r="C62" s="206"/>
      <c r="D62" s="207"/>
      <c r="E62" s="208"/>
      <c r="F62" s="206"/>
      <c r="G62" s="206"/>
      <c r="H62" s="206"/>
      <c r="I62" s="206"/>
      <c r="J62" s="208"/>
      <c r="K62" s="204"/>
    </row>
    <row r="63" spans="1:11" ht="15" customHeight="1">
      <c r="K63" s="157" t="s">
        <v>20</v>
      </c>
    </row>
    <row r="64" spans="1:11" ht="15" customHeight="1">
      <c r="K64" s="32" t="s">
        <v>31</v>
      </c>
    </row>
    <row r="65" spans="1:11" ht="8.1" customHeight="1">
      <c r="K65" s="32"/>
    </row>
    <row r="66" spans="1:11" ht="15" customHeight="1">
      <c r="A66" s="69" t="s">
        <v>84</v>
      </c>
    </row>
    <row r="67" spans="1:11" s="38" customFormat="1" ht="15" customHeight="1">
      <c r="A67" s="34" t="s">
        <v>22</v>
      </c>
      <c r="B67" s="35"/>
      <c r="C67" s="36"/>
      <c r="D67" s="37"/>
      <c r="E67" s="37"/>
      <c r="F67" s="37"/>
      <c r="G67" s="37"/>
      <c r="H67" s="37"/>
      <c r="I67" s="37"/>
      <c r="J67" s="37"/>
    </row>
    <row r="68" spans="1:11" s="38" customFormat="1" ht="15" customHeight="1">
      <c r="A68" s="39" t="s">
        <v>81</v>
      </c>
      <c r="C68" s="40"/>
      <c r="D68" s="41"/>
      <c r="E68" s="41"/>
      <c r="F68" s="41"/>
      <c r="G68" s="41"/>
      <c r="H68" s="41"/>
      <c r="I68" s="41"/>
      <c r="J68" s="41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8"/>
  <sheetViews>
    <sheetView view="pageBreakPreview" zoomScale="85" zoomScaleNormal="59" zoomScaleSheetLayoutView="85" workbookViewId="0">
      <selection activeCell="L18" sqref="L18"/>
    </sheetView>
  </sheetViews>
  <sheetFormatPr defaultColWidth="12.42578125" defaultRowHeight="15"/>
  <cols>
    <col min="1" max="1" width="11.42578125" style="28" customWidth="1"/>
    <col min="2" max="2" width="10.28515625" style="28" customWidth="1"/>
    <col min="3" max="3" width="8.28515625" style="112" customWidth="1"/>
    <col min="4" max="4" width="22" style="141" customWidth="1"/>
    <col min="5" max="5" width="26" style="141" customWidth="1"/>
    <col min="6" max="6" width="20.5703125" style="28" customWidth="1"/>
    <col min="7" max="7" width="2.42578125" style="28" customWidth="1"/>
    <col min="8" max="8" width="19.42578125" style="28" customWidth="1"/>
    <col min="9" max="9" width="20.5703125" style="28" customWidth="1"/>
    <col min="10" max="10" width="3.85546875" style="28" customWidth="1"/>
    <col min="11" max="16384" width="12.42578125" style="28"/>
  </cols>
  <sheetData>
    <row r="1" spans="1:13" ht="8.1" customHeight="1"/>
    <row r="2" spans="1:13" ht="8.1" customHeight="1"/>
    <row r="3" spans="1:13" s="94" customFormat="1" ht="16.5" customHeight="1">
      <c r="A3" s="144" t="s">
        <v>92</v>
      </c>
      <c r="B3" s="142"/>
      <c r="C3" s="143"/>
      <c r="D3" s="96"/>
      <c r="E3" s="143"/>
      <c r="F3" s="96"/>
      <c r="G3" s="96"/>
      <c r="H3" s="96"/>
      <c r="I3" s="96"/>
    </row>
    <row r="4" spans="1:13" s="94" customFormat="1" ht="16.5" customHeight="1">
      <c r="A4" s="144" t="s">
        <v>93</v>
      </c>
      <c r="B4" s="144"/>
      <c r="C4" s="143"/>
      <c r="D4" s="96"/>
      <c r="E4" s="143"/>
      <c r="F4" s="96"/>
      <c r="G4" s="96"/>
      <c r="H4" s="96"/>
      <c r="I4" s="96"/>
    </row>
    <row r="5" spans="1:13" s="98" customFormat="1" ht="16.5" customHeight="1">
      <c r="A5" s="148" t="s">
        <v>94</v>
      </c>
      <c r="B5" s="146"/>
      <c r="C5" s="147"/>
      <c r="D5" s="145"/>
      <c r="E5" s="147"/>
      <c r="F5" s="99"/>
      <c r="G5" s="99"/>
      <c r="H5" s="99"/>
      <c r="I5" s="99"/>
    </row>
    <row r="6" spans="1:13" s="98" customFormat="1" ht="16.5" customHeight="1">
      <c r="A6" s="148" t="s">
        <v>95</v>
      </c>
      <c r="B6" s="148"/>
      <c r="C6" s="147"/>
      <c r="D6" s="145"/>
      <c r="E6" s="147"/>
      <c r="F6" s="99"/>
      <c r="G6" s="99"/>
      <c r="H6" s="99"/>
      <c r="I6" s="99"/>
    </row>
    <row r="7" spans="1:13" s="94" customFormat="1" ht="15" customHeight="1" thickBot="1">
      <c r="A7" s="227"/>
      <c r="B7" s="227"/>
      <c r="C7" s="228"/>
      <c r="D7" s="251"/>
      <c r="E7" s="251"/>
      <c r="F7" s="244"/>
      <c r="G7" s="244"/>
      <c r="H7" s="244"/>
      <c r="I7" s="244"/>
      <c r="J7" s="244"/>
    </row>
    <row r="8" spans="1:13" s="102" customFormat="1" ht="17.25" customHeight="1">
      <c r="A8" s="229"/>
      <c r="B8" s="229"/>
      <c r="C8" s="229"/>
      <c r="D8" s="229"/>
      <c r="E8" s="229"/>
      <c r="F8" s="229"/>
      <c r="G8" s="229"/>
      <c r="H8" s="229"/>
      <c r="I8" s="229"/>
      <c r="J8" s="229"/>
    </row>
    <row r="9" spans="1:13" s="102" customFormat="1" ht="15.75">
      <c r="A9" s="257" t="s">
        <v>32</v>
      </c>
      <c r="B9" s="257"/>
      <c r="C9" s="257" t="s">
        <v>1</v>
      </c>
      <c r="D9" s="236"/>
      <c r="E9" s="256" t="s">
        <v>33</v>
      </c>
      <c r="F9" s="259"/>
      <c r="G9" s="257"/>
      <c r="H9" s="259"/>
      <c r="I9" s="281" t="s">
        <v>34</v>
      </c>
      <c r="J9" s="236"/>
    </row>
    <row r="10" spans="1:13" s="102" customFormat="1">
      <c r="A10" s="255" t="s">
        <v>35</v>
      </c>
      <c r="B10" s="255"/>
      <c r="C10" s="258" t="s">
        <v>5</v>
      </c>
      <c r="D10" s="273"/>
      <c r="E10" s="280" t="s">
        <v>36</v>
      </c>
      <c r="F10" s="273"/>
      <c r="G10" s="224"/>
      <c r="H10" s="273"/>
      <c r="I10" s="282" t="s">
        <v>37</v>
      </c>
      <c r="J10" s="224"/>
    </row>
    <row r="11" spans="1:13" s="102" customFormat="1" ht="47.25">
      <c r="A11" s="236"/>
      <c r="B11" s="236"/>
      <c r="C11" s="236"/>
      <c r="D11" s="262" t="s">
        <v>38</v>
      </c>
      <c r="E11" s="262" t="s">
        <v>39</v>
      </c>
      <c r="F11" s="262" t="s">
        <v>40</v>
      </c>
      <c r="G11" s="263"/>
      <c r="H11" s="262" t="s">
        <v>41</v>
      </c>
      <c r="I11" s="262" t="s">
        <v>42</v>
      </c>
      <c r="J11" s="236"/>
      <c r="M11" s="211"/>
    </row>
    <row r="12" spans="1:13" s="104" customFormat="1" ht="45">
      <c r="A12" s="224"/>
      <c r="B12" s="224"/>
      <c r="C12" s="254"/>
      <c r="D12" s="264" t="s">
        <v>43</v>
      </c>
      <c r="E12" s="264" t="s">
        <v>44</v>
      </c>
      <c r="F12" s="264" t="s">
        <v>45</v>
      </c>
      <c r="G12" s="265"/>
      <c r="H12" s="264" t="s">
        <v>46</v>
      </c>
      <c r="I12" s="264" t="s">
        <v>47</v>
      </c>
      <c r="J12" s="224"/>
    </row>
    <row r="13" spans="1:13" s="102" customFormat="1" ht="7.5" customHeight="1" thickBot="1">
      <c r="A13" s="230"/>
      <c r="B13" s="230"/>
      <c r="C13" s="230"/>
      <c r="D13" s="230"/>
      <c r="E13" s="230"/>
      <c r="F13" s="230"/>
      <c r="G13" s="230"/>
      <c r="H13" s="230"/>
      <c r="I13" s="230"/>
      <c r="J13" s="230"/>
    </row>
    <row r="14" spans="1:13" s="92" customFormat="1" ht="8.1" customHeight="1">
      <c r="A14" s="149"/>
      <c r="B14" s="13"/>
      <c r="C14" s="14"/>
      <c r="D14" s="150"/>
      <c r="E14" s="151"/>
      <c r="F14" s="106"/>
      <c r="G14" s="106"/>
      <c r="H14" s="106"/>
      <c r="I14" s="106"/>
    </row>
    <row r="15" spans="1:13" ht="15" customHeight="1">
      <c r="A15" s="107" t="s">
        <v>8</v>
      </c>
      <c r="B15" s="107"/>
      <c r="C15" s="108">
        <v>2019</v>
      </c>
      <c r="D15" s="153">
        <v>5</v>
      </c>
      <c r="E15" s="153">
        <v>7</v>
      </c>
      <c r="F15" s="154" t="s">
        <v>48</v>
      </c>
      <c r="G15" s="134"/>
      <c r="H15" s="154" t="s">
        <v>48</v>
      </c>
      <c r="I15" s="134">
        <v>15</v>
      </c>
      <c r="J15" s="107"/>
    </row>
    <row r="16" spans="1:13" ht="15" customHeight="1">
      <c r="A16" s="107"/>
      <c r="B16" s="107"/>
      <c r="C16" s="108">
        <v>2020</v>
      </c>
      <c r="D16" s="57" t="s">
        <v>64</v>
      </c>
      <c r="E16" s="57" t="s">
        <v>64</v>
      </c>
      <c r="F16" s="57" t="s">
        <v>64</v>
      </c>
      <c r="G16" s="134"/>
      <c r="H16" s="57" t="s">
        <v>64</v>
      </c>
      <c r="I16" s="57" t="s">
        <v>64</v>
      </c>
    </row>
    <row r="17" spans="1:9" ht="8.1" customHeight="1">
      <c r="D17" s="155"/>
      <c r="E17" s="155"/>
      <c r="F17" s="116"/>
      <c r="G17" s="155"/>
      <c r="H17" s="155"/>
      <c r="I17" s="116"/>
    </row>
    <row r="18" spans="1:9" ht="15" customHeight="1">
      <c r="A18" s="28" t="s">
        <v>9</v>
      </c>
      <c r="C18" s="112">
        <v>2019</v>
      </c>
      <c r="D18" s="138" t="s">
        <v>48</v>
      </c>
      <c r="E18" s="138" t="s">
        <v>48</v>
      </c>
      <c r="F18" s="138" t="s">
        <v>48</v>
      </c>
      <c r="G18" s="116"/>
      <c r="H18" s="138" t="s">
        <v>48</v>
      </c>
      <c r="I18" s="116">
        <v>1</v>
      </c>
    </row>
    <row r="19" spans="1:9" ht="15" customHeight="1">
      <c r="C19" s="112">
        <v>2020</v>
      </c>
      <c r="D19" s="114" t="s">
        <v>64</v>
      </c>
      <c r="E19" s="114" t="s">
        <v>64</v>
      </c>
      <c r="F19" s="114" t="s">
        <v>64</v>
      </c>
      <c r="G19" s="114"/>
      <c r="H19" s="114" t="s">
        <v>64</v>
      </c>
      <c r="I19" s="114" t="s">
        <v>64</v>
      </c>
    </row>
    <row r="20" spans="1:9" s="152" customFormat="1" ht="8.1" customHeight="1">
      <c r="A20" s="28"/>
      <c r="B20" s="28"/>
      <c r="C20" s="112"/>
      <c r="D20" s="155"/>
      <c r="E20" s="155"/>
      <c r="F20" s="155"/>
      <c r="G20" s="155"/>
      <c r="H20" s="155"/>
      <c r="I20" s="155"/>
    </row>
    <row r="21" spans="1:9" ht="15" customHeight="1">
      <c r="A21" s="28" t="s">
        <v>10</v>
      </c>
      <c r="C21" s="112">
        <v>2019</v>
      </c>
      <c r="D21" s="138" t="s">
        <v>48</v>
      </c>
      <c r="E21" s="138" t="s">
        <v>48</v>
      </c>
      <c r="F21" s="138" t="s">
        <v>48</v>
      </c>
      <c r="G21" s="116"/>
      <c r="H21" s="138" t="s">
        <v>48</v>
      </c>
      <c r="I21" s="138" t="s">
        <v>48</v>
      </c>
    </row>
    <row r="22" spans="1:9" s="156" customFormat="1" ht="15" customHeight="1">
      <c r="A22" s="28"/>
      <c r="B22" s="28"/>
      <c r="C22" s="112">
        <v>2020</v>
      </c>
      <c r="D22" s="114" t="s">
        <v>64</v>
      </c>
      <c r="E22" s="114" t="s">
        <v>64</v>
      </c>
      <c r="F22" s="114" t="s">
        <v>64</v>
      </c>
      <c r="G22" s="114"/>
      <c r="H22" s="114" t="s">
        <v>64</v>
      </c>
      <c r="I22" s="114" t="s">
        <v>64</v>
      </c>
    </row>
    <row r="23" spans="1:9" ht="8.1" customHeight="1">
      <c r="D23" s="155"/>
      <c r="E23" s="155"/>
      <c r="F23" s="116"/>
      <c r="G23" s="116"/>
      <c r="H23" s="116"/>
      <c r="I23" s="116"/>
    </row>
    <row r="24" spans="1:9" ht="15" customHeight="1">
      <c r="A24" s="28" t="s">
        <v>11</v>
      </c>
      <c r="C24" s="112">
        <v>2019</v>
      </c>
      <c r="D24" s="138" t="s">
        <v>48</v>
      </c>
      <c r="E24" s="155">
        <v>1</v>
      </c>
      <c r="F24" s="138" t="s">
        <v>48</v>
      </c>
      <c r="G24" s="116"/>
      <c r="H24" s="138" t="s">
        <v>48</v>
      </c>
      <c r="I24" s="116">
        <v>2</v>
      </c>
    </row>
    <row r="25" spans="1:9" ht="15" customHeight="1">
      <c r="C25" s="112">
        <v>2020</v>
      </c>
      <c r="D25" s="114" t="s">
        <v>64</v>
      </c>
      <c r="E25" s="114" t="s">
        <v>64</v>
      </c>
      <c r="F25" s="114" t="s">
        <v>64</v>
      </c>
      <c r="G25" s="114"/>
      <c r="H25" s="114" t="s">
        <v>64</v>
      </c>
      <c r="I25" s="114" t="s">
        <v>64</v>
      </c>
    </row>
    <row r="26" spans="1:9" ht="8.1" customHeight="1">
      <c r="D26" s="155"/>
      <c r="E26" s="155"/>
      <c r="F26" s="116"/>
      <c r="G26" s="116"/>
      <c r="H26" s="116"/>
      <c r="I26" s="116"/>
    </row>
    <row r="27" spans="1:9" ht="15" customHeight="1">
      <c r="A27" s="28" t="s">
        <v>12</v>
      </c>
      <c r="C27" s="112">
        <v>2019</v>
      </c>
      <c r="D27" s="155">
        <v>4</v>
      </c>
      <c r="E27" s="155">
        <v>2</v>
      </c>
      <c r="F27" s="138" t="s">
        <v>48</v>
      </c>
      <c r="G27" s="116"/>
      <c r="H27" s="138" t="s">
        <v>48</v>
      </c>
      <c r="I27" s="116">
        <v>1</v>
      </c>
    </row>
    <row r="28" spans="1:9" ht="15" customHeight="1">
      <c r="C28" s="112">
        <v>2020</v>
      </c>
      <c r="D28" s="114" t="s">
        <v>64</v>
      </c>
      <c r="E28" s="114" t="s">
        <v>64</v>
      </c>
      <c r="F28" s="114" t="s">
        <v>64</v>
      </c>
      <c r="G28" s="114"/>
      <c r="H28" s="114" t="s">
        <v>64</v>
      </c>
      <c r="I28" s="114" t="s">
        <v>64</v>
      </c>
    </row>
    <row r="29" spans="1:9" ht="8.1" customHeight="1">
      <c r="D29" s="155"/>
      <c r="E29" s="155"/>
      <c r="F29" s="116"/>
      <c r="G29" s="116"/>
      <c r="H29" s="116"/>
      <c r="I29" s="116"/>
    </row>
    <row r="30" spans="1:9" ht="15" customHeight="1">
      <c r="A30" s="28" t="s">
        <v>13</v>
      </c>
      <c r="C30" s="112">
        <v>2019</v>
      </c>
      <c r="D30" s="138" t="s">
        <v>48</v>
      </c>
      <c r="E30" s="155">
        <v>1</v>
      </c>
      <c r="F30" s="138" t="s">
        <v>48</v>
      </c>
      <c r="G30" s="116"/>
      <c r="H30" s="138" t="s">
        <v>48</v>
      </c>
      <c r="I30" s="116">
        <v>1</v>
      </c>
    </row>
    <row r="31" spans="1:9" ht="15" customHeight="1">
      <c r="C31" s="112">
        <v>2020</v>
      </c>
      <c r="D31" s="114" t="s">
        <v>64</v>
      </c>
      <c r="E31" s="114" t="s">
        <v>64</v>
      </c>
      <c r="F31" s="114" t="s">
        <v>64</v>
      </c>
      <c r="G31" s="114"/>
      <c r="H31" s="114" t="s">
        <v>64</v>
      </c>
      <c r="I31" s="114" t="s">
        <v>64</v>
      </c>
    </row>
    <row r="32" spans="1:9" ht="8.1" customHeight="1">
      <c r="D32" s="155"/>
      <c r="E32" s="155"/>
      <c r="F32" s="116"/>
      <c r="G32" s="116"/>
      <c r="H32" s="116"/>
      <c r="I32" s="116"/>
    </row>
    <row r="33" spans="1:9" ht="15" customHeight="1">
      <c r="A33" s="28" t="s">
        <v>14</v>
      </c>
      <c r="C33" s="112">
        <v>2019</v>
      </c>
      <c r="D33" s="138" t="s">
        <v>48</v>
      </c>
      <c r="E33" s="155">
        <v>1</v>
      </c>
      <c r="F33" s="138" t="s">
        <v>48</v>
      </c>
      <c r="G33" s="116"/>
      <c r="H33" s="138" t="s">
        <v>48</v>
      </c>
      <c r="I33" s="116">
        <v>3</v>
      </c>
    </row>
    <row r="34" spans="1:9" ht="15" customHeight="1">
      <c r="C34" s="112">
        <v>2020</v>
      </c>
      <c r="D34" s="114" t="s">
        <v>64</v>
      </c>
      <c r="E34" s="114" t="s">
        <v>64</v>
      </c>
      <c r="F34" s="114" t="s">
        <v>64</v>
      </c>
      <c r="G34" s="114"/>
      <c r="H34" s="114" t="s">
        <v>64</v>
      </c>
      <c r="I34" s="114" t="s">
        <v>64</v>
      </c>
    </row>
    <row r="35" spans="1:9" ht="8.1" customHeight="1">
      <c r="D35" s="155"/>
      <c r="E35" s="155"/>
      <c r="F35" s="116"/>
      <c r="G35" s="116"/>
      <c r="H35" s="116"/>
      <c r="I35" s="116"/>
    </row>
    <row r="36" spans="1:9" ht="15" customHeight="1">
      <c r="A36" s="28" t="s">
        <v>15</v>
      </c>
      <c r="C36" s="112">
        <v>2019</v>
      </c>
      <c r="D36" s="138" t="s">
        <v>48</v>
      </c>
      <c r="E36" s="138" t="s">
        <v>48</v>
      </c>
      <c r="F36" s="138" t="s">
        <v>48</v>
      </c>
      <c r="G36" s="116"/>
      <c r="H36" s="138" t="s">
        <v>48</v>
      </c>
      <c r="I36" s="116">
        <v>2</v>
      </c>
    </row>
    <row r="37" spans="1:9" ht="15" customHeight="1">
      <c r="C37" s="112">
        <v>2020</v>
      </c>
      <c r="D37" s="114" t="s">
        <v>64</v>
      </c>
      <c r="E37" s="114" t="s">
        <v>64</v>
      </c>
      <c r="F37" s="114" t="s">
        <v>64</v>
      </c>
      <c r="G37" s="114"/>
      <c r="H37" s="114" t="s">
        <v>64</v>
      </c>
      <c r="I37" s="114" t="s">
        <v>64</v>
      </c>
    </row>
    <row r="38" spans="1:9" ht="8.1" customHeight="1">
      <c r="D38" s="155"/>
      <c r="E38" s="155"/>
      <c r="F38" s="116"/>
      <c r="G38" s="116"/>
      <c r="H38" s="116"/>
      <c r="I38" s="116"/>
    </row>
    <row r="39" spans="1:9" ht="15" customHeight="1">
      <c r="A39" s="28" t="s">
        <v>16</v>
      </c>
      <c r="C39" s="112">
        <v>2019</v>
      </c>
      <c r="D39" s="155">
        <v>1</v>
      </c>
      <c r="E39" s="155">
        <v>2</v>
      </c>
      <c r="F39" s="138" t="s">
        <v>48</v>
      </c>
      <c r="G39" s="116"/>
      <c r="H39" s="138" t="s">
        <v>48</v>
      </c>
      <c r="I39" s="116">
        <v>2</v>
      </c>
    </row>
    <row r="40" spans="1:9" ht="15" customHeight="1">
      <c r="C40" s="112">
        <v>2020</v>
      </c>
      <c r="D40" s="114" t="s">
        <v>64</v>
      </c>
      <c r="E40" s="114" t="s">
        <v>64</v>
      </c>
      <c r="F40" s="114" t="s">
        <v>64</v>
      </c>
      <c r="G40" s="114"/>
      <c r="H40" s="114" t="s">
        <v>64</v>
      </c>
      <c r="I40" s="114" t="s">
        <v>64</v>
      </c>
    </row>
    <row r="41" spans="1:9" ht="8.1" customHeight="1">
      <c r="D41" s="155"/>
      <c r="E41" s="155"/>
      <c r="F41" s="116"/>
      <c r="G41" s="116"/>
      <c r="H41" s="116"/>
      <c r="I41" s="116"/>
    </row>
    <row r="42" spans="1:9" ht="15" customHeight="1">
      <c r="A42" s="28" t="s">
        <v>17</v>
      </c>
      <c r="C42" s="112">
        <v>2019</v>
      </c>
      <c r="D42" s="138" t="s">
        <v>48</v>
      </c>
      <c r="E42" s="138" t="s">
        <v>48</v>
      </c>
      <c r="F42" s="138" t="s">
        <v>48</v>
      </c>
      <c r="G42" s="116"/>
      <c r="H42" s="138" t="s">
        <v>48</v>
      </c>
      <c r="I42" s="116">
        <v>1</v>
      </c>
    </row>
    <row r="43" spans="1:9" s="126" customFormat="1" ht="15" customHeight="1">
      <c r="A43" s="28"/>
      <c r="B43" s="28"/>
      <c r="C43" s="112">
        <v>2020</v>
      </c>
      <c r="D43" s="114" t="s">
        <v>64</v>
      </c>
      <c r="E43" s="114" t="s">
        <v>64</v>
      </c>
      <c r="F43" s="114" t="s">
        <v>64</v>
      </c>
      <c r="G43" s="114"/>
      <c r="H43" s="114" t="s">
        <v>64</v>
      </c>
      <c r="I43" s="114" t="s">
        <v>64</v>
      </c>
    </row>
    <row r="44" spans="1:9" ht="8.1" customHeight="1">
      <c r="D44" s="155"/>
      <c r="E44" s="155"/>
      <c r="F44" s="116"/>
      <c r="G44" s="116"/>
      <c r="H44" s="116"/>
      <c r="I44" s="116"/>
    </row>
    <row r="45" spans="1:9" ht="15" customHeight="1">
      <c r="A45" s="28" t="s">
        <v>18</v>
      </c>
      <c r="C45" s="112">
        <v>2019</v>
      </c>
      <c r="D45" s="138" t="s">
        <v>48</v>
      </c>
      <c r="E45" s="138" t="s">
        <v>48</v>
      </c>
      <c r="F45" s="138" t="s">
        <v>48</v>
      </c>
      <c r="G45" s="116"/>
      <c r="H45" s="138" t="s">
        <v>48</v>
      </c>
      <c r="I45" s="116">
        <v>1</v>
      </c>
    </row>
    <row r="46" spans="1:9" ht="15" customHeight="1">
      <c r="C46" s="112">
        <v>2020</v>
      </c>
      <c r="D46" s="114" t="s">
        <v>64</v>
      </c>
      <c r="E46" s="114" t="s">
        <v>64</v>
      </c>
      <c r="F46" s="114" t="s">
        <v>64</v>
      </c>
      <c r="G46" s="114"/>
      <c r="H46" s="114" t="s">
        <v>64</v>
      </c>
      <c r="I46" s="114" t="s">
        <v>64</v>
      </c>
    </row>
    <row r="47" spans="1:9" ht="8.1" customHeight="1">
      <c r="D47" s="155"/>
      <c r="E47" s="155"/>
      <c r="F47" s="116"/>
      <c r="G47" s="116"/>
      <c r="H47" s="116"/>
      <c r="I47" s="116"/>
    </row>
    <row r="48" spans="1:9" ht="15" customHeight="1">
      <c r="A48" s="28" t="s">
        <v>19</v>
      </c>
      <c r="C48" s="112">
        <v>2019</v>
      </c>
      <c r="D48" s="138" t="s">
        <v>48</v>
      </c>
      <c r="E48" s="138" t="s">
        <v>48</v>
      </c>
      <c r="F48" s="138" t="s">
        <v>48</v>
      </c>
      <c r="G48" s="116"/>
      <c r="H48" s="138" t="s">
        <v>48</v>
      </c>
      <c r="I48" s="116">
        <v>1</v>
      </c>
    </row>
    <row r="49" spans="1:10" ht="15" customHeight="1">
      <c r="C49" s="112">
        <v>2020</v>
      </c>
      <c r="D49" s="114" t="s">
        <v>64</v>
      </c>
      <c r="E49" s="114" t="s">
        <v>64</v>
      </c>
      <c r="F49" s="114" t="s">
        <v>64</v>
      </c>
      <c r="G49" s="114"/>
      <c r="H49" s="114" t="s">
        <v>64</v>
      </c>
      <c r="I49" s="114" t="s">
        <v>64</v>
      </c>
    </row>
    <row r="50" spans="1:10" ht="8.1" customHeight="1">
      <c r="A50" s="203"/>
      <c r="B50" s="203"/>
      <c r="C50" s="209"/>
      <c r="D50" s="210"/>
      <c r="E50" s="210"/>
      <c r="F50" s="203"/>
      <c r="G50" s="201"/>
      <c r="H50" s="203"/>
      <c r="I50" s="203"/>
      <c r="J50" s="203"/>
    </row>
    <row r="51" spans="1:10" ht="15" customHeight="1">
      <c r="G51" s="107"/>
      <c r="I51" s="157"/>
      <c r="J51" s="158" t="s">
        <v>49</v>
      </c>
    </row>
    <row r="52" spans="1:10" ht="15" customHeight="1">
      <c r="I52" s="32"/>
      <c r="J52" s="159" t="s">
        <v>50</v>
      </c>
    </row>
    <row r="53" spans="1:10" ht="8.1" customHeight="1"/>
    <row r="54" spans="1:10" ht="15.75">
      <c r="A54" s="69" t="s">
        <v>84</v>
      </c>
    </row>
    <row r="55" spans="1:10" ht="15.75">
      <c r="A55" s="88" t="s">
        <v>22</v>
      </c>
    </row>
    <row r="56" spans="1:10" ht="17.25">
      <c r="A56" s="39" t="s">
        <v>81</v>
      </c>
    </row>
    <row r="57" spans="1:10" ht="15.75">
      <c r="A57" s="74" t="s">
        <v>52</v>
      </c>
    </row>
    <row r="58" spans="1:10">
      <c r="A58" s="77" t="s">
        <v>53</v>
      </c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60"/>
  <sheetViews>
    <sheetView view="pageBreakPreview" zoomScale="85" zoomScaleNormal="71" zoomScaleSheetLayoutView="85" workbookViewId="0">
      <selection activeCell="L18" sqref="L18"/>
    </sheetView>
  </sheetViews>
  <sheetFormatPr defaultColWidth="11.85546875" defaultRowHeight="15"/>
  <cols>
    <col min="1" max="1" width="11.7109375" style="92" customWidth="1"/>
    <col min="2" max="2" width="10.5703125" style="92" customWidth="1"/>
    <col min="3" max="3" width="10.140625" style="92" customWidth="1"/>
    <col min="4" max="4" width="12.85546875" style="93" customWidth="1"/>
    <col min="5" max="5" width="10.140625" style="93" customWidth="1"/>
    <col min="6" max="6" width="15" style="93" bestFit="1" customWidth="1"/>
    <col min="7" max="7" width="1.7109375" style="93" customWidth="1"/>
    <col min="8" max="8" width="15.28515625" style="93" customWidth="1"/>
    <col min="9" max="9" width="11" style="93" customWidth="1"/>
    <col min="10" max="10" width="15" style="93" bestFit="1" customWidth="1"/>
    <col min="11" max="11" width="1.7109375" style="93" customWidth="1"/>
    <col min="12" max="12" width="11" style="93" customWidth="1"/>
    <col min="13" max="13" width="10.140625" style="93" customWidth="1"/>
    <col min="14" max="14" width="15" style="93" bestFit="1" customWidth="1"/>
    <col min="15" max="15" width="1.7109375" style="92" customWidth="1"/>
    <col min="16" max="16384" width="11.85546875" style="92"/>
  </cols>
  <sheetData>
    <row r="1" spans="1:19" ht="8.1" customHeight="1"/>
    <row r="2" spans="1:19" ht="8.1" customHeight="1"/>
    <row r="3" spans="1:19" s="94" customFormat="1" ht="16.5" customHeight="1">
      <c r="A3" s="97" t="s">
        <v>128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</row>
    <row r="4" spans="1:19" s="94" customFormat="1" ht="16.5" customHeight="1">
      <c r="A4" s="97" t="s">
        <v>93</v>
      </c>
      <c r="B4" s="302"/>
      <c r="C4" s="300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</row>
    <row r="5" spans="1:19" s="98" customFormat="1" ht="16.5" customHeight="1">
      <c r="A5" s="297" t="s">
        <v>129</v>
      </c>
      <c r="B5" s="100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9" s="98" customFormat="1" ht="16.5" customHeight="1">
      <c r="A6" s="297" t="s">
        <v>95</v>
      </c>
      <c r="B6" s="101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</row>
    <row r="7" spans="1:19" s="245" customFormat="1" ht="15" customHeight="1" thickBot="1">
      <c r="A7" s="249"/>
      <c r="B7" s="249"/>
      <c r="C7" s="250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8"/>
      <c r="S7" s="98"/>
    </row>
    <row r="8" spans="1:19" s="102" customFormat="1" ht="5.25" customHeight="1">
      <c r="A8" s="229"/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</row>
    <row r="9" spans="1:19" s="102" customFormat="1" ht="16.5" customHeight="1">
      <c r="A9" s="236" t="s">
        <v>0</v>
      </c>
      <c r="B9" s="236"/>
      <c r="C9" s="237" t="s">
        <v>1</v>
      </c>
      <c r="D9" s="236"/>
      <c r="E9" s="236"/>
      <c r="F9" s="236"/>
      <c r="G9" s="236" t="s">
        <v>33</v>
      </c>
      <c r="H9" s="236"/>
      <c r="I9" s="236"/>
      <c r="J9" s="236"/>
      <c r="K9" s="236"/>
      <c r="L9" s="236"/>
      <c r="M9" s="236"/>
      <c r="N9" s="236"/>
      <c r="O9" s="236"/>
    </row>
    <row r="10" spans="1:19" s="102" customFormat="1" ht="16.5" customHeight="1">
      <c r="A10" s="254" t="s">
        <v>4</v>
      </c>
      <c r="B10" s="254"/>
      <c r="C10" s="253" t="s">
        <v>5</v>
      </c>
      <c r="D10" s="273"/>
      <c r="E10" s="273"/>
      <c r="F10" s="273"/>
      <c r="G10" s="272" t="s">
        <v>36</v>
      </c>
      <c r="H10" s="272"/>
      <c r="I10" s="272"/>
      <c r="J10" s="273"/>
      <c r="K10" s="273"/>
      <c r="L10" s="273"/>
      <c r="M10" s="273"/>
      <c r="N10" s="273"/>
      <c r="O10" s="224"/>
    </row>
    <row r="11" spans="1:19" s="102" customFormat="1" ht="15.95" customHeight="1">
      <c r="A11" s="236"/>
      <c r="B11" s="236"/>
      <c r="C11" s="236"/>
      <c r="D11" s="236" t="s">
        <v>38</v>
      </c>
      <c r="E11" s="236"/>
      <c r="F11" s="236"/>
      <c r="G11" s="236"/>
      <c r="H11" s="236" t="s">
        <v>39</v>
      </c>
      <c r="I11" s="236"/>
      <c r="J11" s="236"/>
      <c r="K11" s="236"/>
      <c r="L11" s="236" t="s">
        <v>40</v>
      </c>
      <c r="M11" s="241"/>
      <c r="N11" s="236"/>
      <c r="O11" s="236"/>
    </row>
    <row r="12" spans="1:19" s="102" customFormat="1" ht="15.95" customHeight="1">
      <c r="A12" s="224"/>
      <c r="B12" s="224"/>
      <c r="C12" s="224"/>
      <c r="D12" s="272" t="s">
        <v>43</v>
      </c>
      <c r="E12" s="272"/>
      <c r="F12" s="272"/>
      <c r="G12" s="254"/>
      <c r="H12" s="272" t="s">
        <v>44</v>
      </c>
      <c r="I12" s="272"/>
      <c r="J12" s="272"/>
      <c r="K12" s="254"/>
      <c r="L12" s="272" t="s">
        <v>45</v>
      </c>
      <c r="M12" s="274"/>
      <c r="N12" s="272"/>
      <c r="O12" s="224"/>
    </row>
    <row r="13" spans="1:19" s="102" customFormat="1">
      <c r="A13" s="224"/>
      <c r="B13" s="224"/>
      <c r="C13" s="224"/>
      <c r="D13" s="260" t="s">
        <v>25</v>
      </c>
      <c r="E13" s="260" t="s">
        <v>51</v>
      </c>
      <c r="F13" s="260" t="s">
        <v>27</v>
      </c>
      <c r="G13" s="260"/>
      <c r="H13" s="260" t="s">
        <v>25</v>
      </c>
      <c r="I13" s="260" t="s">
        <v>51</v>
      </c>
      <c r="J13" s="260" t="s">
        <v>27</v>
      </c>
      <c r="K13" s="260"/>
      <c r="L13" s="260" t="s">
        <v>25</v>
      </c>
      <c r="M13" s="260" t="s">
        <v>51</v>
      </c>
      <c r="N13" s="260" t="s">
        <v>27</v>
      </c>
      <c r="O13" s="224"/>
    </row>
    <row r="14" spans="1:19" s="102" customFormat="1">
      <c r="A14" s="224"/>
      <c r="B14" s="224"/>
      <c r="C14" s="224"/>
      <c r="D14" s="261" t="s">
        <v>28</v>
      </c>
      <c r="E14" s="261" t="s">
        <v>29</v>
      </c>
      <c r="F14" s="261" t="s">
        <v>30</v>
      </c>
      <c r="G14" s="261"/>
      <c r="H14" s="261" t="s">
        <v>28</v>
      </c>
      <c r="I14" s="261" t="s">
        <v>29</v>
      </c>
      <c r="J14" s="261" t="s">
        <v>30</v>
      </c>
      <c r="K14" s="261"/>
      <c r="L14" s="261" t="s">
        <v>28</v>
      </c>
      <c r="M14" s="261" t="s">
        <v>29</v>
      </c>
      <c r="N14" s="261" t="s">
        <v>30</v>
      </c>
      <c r="O14" s="224"/>
    </row>
    <row r="15" spans="1:19" s="102" customFormat="1" ht="7.5" customHeight="1" thickBot="1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9" ht="8.1" customHeight="1">
      <c r="A16" s="105"/>
      <c r="B16" s="105"/>
      <c r="C16" s="105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</row>
    <row r="17" spans="1:14" ht="15" customHeight="1">
      <c r="A17" s="136" t="s">
        <v>8</v>
      </c>
      <c r="B17" s="137"/>
      <c r="C17" s="108">
        <v>2019</v>
      </c>
      <c r="D17" s="138" t="s">
        <v>48</v>
      </c>
      <c r="E17" s="138" t="s">
        <v>48</v>
      </c>
      <c r="F17" s="138" t="s">
        <v>48</v>
      </c>
      <c r="G17" s="110"/>
      <c r="H17" s="110">
        <v>7</v>
      </c>
      <c r="I17" s="110">
        <v>1</v>
      </c>
      <c r="J17" s="110">
        <v>6</v>
      </c>
      <c r="K17" s="110"/>
      <c r="L17" s="109" t="s">
        <v>48</v>
      </c>
      <c r="M17" s="109" t="s">
        <v>48</v>
      </c>
      <c r="N17" s="109" t="s">
        <v>48</v>
      </c>
    </row>
    <row r="18" spans="1:14" ht="15" customHeight="1">
      <c r="A18" s="136"/>
      <c r="B18" s="136"/>
      <c r="C18" s="108">
        <v>2020</v>
      </c>
      <c r="D18" s="111" t="s">
        <v>64</v>
      </c>
      <c r="E18" s="111" t="s">
        <v>64</v>
      </c>
      <c r="F18" s="111" t="s">
        <v>64</v>
      </c>
      <c r="G18" s="111"/>
      <c r="H18" s="111" t="s">
        <v>64</v>
      </c>
      <c r="I18" s="111" t="s">
        <v>64</v>
      </c>
      <c r="J18" s="111" t="s">
        <v>64</v>
      </c>
      <c r="K18" s="111"/>
      <c r="L18" s="111" t="s">
        <v>64</v>
      </c>
      <c r="M18" s="111" t="s">
        <v>64</v>
      </c>
      <c r="N18" s="111" t="s">
        <v>64</v>
      </c>
    </row>
    <row r="19" spans="1:14" ht="8.1" customHeight="1">
      <c r="A19" s="136"/>
      <c r="B19" s="136"/>
      <c r="C19" s="112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</row>
    <row r="20" spans="1:14" ht="15" customHeight="1">
      <c r="A20" s="119" t="s">
        <v>9</v>
      </c>
      <c r="C20" s="112">
        <v>2019</v>
      </c>
      <c r="D20" s="138" t="s">
        <v>48</v>
      </c>
      <c r="E20" s="138" t="s">
        <v>48</v>
      </c>
      <c r="F20" s="138" t="s">
        <v>48</v>
      </c>
      <c r="G20" s="139"/>
      <c r="H20" s="109" t="s">
        <v>48</v>
      </c>
      <c r="I20" s="109" t="s">
        <v>48</v>
      </c>
      <c r="J20" s="109" t="s">
        <v>48</v>
      </c>
      <c r="K20" s="139"/>
      <c r="L20" s="109" t="s">
        <v>48</v>
      </c>
      <c r="M20" s="109" t="s">
        <v>48</v>
      </c>
      <c r="N20" s="109" t="s">
        <v>48</v>
      </c>
    </row>
    <row r="21" spans="1:14" ht="15" customHeight="1">
      <c r="A21" s="119"/>
      <c r="B21" s="119"/>
      <c r="C21" s="112">
        <v>2020</v>
      </c>
      <c r="D21" s="114" t="s">
        <v>64</v>
      </c>
      <c r="E21" s="114" t="s">
        <v>64</v>
      </c>
      <c r="F21" s="114" t="s">
        <v>64</v>
      </c>
      <c r="G21" s="114"/>
      <c r="H21" s="114" t="s">
        <v>64</v>
      </c>
      <c r="I21" s="114" t="s">
        <v>64</v>
      </c>
      <c r="J21" s="114" t="s">
        <v>64</v>
      </c>
      <c r="K21" s="114"/>
      <c r="L21" s="114" t="s">
        <v>64</v>
      </c>
      <c r="M21" s="114" t="s">
        <v>64</v>
      </c>
      <c r="N21" s="114" t="s">
        <v>64</v>
      </c>
    </row>
    <row r="22" spans="1:14" ht="8.1" customHeight="1">
      <c r="A22" s="119"/>
      <c r="B22" s="119"/>
      <c r="C22" s="112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</row>
    <row r="23" spans="1:14" ht="15" customHeight="1">
      <c r="A23" s="119" t="s">
        <v>10</v>
      </c>
      <c r="B23" s="119"/>
      <c r="C23" s="112">
        <v>2019</v>
      </c>
      <c r="D23" s="138" t="s">
        <v>48</v>
      </c>
      <c r="E23" s="138" t="s">
        <v>48</v>
      </c>
      <c r="F23" s="138" t="s">
        <v>48</v>
      </c>
      <c r="G23" s="115"/>
      <c r="H23" s="109" t="s">
        <v>48</v>
      </c>
      <c r="I23" s="109" t="s">
        <v>48</v>
      </c>
      <c r="J23" s="109" t="s">
        <v>48</v>
      </c>
      <c r="K23" s="115"/>
      <c r="L23" s="109" t="s">
        <v>48</v>
      </c>
      <c r="M23" s="109" t="s">
        <v>48</v>
      </c>
      <c r="N23" s="109" t="s">
        <v>48</v>
      </c>
    </row>
    <row r="24" spans="1:14" ht="15" customHeight="1">
      <c r="A24" s="140"/>
      <c r="C24" s="112">
        <v>2020</v>
      </c>
      <c r="D24" s="114" t="s">
        <v>64</v>
      </c>
      <c r="E24" s="114" t="s">
        <v>64</v>
      </c>
      <c r="F24" s="114" t="s">
        <v>64</v>
      </c>
      <c r="G24" s="114"/>
      <c r="H24" s="114" t="s">
        <v>64</v>
      </c>
      <c r="I24" s="114" t="s">
        <v>64</v>
      </c>
      <c r="J24" s="114" t="s">
        <v>64</v>
      </c>
      <c r="K24" s="114"/>
      <c r="L24" s="114" t="s">
        <v>64</v>
      </c>
      <c r="M24" s="114" t="s">
        <v>64</v>
      </c>
      <c r="N24" s="114" t="s">
        <v>64</v>
      </c>
    </row>
    <row r="25" spans="1:14" ht="8.1" customHeight="1">
      <c r="A25" s="119"/>
      <c r="B25" s="119"/>
      <c r="C25" s="112"/>
      <c r="D25" s="116"/>
      <c r="E25" s="116"/>
      <c r="F25" s="116"/>
      <c r="G25" s="115"/>
      <c r="H25" s="115"/>
      <c r="I25" s="115"/>
      <c r="J25" s="115"/>
      <c r="K25" s="115"/>
      <c r="L25" s="115"/>
      <c r="M25" s="115"/>
      <c r="N25" s="115"/>
    </row>
    <row r="26" spans="1:14" ht="15" customHeight="1">
      <c r="A26" s="119" t="s">
        <v>11</v>
      </c>
      <c r="B26" s="119"/>
      <c r="C26" s="112">
        <v>2019</v>
      </c>
      <c r="D26" s="138" t="s">
        <v>48</v>
      </c>
      <c r="E26" s="138" t="s">
        <v>48</v>
      </c>
      <c r="F26" s="138" t="s">
        <v>48</v>
      </c>
      <c r="G26" s="115"/>
      <c r="H26" s="109" t="s">
        <v>48</v>
      </c>
      <c r="I26" s="109" t="s">
        <v>48</v>
      </c>
      <c r="J26" s="109" t="s">
        <v>48</v>
      </c>
      <c r="K26" s="115"/>
      <c r="L26" s="109" t="s">
        <v>48</v>
      </c>
      <c r="M26" s="109" t="s">
        <v>48</v>
      </c>
      <c r="N26" s="109" t="s">
        <v>48</v>
      </c>
    </row>
    <row r="27" spans="1:14" ht="15" customHeight="1">
      <c r="A27" s="119"/>
      <c r="B27" s="119"/>
      <c r="C27" s="112">
        <v>2020</v>
      </c>
      <c r="D27" s="114" t="s">
        <v>64</v>
      </c>
      <c r="E27" s="114" t="s">
        <v>64</v>
      </c>
      <c r="F27" s="114" t="s">
        <v>64</v>
      </c>
      <c r="G27" s="114"/>
      <c r="H27" s="114" t="s">
        <v>64</v>
      </c>
      <c r="I27" s="114" t="s">
        <v>64</v>
      </c>
      <c r="J27" s="114" t="s">
        <v>64</v>
      </c>
      <c r="K27" s="114"/>
      <c r="L27" s="114" t="s">
        <v>64</v>
      </c>
      <c r="M27" s="114" t="s">
        <v>64</v>
      </c>
      <c r="N27" s="114" t="s">
        <v>64</v>
      </c>
    </row>
    <row r="28" spans="1:14" ht="8.1" customHeight="1">
      <c r="A28" s="140"/>
      <c r="C28" s="112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</row>
    <row r="29" spans="1:14" ht="15" customHeight="1">
      <c r="A29" s="119" t="s">
        <v>12</v>
      </c>
      <c r="B29" s="119"/>
      <c r="C29" s="112">
        <v>2019</v>
      </c>
      <c r="D29" s="138" t="s">
        <v>48</v>
      </c>
      <c r="E29" s="138" t="s">
        <v>48</v>
      </c>
      <c r="F29" s="138" t="s">
        <v>48</v>
      </c>
      <c r="G29" s="115"/>
      <c r="H29" s="109" t="s">
        <v>48</v>
      </c>
      <c r="I29" s="109" t="s">
        <v>48</v>
      </c>
      <c r="J29" s="109" t="s">
        <v>48</v>
      </c>
      <c r="K29" s="115"/>
      <c r="L29" s="109" t="s">
        <v>48</v>
      </c>
      <c r="M29" s="109" t="s">
        <v>48</v>
      </c>
      <c r="N29" s="109" t="s">
        <v>48</v>
      </c>
    </row>
    <row r="30" spans="1:14" ht="15" customHeight="1">
      <c r="A30" s="119"/>
      <c r="B30" s="119"/>
      <c r="C30" s="112">
        <v>2020</v>
      </c>
      <c r="D30" s="114" t="s">
        <v>64</v>
      </c>
      <c r="E30" s="114" t="s">
        <v>64</v>
      </c>
      <c r="F30" s="114" t="s">
        <v>64</v>
      </c>
      <c r="G30" s="114"/>
      <c r="H30" s="114" t="s">
        <v>64</v>
      </c>
      <c r="I30" s="114" t="s">
        <v>64</v>
      </c>
      <c r="J30" s="114" t="s">
        <v>64</v>
      </c>
      <c r="K30" s="114"/>
      <c r="L30" s="114" t="s">
        <v>64</v>
      </c>
      <c r="M30" s="114" t="s">
        <v>64</v>
      </c>
      <c r="N30" s="114" t="s">
        <v>64</v>
      </c>
    </row>
    <row r="31" spans="1:14" ht="8.1" customHeight="1">
      <c r="A31" s="119"/>
      <c r="B31" s="119"/>
      <c r="C31" s="112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</row>
    <row r="32" spans="1:14" ht="15" customHeight="1">
      <c r="A32" s="119" t="s">
        <v>13</v>
      </c>
      <c r="C32" s="112">
        <v>2019</v>
      </c>
      <c r="D32" s="138" t="s">
        <v>48</v>
      </c>
      <c r="E32" s="138" t="s">
        <v>48</v>
      </c>
      <c r="F32" s="138" t="s">
        <v>48</v>
      </c>
      <c r="G32" s="115"/>
      <c r="H32" s="109" t="s">
        <v>48</v>
      </c>
      <c r="I32" s="109" t="s">
        <v>48</v>
      </c>
      <c r="J32" s="109" t="s">
        <v>48</v>
      </c>
      <c r="K32" s="115"/>
      <c r="L32" s="109" t="s">
        <v>48</v>
      </c>
      <c r="M32" s="109" t="s">
        <v>48</v>
      </c>
      <c r="N32" s="109" t="s">
        <v>48</v>
      </c>
    </row>
    <row r="33" spans="1:14" ht="15" customHeight="1">
      <c r="A33" s="119"/>
      <c r="B33" s="119"/>
      <c r="C33" s="112">
        <v>2020</v>
      </c>
      <c r="D33" s="114" t="s">
        <v>64</v>
      </c>
      <c r="E33" s="114" t="s">
        <v>64</v>
      </c>
      <c r="F33" s="114" t="s">
        <v>64</v>
      </c>
      <c r="G33" s="114"/>
      <c r="H33" s="114" t="s">
        <v>64</v>
      </c>
      <c r="I33" s="114" t="s">
        <v>64</v>
      </c>
      <c r="J33" s="114" t="s">
        <v>64</v>
      </c>
      <c r="K33" s="114"/>
      <c r="L33" s="114" t="s">
        <v>64</v>
      </c>
      <c r="M33" s="114" t="s">
        <v>64</v>
      </c>
      <c r="N33" s="114" t="s">
        <v>64</v>
      </c>
    </row>
    <row r="34" spans="1:14" ht="8.1" customHeight="1">
      <c r="A34" s="119"/>
      <c r="B34" s="119"/>
      <c r="C34" s="112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</row>
    <row r="35" spans="1:14" ht="15" customHeight="1">
      <c r="A35" s="119" t="s">
        <v>14</v>
      </c>
      <c r="B35" s="119"/>
      <c r="C35" s="112">
        <v>2019</v>
      </c>
      <c r="D35" s="138" t="s">
        <v>48</v>
      </c>
      <c r="E35" s="138" t="s">
        <v>48</v>
      </c>
      <c r="F35" s="138" t="s">
        <v>48</v>
      </c>
      <c r="G35" s="115"/>
      <c r="H35" s="109" t="s">
        <v>48</v>
      </c>
      <c r="I35" s="109" t="s">
        <v>48</v>
      </c>
      <c r="J35" s="109" t="s">
        <v>48</v>
      </c>
      <c r="K35" s="115"/>
      <c r="L35" s="109" t="s">
        <v>48</v>
      </c>
      <c r="M35" s="109" t="s">
        <v>48</v>
      </c>
      <c r="N35" s="109" t="s">
        <v>48</v>
      </c>
    </row>
    <row r="36" spans="1:14" ht="15" customHeight="1">
      <c r="A36" s="140"/>
      <c r="C36" s="112">
        <v>2020</v>
      </c>
      <c r="D36" s="114" t="s">
        <v>64</v>
      </c>
      <c r="E36" s="114" t="s">
        <v>64</v>
      </c>
      <c r="F36" s="114" t="s">
        <v>64</v>
      </c>
      <c r="G36" s="114"/>
      <c r="H36" s="114" t="s">
        <v>64</v>
      </c>
      <c r="I36" s="114" t="s">
        <v>64</v>
      </c>
      <c r="J36" s="114" t="s">
        <v>64</v>
      </c>
      <c r="K36" s="114"/>
      <c r="L36" s="114" t="s">
        <v>64</v>
      </c>
      <c r="M36" s="114" t="s">
        <v>64</v>
      </c>
      <c r="N36" s="114" t="s">
        <v>64</v>
      </c>
    </row>
    <row r="37" spans="1:14" ht="8.1" customHeight="1">
      <c r="A37" s="119"/>
      <c r="B37" s="119"/>
      <c r="C37" s="112"/>
      <c r="D37" s="110"/>
      <c r="E37" s="116"/>
      <c r="F37" s="115"/>
      <c r="G37" s="115"/>
      <c r="H37" s="115"/>
      <c r="I37" s="115"/>
      <c r="J37" s="115"/>
      <c r="K37" s="115"/>
      <c r="L37" s="115"/>
      <c r="M37" s="115"/>
      <c r="N37" s="115"/>
    </row>
    <row r="38" spans="1:14" ht="15" customHeight="1">
      <c r="A38" s="119" t="s">
        <v>15</v>
      </c>
      <c r="B38" s="119"/>
      <c r="C38" s="112">
        <v>2019</v>
      </c>
      <c r="D38" s="138" t="s">
        <v>48</v>
      </c>
      <c r="E38" s="138" t="s">
        <v>48</v>
      </c>
      <c r="F38" s="138" t="s">
        <v>48</v>
      </c>
      <c r="G38" s="115"/>
      <c r="H38" s="109" t="s">
        <v>48</v>
      </c>
      <c r="I38" s="109" t="s">
        <v>48</v>
      </c>
      <c r="J38" s="109" t="s">
        <v>48</v>
      </c>
      <c r="K38" s="115"/>
      <c r="L38" s="109" t="s">
        <v>48</v>
      </c>
      <c r="M38" s="109" t="s">
        <v>48</v>
      </c>
      <c r="N38" s="109" t="s">
        <v>48</v>
      </c>
    </row>
    <row r="39" spans="1:14" ht="15" customHeight="1">
      <c r="A39" s="119"/>
      <c r="B39" s="119"/>
      <c r="C39" s="112">
        <v>2020</v>
      </c>
      <c r="D39" s="114" t="s">
        <v>64</v>
      </c>
      <c r="E39" s="114" t="s">
        <v>64</v>
      </c>
      <c r="F39" s="114" t="s">
        <v>64</v>
      </c>
      <c r="G39" s="114"/>
      <c r="H39" s="114" t="s">
        <v>64</v>
      </c>
      <c r="I39" s="114" t="s">
        <v>64</v>
      </c>
      <c r="J39" s="114" t="s">
        <v>64</v>
      </c>
      <c r="K39" s="114"/>
      <c r="L39" s="114" t="s">
        <v>64</v>
      </c>
      <c r="M39" s="114" t="s">
        <v>64</v>
      </c>
      <c r="N39" s="114" t="s">
        <v>64</v>
      </c>
    </row>
    <row r="40" spans="1:14" ht="8.1" customHeight="1">
      <c r="A40" s="140"/>
      <c r="C40" s="112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</row>
    <row r="41" spans="1:14" ht="15" customHeight="1">
      <c r="A41" s="119" t="s">
        <v>16</v>
      </c>
      <c r="B41" s="119"/>
      <c r="C41" s="112">
        <v>2019</v>
      </c>
      <c r="D41" s="138" t="s">
        <v>48</v>
      </c>
      <c r="E41" s="138" t="s">
        <v>48</v>
      </c>
      <c r="F41" s="138" t="s">
        <v>48</v>
      </c>
      <c r="G41" s="115"/>
      <c r="H41" s="115">
        <v>7</v>
      </c>
      <c r="I41" s="115">
        <v>1</v>
      </c>
      <c r="J41" s="115">
        <v>6</v>
      </c>
      <c r="K41" s="115"/>
      <c r="L41" s="109" t="s">
        <v>48</v>
      </c>
      <c r="M41" s="109" t="s">
        <v>48</v>
      </c>
      <c r="N41" s="109" t="s">
        <v>48</v>
      </c>
    </row>
    <row r="42" spans="1:14" ht="15" customHeight="1">
      <c r="A42" s="119"/>
      <c r="B42" s="119"/>
      <c r="C42" s="112">
        <v>2020</v>
      </c>
      <c r="D42" s="114" t="s">
        <v>64</v>
      </c>
      <c r="E42" s="114" t="s">
        <v>64</v>
      </c>
      <c r="F42" s="114" t="s">
        <v>64</v>
      </c>
      <c r="G42" s="114"/>
      <c r="H42" s="114" t="s">
        <v>64</v>
      </c>
      <c r="I42" s="114" t="s">
        <v>64</v>
      </c>
      <c r="J42" s="114" t="s">
        <v>64</v>
      </c>
      <c r="K42" s="114"/>
      <c r="L42" s="114" t="s">
        <v>64</v>
      </c>
      <c r="M42" s="114" t="s">
        <v>64</v>
      </c>
      <c r="N42" s="114" t="s">
        <v>64</v>
      </c>
    </row>
    <row r="43" spans="1:14" ht="8.1" customHeight="1">
      <c r="A43" s="119"/>
      <c r="B43" s="119"/>
      <c r="C43" s="112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</row>
    <row r="44" spans="1:14" ht="15" customHeight="1">
      <c r="A44" s="119" t="s">
        <v>17</v>
      </c>
      <c r="C44" s="112">
        <v>2019</v>
      </c>
      <c r="D44" s="138" t="s">
        <v>48</v>
      </c>
      <c r="E44" s="138" t="s">
        <v>48</v>
      </c>
      <c r="F44" s="138" t="s">
        <v>48</v>
      </c>
      <c r="G44" s="115"/>
      <c r="H44" s="109" t="s">
        <v>48</v>
      </c>
      <c r="I44" s="109" t="s">
        <v>48</v>
      </c>
      <c r="J44" s="109" t="s">
        <v>48</v>
      </c>
      <c r="K44" s="115"/>
      <c r="L44" s="109" t="s">
        <v>48</v>
      </c>
      <c r="M44" s="109" t="s">
        <v>48</v>
      </c>
      <c r="N44" s="109" t="s">
        <v>48</v>
      </c>
    </row>
    <row r="45" spans="1:14" ht="15" customHeight="1">
      <c r="A45" s="119"/>
      <c r="B45" s="119"/>
      <c r="C45" s="112">
        <v>2020</v>
      </c>
      <c r="D45" s="114" t="s">
        <v>64</v>
      </c>
      <c r="E45" s="114" t="s">
        <v>64</v>
      </c>
      <c r="F45" s="114" t="s">
        <v>64</v>
      </c>
      <c r="G45" s="114"/>
      <c r="H45" s="114" t="s">
        <v>64</v>
      </c>
      <c r="I45" s="114" t="s">
        <v>64</v>
      </c>
      <c r="J45" s="114" t="s">
        <v>64</v>
      </c>
      <c r="K45" s="114"/>
      <c r="L45" s="114" t="s">
        <v>64</v>
      </c>
      <c r="M45" s="114" t="s">
        <v>64</v>
      </c>
      <c r="N45" s="114" t="s">
        <v>64</v>
      </c>
    </row>
    <row r="46" spans="1:14" ht="8.1" customHeight="1">
      <c r="A46" s="119"/>
      <c r="B46" s="119"/>
      <c r="C46" s="112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</row>
    <row r="47" spans="1:14" ht="15" customHeight="1">
      <c r="A47" s="119" t="s">
        <v>18</v>
      </c>
      <c r="B47" s="119"/>
      <c r="C47" s="112">
        <v>2019</v>
      </c>
      <c r="D47" s="138" t="s">
        <v>48</v>
      </c>
      <c r="E47" s="138" t="s">
        <v>48</v>
      </c>
      <c r="F47" s="138" t="s">
        <v>48</v>
      </c>
      <c r="G47" s="115"/>
      <c r="H47" s="109" t="s">
        <v>48</v>
      </c>
      <c r="I47" s="109" t="s">
        <v>48</v>
      </c>
      <c r="J47" s="109" t="s">
        <v>48</v>
      </c>
      <c r="K47" s="115"/>
      <c r="L47" s="109" t="s">
        <v>48</v>
      </c>
      <c r="M47" s="109" t="s">
        <v>48</v>
      </c>
      <c r="N47" s="109" t="s">
        <v>48</v>
      </c>
    </row>
    <row r="48" spans="1:14" ht="15" customHeight="1">
      <c r="A48" s="140"/>
      <c r="C48" s="112">
        <v>2020</v>
      </c>
      <c r="D48" s="114" t="s">
        <v>64</v>
      </c>
      <c r="E48" s="114" t="s">
        <v>64</v>
      </c>
      <c r="F48" s="114" t="s">
        <v>64</v>
      </c>
      <c r="G48" s="114"/>
      <c r="H48" s="114" t="s">
        <v>64</v>
      </c>
      <c r="I48" s="114" t="s">
        <v>64</v>
      </c>
      <c r="J48" s="114" t="s">
        <v>64</v>
      </c>
      <c r="K48" s="114"/>
      <c r="L48" s="114" t="s">
        <v>64</v>
      </c>
      <c r="M48" s="114" t="s">
        <v>64</v>
      </c>
      <c r="N48" s="114" t="s">
        <v>64</v>
      </c>
    </row>
    <row r="49" spans="1:24" ht="8.1" customHeight="1">
      <c r="A49" s="119"/>
      <c r="B49" s="119"/>
      <c r="C49" s="112"/>
      <c r="D49" s="116"/>
      <c r="E49" s="116"/>
      <c r="F49" s="116"/>
      <c r="G49" s="115"/>
      <c r="H49" s="115"/>
      <c r="I49" s="115"/>
      <c r="J49" s="115"/>
      <c r="K49" s="115"/>
      <c r="L49" s="115"/>
      <c r="M49" s="115"/>
      <c r="N49" s="115"/>
      <c r="O49" s="118"/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:24" ht="15" customHeight="1">
      <c r="A50" s="119" t="s">
        <v>19</v>
      </c>
      <c r="B50" s="119"/>
      <c r="C50" s="112">
        <v>2019</v>
      </c>
      <c r="D50" s="138" t="s">
        <v>48</v>
      </c>
      <c r="E50" s="138" t="s">
        <v>48</v>
      </c>
      <c r="F50" s="138" t="s">
        <v>48</v>
      </c>
      <c r="G50" s="115"/>
      <c r="H50" s="109" t="s">
        <v>48</v>
      </c>
      <c r="I50" s="109" t="s">
        <v>48</v>
      </c>
      <c r="J50" s="109" t="s">
        <v>48</v>
      </c>
      <c r="K50" s="115"/>
      <c r="L50" s="109" t="s">
        <v>48</v>
      </c>
      <c r="M50" s="109" t="s">
        <v>48</v>
      </c>
      <c r="N50" s="109" t="s">
        <v>48</v>
      </c>
    </row>
    <row r="51" spans="1:24" ht="15" customHeight="1">
      <c r="A51" s="119"/>
      <c r="B51" s="119"/>
      <c r="C51" s="112">
        <v>2020</v>
      </c>
      <c r="D51" s="114" t="s">
        <v>64</v>
      </c>
      <c r="E51" s="114" t="s">
        <v>64</v>
      </c>
      <c r="F51" s="114" t="s">
        <v>64</v>
      </c>
      <c r="G51" s="114"/>
      <c r="H51" s="114" t="s">
        <v>64</v>
      </c>
      <c r="I51" s="114" t="s">
        <v>64</v>
      </c>
      <c r="J51" s="114" t="s">
        <v>64</v>
      </c>
      <c r="K51" s="114"/>
      <c r="L51" s="114" t="s">
        <v>64</v>
      </c>
      <c r="M51" s="114" t="s">
        <v>64</v>
      </c>
      <c r="N51" s="114" t="s">
        <v>64</v>
      </c>
    </row>
    <row r="52" spans="1:24" ht="8.1" customHeight="1">
      <c r="A52" s="212"/>
      <c r="B52" s="212"/>
      <c r="C52" s="213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</row>
    <row r="53" spans="1:24" s="102" customFormat="1" ht="15" customHeight="1">
      <c r="A53" s="120"/>
      <c r="B53" s="120"/>
      <c r="D53" s="135"/>
      <c r="E53" s="135"/>
      <c r="F53" s="135"/>
      <c r="G53" s="135"/>
      <c r="H53" s="121"/>
      <c r="I53" s="135"/>
      <c r="J53" s="135"/>
      <c r="K53" s="135"/>
      <c r="O53" s="122" t="s">
        <v>49</v>
      </c>
    </row>
    <row r="54" spans="1:24" s="102" customFormat="1" ht="15" customHeight="1">
      <c r="D54" s="121"/>
      <c r="E54" s="121"/>
      <c r="F54" s="121"/>
      <c r="G54" s="121"/>
      <c r="H54" s="121"/>
      <c r="I54" s="121"/>
      <c r="J54" s="121"/>
      <c r="K54" s="121"/>
      <c r="O54" s="123" t="s">
        <v>50</v>
      </c>
    </row>
    <row r="55" spans="1:24" s="102" customFormat="1" ht="8.1" customHeight="1">
      <c r="D55" s="121"/>
      <c r="E55" s="121"/>
      <c r="F55" s="121"/>
      <c r="G55" s="121"/>
      <c r="H55" s="121"/>
      <c r="I55" s="121"/>
      <c r="J55" s="121"/>
      <c r="K55" s="121"/>
      <c r="O55" s="123"/>
    </row>
    <row r="56" spans="1:24" s="102" customFormat="1" ht="15" customHeight="1">
      <c r="A56" s="69" t="s">
        <v>84</v>
      </c>
      <c r="B56" s="124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</row>
    <row r="57" spans="1:24" s="126" customFormat="1" ht="15" customHeight="1">
      <c r="A57" s="88" t="s">
        <v>22</v>
      </c>
      <c r="B57" s="127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</row>
    <row r="58" spans="1:24" s="129" customFormat="1" ht="15" customHeight="1">
      <c r="A58" s="39" t="s">
        <v>81</v>
      </c>
      <c r="B58" s="130"/>
      <c r="C58" s="131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</row>
    <row r="59" spans="1:24" ht="15.75">
      <c r="A59" s="74" t="s">
        <v>52</v>
      </c>
    </row>
    <row r="60" spans="1:24">
      <c r="A60" s="77" t="s">
        <v>53</v>
      </c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60"/>
  <sheetViews>
    <sheetView view="pageBreakPreview" zoomScale="85" zoomScaleNormal="62" zoomScaleSheetLayoutView="85" workbookViewId="0">
      <selection activeCell="L18" sqref="L18"/>
    </sheetView>
  </sheetViews>
  <sheetFormatPr defaultColWidth="11.85546875" defaultRowHeight="15"/>
  <cols>
    <col min="1" max="1" width="11.7109375" style="92" customWidth="1"/>
    <col min="2" max="2" width="14.5703125" style="92" customWidth="1"/>
    <col min="3" max="3" width="10.7109375" style="92" customWidth="1"/>
    <col min="4" max="4" width="17.85546875" style="93" customWidth="1"/>
    <col min="5" max="5" width="13.28515625" style="93" customWidth="1"/>
    <col min="6" max="6" width="15" style="93" bestFit="1" customWidth="1"/>
    <col min="7" max="7" width="1.42578125" style="93" customWidth="1"/>
    <col min="8" max="8" width="15.7109375" style="93" customWidth="1"/>
    <col min="9" max="9" width="11.28515625" style="93" customWidth="1"/>
    <col min="10" max="10" width="18" style="93" customWidth="1"/>
    <col min="11" max="11" width="1.85546875" style="92" customWidth="1"/>
    <col min="12" max="16384" width="11.85546875" style="92"/>
  </cols>
  <sheetData>
    <row r="1" spans="1:11" ht="8.1" customHeight="1"/>
    <row r="2" spans="1:11" ht="8.1" customHeight="1"/>
    <row r="3" spans="1:11" s="94" customFormat="1" ht="16.5" customHeight="1">
      <c r="A3" s="97" t="s">
        <v>97</v>
      </c>
      <c r="B3" s="95"/>
      <c r="D3" s="96"/>
      <c r="E3" s="96"/>
      <c r="F3" s="96"/>
      <c r="G3" s="96"/>
      <c r="H3" s="96"/>
      <c r="I3" s="96"/>
      <c r="J3" s="96"/>
    </row>
    <row r="4" spans="1:11" s="94" customFormat="1" ht="16.5" customHeight="1">
      <c r="A4" s="97" t="s">
        <v>96</v>
      </c>
      <c r="B4" s="97"/>
      <c r="D4" s="96"/>
      <c r="E4" s="96"/>
      <c r="F4" s="96"/>
      <c r="G4" s="96"/>
      <c r="H4" s="96"/>
      <c r="I4" s="96"/>
      <c r="J4" s="96"/>
    </row>
    <row r="5" spans="1:11" s="98" customFormat="1" ht="16.5" customHeight="1">
      <c r="A5" s="297" t="s">
        <v>99</v>
      </c>
      <c r="B5" s="100"/>
      <c r="D5" s="99"/>
      <c r="E5" s="99"/>
      <c r="F5" s="99"/>
      <c r="G5" s="99"/>
      <c r="H5" s="99"/>
      <c r="I5" s="99"/>
      <c r="J5" s="99"/>
    </row>
    <row r="6" spans="1:11" s="98" customFormat="1" ht="16.5" customHeight="1">
      <c r="A6" s="297" t="s">
        <v>98</v>
      </c>
      <c r="B6" s="101"/>
      <c r="D6" s="99"/>
      <c r="E6" s="99"/>
      <c r="F6" s="99"/>
      <c r="G6" s="99"/>
      <c r="H6" s="99"/>
      <c r="I6" s="99"/>
      <c r="J6" s="99"/>
    </row>
    <row r="7" spans="1:11" s="94" customFormat="1" ht="15" customHeight="1" thickBot="1">
      <c r="A7" s="227"/>
      <c r="B7" s="227"/>
      <c r="C7" s="227"/>
      <c r="D7" s="244"/>
      <c r="E7" s="244"/>
      <c r="F7" s="244"/>
      <c r="G7" s="244"/>
      <c r="H7" s="244"/>
      <c r="I7" s="244"/>
      <c r="J7" s="244"/>
      <c r="K7" s="244"/>
    </row>
    <row r="8" spans="1:11" s="102" customFormat="1" ht="16.5" customHeight="1">
      <c r="A8" s="225"/>
      <c r="B8" s="225"/>
      <c r="C8" s="225"/>
      <c r="D8" s="225"/>
      <c r="E8" s="225"/>
      <c r="F8" s="225"/>
      <c r="G8" s="225"/>
      <c r="H8" s="225"/>
      <c r="I8" s="225"/>
      <c r="J8" s="225"/>
      <c r="K8" s="225"/>
    </row>
    <row r="9" spans="1:11" s="102" customFormat="1" ht="15.95" customHeight="1">
      <c r="A9" s="236" t="s">
        <v>85</v>
      </c>
      <c r="B9" s="236"/>
      <c r="C9" s="237" t="s">
        <v>1</v>
      </c>
      <c r="D9" s="241"/>
      <c r="E9" s="241"/>
      <c r="F9" s="236" t="s">
        <v>34</v>
      </c>
      <c r="G9" s="241"/>
      <c r="H9" s="241"/>
      <c r="I9" s="241"/>
      <c r="J9" s="236"/>
      <c r="K9" s="236"/>
    </row>
    <row r="10" spans="1:11" s="102" customFormat="1">
      <c r="A10" s="254" t="s">
        <v>4</v>
      </c>
      <c r="B10" s="254"/>
      <c r="C10" s="253" t="s">
        <v>5</v>
      </c>
      <c r="D10" s="276"/>
      <c r="E10" s="276"/>
      <c r="F10" s="272" t="s">
        <v>37</v>
      </c>
      <c r="G10" s="276"/>
      <c r="H10" s="276"/>
      <c r="I10" s="276"/>
      <c r="J10" s="273"/>
      <c r="K10" s="224"/>
    </row>
    <row r="11" spans="1:11" s="103" customFormat="1" ht="15.95" customHeight="1">
      <c r="A11" s="236"/>
      <c r="B11" s="224"/>
      <c r="C11" s="224"/>
      <c r="D11" s="236"/>
      <c r="E11" s="266"/>
      <c r="F11" s="266" t="s">
        <v>41</v>
      </c>
      <c r="G11" s="298"/>
      <c r="H11" s="267"/>
      <c r="I11" s="267"/>
      <c r="J11" s="267"/>
      <c r="K11" s="266" t="s">
        <v>42</v>
      </c>
    </row>
    <row r="12" spans="1:11" s="103" customFormat="1" ht="15.95" customHeight="1">
      <c r="A12" s="224"/>
      <c r="B12" s="224"/>
      <c r="C12" s="224"/>
      <c r="D12" s="273"/>
      <c r="E12" s="283"/>
      <c r="F12" s="283" t="s">
        <v>46</v>
      </c>
      <c r="G12" s="298"/>
      <c r="H12" s="275"/>
      <c r="I12" s="275"/>
      <c r="J12" s="275"/>
      <c r="K12" s="261" t="s">
        <v>47</v>
      </c>
    </row>
    <row r="13" spans="1:11" s="102" customFormat="1">
      <c r="A13" s="224"/>
      <c r="B13" s="224"/>
      <c r="C13" s="224"/>
      <c r="D13" s="260" t="s">
        <v>25</v>
      </c>
      <c r="E13" s="298" t="s">
        <v>51</v>
      </c>
      <c r="F13" s="298" t="s">
        <v>27</v>
      </c>
      <c r="G13" s="260"/>
      <c r="H13" s="298" t="s">
        <v>25</v>
      </c>
      <c r="I13" s="298" t="s">
        <v>51</v>
      </c>
      <c r="J13" s="298" t="s">
        <v>27</v>
      </c>
      <c r="K13" s="224"/>
    </row>
    <row r="14" spans="1:11" s="102" customFormat="1">
      <c r="A14" s="224"/>
      <c r="B14" s="224"/>
      <c r="C14" s="224"/>
      <c r="D14" s="261" t="s">
        <v>28</v>
      </c>
      <c r="E14" s="261" t="s">
        <v>29</v>
      </c>
      <c r="F14" s="261" t="s">
        <v>30</v>
      </c>
      <c r="G14" s="261"/>
      <c r="H14" s="261" t="s">
        <v>28</v>
      </c>
      <c r="I14" s="261" t="s">
        <v>29</v>
      </c>
      <c r="J14" s="261" t="s">
        <v>30</v>
      </c>
      <c r="K14" s="224"/>
    </row>
    <row r="15" spans="1:11" s="102" customFormat="1" ht="7.5" customHeight="1" thickBot="1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</row>
    <row r="16" spans="1:11" ht="8.1" customHeight="1">
      <c r="A16" s="105"/>
      <c r="B16" s="105"/>
      <c r="C16" s="105"/>
      <c r="D16" s="106"/>
      <c r="E16" s="106"/>
      <c r="F16" s="106"/>
      <c r="G16" s="106"/>
      <c r="H16" s="106"/>
      <c r="I16" s="106"/>
      <c r="J16" s="106"/>
    </row>
    <row r="17" spans="1:10" ht="15" customHeight="1">
      <c r="A17" s="107" t="s">
        <v>8</v>
      </c>
      <c r="B17" s="107"/>
      <c r="C17" s="108">
        <v>2019</v>
      </c>
      <c r="D17" s="109" t="s">
        <v>48</v>
      </c>
      <c r="E17" s="109" t="s">
        <v>48</v>
      </c>
      <c r="F17" s="109" t="s">
        <v>48</v>
      </c>
      <c r="G17" s="110"/>
      <c r="H17" s="110">
        <v>24</v>
      </c>
      <c r="I17" s="110">
        <v>12</v>
      </c>
      <c r="J17" s="110">
        <v>12</v>
      </c>
    </row>
    <row r="18" spans="1:10" ht="15" customHeight="1">
      <c r="A18" s="107"/>
      <c r="B18" s="107"/>
      <c r="C18" s="108">
        <v>2020</v>
      </c>
      <c r="D18" s="111" t="s">
        <v>64</v>
      </c>
      <c r="E18" s="111" t="s">
        <v>64</v>
      </c>
      <c r="F18" s="111" t="s">
        <v>64</v>
      </c>
      <c r="G18" s="111"/>
      <c r="H18" s="111" t="s">
        <v>64</v>
      </c>
      <c r="I18" s="111" t="s">
        <v>64</v>
      </c>
      <c r="J18" s="111" t="s">
        <v>64</v>
      </c>
    </row>
    <row r="19" spans="1:10" ht="8.1" customHeight="1">
      <c r="A19" s="28"/>
      <c r="B19" s="28"/>
      <c r="C19" s="112"/>
      <c r="D19" s="110"/>
      <c r="E19" s="110"/>
      <c r="F19" s="110"/>
      <c r="G19" s="110"/>
      <c r="H19" s="110"/>
      <c r="I19" s="110"/>
      <c r="J19" s="110"/>
    </row>
    <row r="20" spans="1:10" ht="15" customHeight="1">
      <c r="A20" s="28" t="s">
        <v>9</v>
      </c>
      <c r="B20" s="28"/>
      <c r="C20" s="112">
        <v>2019</v>
      </c>
      <c r="D20" s="109" t="s">
        <v>48</v>
      </c>
      <c r="E20" s="109" t="s">
        <v>48</v>
      </c>
      <c r="F20" s="109" t="s">
        <v>48</v>
      </c>
      <c r="G20" s="113"/>
      <c r="H20" s="113">
        <v>5</v>
      </c>
      <c r="I20" s="113">
        <v>4</v>
      </c>
      <c r="J20" s="113">
        <v>1</v>
      </c>
    </row>
    <row r="21" spans="1:10" ht="15" customHeight="1">
      <c r="A21" s="28"/>
      <c r="B21" s="28"/>
      <c r="C21" s="112">
        <v>2020</v>
      </c>
      <c r="D21" s="114" t="s">
        <v>64</v>
      </c>
      <c r="E21" s="114" t="s">
        <v>64</v>
      </c>
      <c r="F21" s="114" t="s">
        <v>64</v>
      </c>
      <c r="G21" s="114"/>
      <c r="H21" s="114" t="s">
        <v>64</v>
      </c>
      <c r="I21" s="114" t="s">
        <v>64</v>
      </c>
      <c r="J21" s="114" t="s">
        <v>64</v>
      </c>
    </row>
    <row r="22" spans="1:10" ht="8.1" customHeight="1">
      <c r="A22" s="28"/>
      <c r="B22" s="28"/>
      <c r="C22" s="112"/>
      <c r="D22" s="115"/>
      <c r="E22" s="115"/>
      <c r="F22" s="115"/>
      <c r="G22" s="115"/>
      <c r="H22" s="115"/>
      <c r="I22" s="115"/>
      <c r="J22" s="115"/>
    </row>
    <row r="23" spans="1:10" ht="15" customHeight="1">
      <c r="A23" s="28" t="s">
        <v>10</v>
      </c>
      <c r="B23" s="28"/>
      <c r="C23" s="112">
        <v>2019</v>
      </c>
      <c r="D23" s="109" t="s">
        <v>48</v>
      </c>
      <c r="E23" s="109" t="s">
        <v>48</v>
      </c>
      <c r="F23" s="109" t="s">
        <v>48</v>
      </c>
      <c r="G23" s="116"/>
      <c r="H23" s="109" t="s">
        <v>48</v>
      </c>
      <c r="I23" s="109" t="s">
        <v>48</v>
      </c>
      <c r="J23" s="109" t="s">
        <v>48</v>
      </c>
    </row>
    <row r="24" spans="1:10" ht="15" customHeight="1">
      <c r="A24" s="28"/>
      <c r="B24" s="28"/>
      <c r="C24" s="112">
        <v>2020</v>
      </c>
      <c r="D24" s="114" t="s">
        <v>64</v>
      </c>
      <c r="E24" s="114" t="s">
        <v>64</v>
      </c>
      <c r="F24" s="114" t="s">
        <v>64</v>
      </c>
      <c r="G24" s="114"/>
      <c r="H24" s="114" t="s">
        <v>64</v>
      </c>
      <c r="I24" s="114" t="s">
        <v>64</v>
      </c>
      <c r="J24" s="114" t="s">
        <v>64</v>
      </c>
    </row>
    <row r="25" spans="1:10" ht="8.1" customHeight="1">
      <c r="A25" s="28"/>
      <c r="B25" s="28"/>
      <c r="C25" s="112"/>
      <c r="D25" s="115"/>
      <c r="E25" s="115"/>
      <c r="F25" s="115"/>
      <c r="G25" s="115"/>
      <c r="H25" s="116"/>
      <c r="I25" s="116"/>
      <c r="J25" s="116"/>
    </row>
    <row r="26" spans="1:10" ht="15" customHeight="1">
      <c r="A26" s="28" t="s">
        <v>11</v>
      </c>
      <c r="B26" s="28"/>
      <c r="C26" s="112">
        <v>2019</v>
      </c>
      <c r="D26" s="109" t="s">
        <v>48</v>
      </c>
      <c r="E26" s="109" t="s">
        <v>48</v>
      </c>
      <c r="F26" s="109" t="s">
        <v>48</v>
      </c>
      <c r="G26" s="115"/>
      <c r="H26" s="115">
        <v>5</v>
      </c>
      <c r="I26" s="115">
        <v>2</v>
      </c>
      <c r="J26" s="115">
        <v>3</v>
      </c>
    </row>
    <row r="27" spans="1:10" ht="15" customHeight="1">
      <c r="A27" s="28"/>
      <c r="B27" s="28"/>
      <c r="C27" s="112">
        <v>2020</v>
      </c>
      <c r="D27" s="114" t="s">
        <v>64</v>
      </c>
      <c r="E27" s="114" t="s">
        <v>64</v>
      </c>
      <c r="F27" s="114" t="s">
        <v>64</v>
      </c>
      <c r="G27" s="114"/>
      <c r="H27" s="114" t="s">
        <v>64</v>
      </c>
      <c r="I27" s="114" t="s">
        <v>64</v>
      </c>
      <c r="J27" s="114" t="s">
        <v>64</v>
      </c>
    </row>
    <row r="28" spans="1:10" ht="8.1" customHeight="1">
      <c r="A28" s="28"/>
      <c r="B28" s="28"/>
      <c r="C28" s="112"/>
      <c r="D28" s="115"/>
      <c r="E28" s="115"/>
      <c r="F28" s="115"/>
      <c r="G28" s="115"/>
      <c r="H28" s="115"/>
      <c r="I28" s="115"/>
      <c r="J28" s="115"/>
    </row>
    <row r="29" spans="1:10" ht="15" customHeight="1">
      <c r="A29" s="28" t="s">
        <v>12</v>
      </c>
      <c r="B29" s="28"/>
      <c r="C29" s="112">
        <v>2019</v>
      </c>
      <c r="D29" s="109" t="s">
        <v>48</v>
      </c>
      <c r="E29" s="109" t="s">
        <v>48</v>
      </c>
      <c r="F29" s="109" t="s">
        <v>48</v>
      </c>
      <c r="G29" s="115"/>
      <c r="H29" s="109" t="s">
        <v>48</v>
      </c>
      <c r="I29" s="109" t="s">
        <v>48</v>
      </c>
      <c r="J29" s="109" t="s">
        <v>48</v>
      </c>
    </row>
    <row r="30" spans="1:10" ht="15" customHeight="1">
      <c r="A30" s="28"/>
      <c r="B30" s="28"/>
      <c r="C30" s="112">
        <v>2020</v>
      </c>
      <c r="D30" s="114" t="s">
        <v>64</v>
      </c>
      <c r="E30" s="114" t="s">
        <v>64</v>
      </c>
      <c r="F30" s="114" t="s">
        <v>64</v>
      </c>
      <c r="G30" s="114"/>
      <c r="H30" s="114" t="s">
        <v>64</v>
      </c>
      <c r="I30" s="114" t="s">
        <v>64</v>
      </c>
      <c r="J30" s="114" t="s">
        <v>64</v>
      </c>
    </row>
    <row r="31" spans="1:10" ht="8.1" customHeight="1">
      <c r="A31" s="28"/>
      <c r="B31" s="28"/>
      <c r="C31" s="112"/>
      <c r="D31" s="115"/>
      <c r="E31" s="115"/>
      <c r="F31" s="115"/>
      <c r="G31" s="115"/>
      <c r="H31" s="115"/>
      <c r="I31" s="115"/>
      <c r="J31" s="115"/>
    </row>
    <row r="32" spans="1:10" ht="15" customHeight="1">
      <c r="A32" s="28" t="s">
        <v>13</v>
      </c>
      <c r="B32" s="28"/>
      <c r="C32" s="112">
        <v>2019</v>
      </c>
      <c r="D32" s="109" t="s">
        <v>48</v>
      </c>
      <c r="E32" s="109" t="s">
        <v>48</v>
      </c>
      <c r="F32" s="109" t="s">
        <v>48</v>
      </c>
      <c r="G32" s="115"/>
      <c r="H32" s="109" t="s">
        <v>48</v>
      </c>
      <c r="I32" s="109" t="s">
        <v>48</v>
      </c>
      <c r="J32" s="109" t="s">
        <v>48</v>
      </c>
    </row>
    <row r="33" spans="1:10" ht="15" customHeight="1">
      <c r="A33" s="28"/>
      <c r="B33" s="28"/>
      <c r="C33" s="112">
        <v>2020</v>
      </c>
      <c r="D33" s="114" t="s">
        <v>64</v>
      </c>
      <c r="E33" s="114" t="s">
        <v>64</v>
      </c>
      <c r="F33" s="114" t="s">
        <v>64</v>
      </c>
      <c r="G33" s="114"/>
      <c r="H33" s="114" t="s">
        <v>64</v>
      </c>
      <c r="I33" s="114" t="s">
        <v>64</v>
      </c>
      <c r="J33" s="114" t="s">
        <v>64</v>
      </c>
    </row>
    <row r="34" spans="1:10" ht="8.1" customHeight="1">
      <c r="A34" s="28"/>
      <c r="B34" s="28"/>
      <c r="C34" s="112"/>
      <c r="D34" s="115"/>
      <c r="E34" s="115"/>
      <c r="F34" s="115"/>
      <c r="G34" s="115"/>
      <c r="H34" s="115"/>
      <c r="I34" s="115"/>
      <c r="J34" s="115"/>
    </row>
    <row r="35" spans="1:10" ht="15" customHeight="1">
      <c r="A35" s="28" t="s">
        <v>14</v>
      </c>
      <c r="B35" s="28"/>
      <c r="C35" s="112">
        <v>2019</v>
      </c>
      <c r="D35" s="109" t="s">
        <v>48</v>
      </c>
      <c r="E35" s="109" t="s">
        <v>48</v>
      </c>
      <c r="F35" s="109" t="s">
        <v>48</v>
      </c>
      <c r="G35" s="115"/>
      <c r="H35" s="109" t="s">
        <v>48</v>
      </c>
      <c r="I35" s="109" t="s">
        <v>48</v>
      </c>
      <c r="J35" s="109" t="s">
        <v>48</v>
      </c>
    </row>
    <row r="36" spans="1:10" ht="15" customHeight="1">
      <c r="A36" s="28"/>
      <c r="B36" s="28"/>
      <c r="C36" s="112">
        <v>2020</v>
      </c>
      <c r="D36" s="114" t="s">
        <v>64</v>
      </c>
      <c r="E36" s="114" t="s">
        <v>64</v>
      </c>
      <c r="F36" s="114" t="s">
        <v>64</v>
      </c>
      <c r="G36" s="114"/>
      <c r="H36" s="114" t="s">
        <v>64</v>
      </c>
      <c r="I36" s="114" t="s">
        <v>64</v>
      </c>
      <c r="J36" s="114" t="s">
        <v>64</v>
      </c>
    </row>
    <row r="37" spans="1:10" ht="8.1" customHeight="1">
      <c r="A37" s="28"/>
      <c r="B37" s="28"/>
      <c r="C37" s="112"/>
      <c r="D37" s="115"/>
      <c r="E37" s="115"/>
      <c r="F37" s="115"/>
      <c r="G37" s="115"/>
      <c r="H37" s="116"/>
      <c r="I37" s="116"/>
      <c r="J37" s="116"/>
    </row>
    <row r="38" spans="1:10" ht="15" customHeight="1">
      <c r="A38" s="28" t="s">
        <v>15</v>
      </c>
      <c r="B38" s="28"/>
      <c r="C38" s="112">
        <v>2019</v>
      </c>
      <c r="D38" s="109" t="s">
        <v>48</v>
      </c>
      <c r="E38" s="109" t="s">
        <v>48</v>
      </c>
      <c r="F38" s="109" t="s">
        <v>48</v>
      </c>
      <c r="G38" s="115"/>
      <c r="H38" s="115">
        <v>7</v>
      </c>
      <c r="I38" s="115">
        <v>4</v>
      </c>
      <c r="J38" s="115">
        <v>3</v>
      </c>
    </row>
    <row r="39" spans="1:10" ht="15" customHeight="1">
      <c r="A39" s="28"/>
      <c r="B39" s="28"/>
      <c r="C39" s="112">
        <v>2020</v>
      </c>
      <c r="D39" s="114" t="s">
        <v>64</v>
      </c>
      <c r="E39" s="114" t="s">
        <v>64</v>
      </c>
      <c r="F39" s="114" t="s">
        <v>64</v>
      </c>
      <c r="G39" s="114"/>
      <c r="H39" s="114" t="s">
        <v>64</v>
      </c>
      <c r="I39" s="114" t="s">
        <v>64</v>
      </c>
      <c r="J39" s="114" t="s">
        <v>64</v>
      </c>
    </row>
    <row r="40" spans="1:10" ht="8.1" customHeight="1">
      <c r="A40" s="28"/>
      <c r="B40" s="28"/>
      <c r="C40" s="112"/>
      <c r="D40" s="92"/>
      <c r="E40" s="92"/>
      <c r="F40" s="115"/>
      <c r="G40" s="115"/>
      <c r="H40" s="115"/>
      <c r="I40" s="115"/>
      <c r="J40" s="115"/>
    </row>
    <row r="41" spans="1:10" ht="15" customHeight="1">
      <c r="A41" s="28" t="s">
        <v>16</v>
      </c>
      <c r="B41" s="28"/>
      <c r="C41" s="112">
        <v>2019</v>
      </c>
      <c r="D41" s="109" t="s">
        <v>48</v>
      </c>
      <c r="E41" s="109" t="s">
        <v>48</v>
      </c>
      <c r="F41" s="109" t="s">
        <v>48</v>
      </c>
      <c r="G41" s="115"/>
      <c r="H41" s="115">
        <v>7</v>
      </c>
      <c r="I41" s="116">
        <v>2</v>
      </c>
      <c r="J41" s="116">
        <v>5</v>
      </c>
    </row>
    <row r="42" spans="1:10" ht="15" customHeight="1">
      <c r="A42" s="28"/>
      <c r="B42" s="28"/>
      <c r="C42" s="112">
        <v>2020</v>
      </c>
      <c r="D42" s="114" t="s">
        <v>64</v>
      </c>
      <c r="E42" s="114" t="s">
        <v>64</v>
      </c>
      <c r="F42" s="114" t="s">
        <v>64</v>
      </c>
      <c r="G42" s="114"/>
      <c r="H42" s="114" t="s">
        <v>64</v>
      </c>
      <c r="I42" s="114" t="s">
        <v>64</v>
      </c>
      <c r="J42" s="114" t="s">
        <v>64</v>
      </c>
    </row>
    <row r="43" spans="1:10" ht="8.1" customHeight="1">
      <c r="A43" s="28"/>
      <c r="B43" s="28"/>
      <c r="C43" s="112"/>
      <c r="D43" s="115"/>
      <c r="E43" s="115"/>
      <c r="F43" s="115"/>
      <c r="G43" s="115"/>
      <c r="H43" s="115"/>
      <c r="I43" s="115"/>
      <c r="J43" s="115"/>
    </row>
    <row r="44" spans="1:10" ht="15" customHeight="1">
      <c r="A44" s="28" t="s">
        <v>17</v>
      </c>
      <c r="B44" s="28"/>
      <c r="C44" s="112">
        <v>2019</v>
      </c>
      <c r="D44" s="109" t="s">
        <v>48</v>
      </c>
      <c r="E44" s="109" t="s">
        <v>48</v>
      </c>
      <c r="F44" s="109" t="s">
        <v>48</v>
      </c>
      <c r="G44" s="115"/>
      <c r="H44" s="109" t="s">
        <v>48</v>
      </c>
      <c r="I44" s="109" t="s">
        <v>48</v>
      </c>
      <c r="J44" s="109" t="s">
        <v>48</v>
      </c>
    </row>
    <row r="45" spans="1:10" ht="15" customHeight="1">
      <c r="A45" s="28"/>
      <c r="B45" s="28"/>
      <c r="C45" s="112">
        <v>2020</v>
      </c>
      <c r="D45" s="114" t="s">
        <v>64</v>
      </c>
      <c r="E45" s="114" t="s">
        <v>64</v>
      </c>
      <c r="F45" s="114" t="s">
        <v>64</v>
      </c>
      <c r="G45" s="114"/>
      <c r="H45" s="114" t="s">
        <v>64</v>
      </c>
      <c r="I45" s="114" t="s">
        <v>64</v>
      </c>
      <c r="J45" s="114" t="s">
        <v>64</v>
      </c>
    </row>
    <row r="46" spans="1:10" ht="8.1" customHeight="1">
      <c r="A46" s="28"/>
      <c r="B46" s="28"/>
      <c r="C46" s="112"/>
      <c r="D46" s="115"/>
      <c r="E46" s="115"/>
      <c r="F46" s="115"/>
      <c r="G46" s="115"/>
      <c r="H46" s="115"/>
      <c r="I46" s="115"/>
      <c r="J46" s="115"/>
    </row>
    <row r="47" spans="1:10" ht="15" customHeight="1">
      <c r="A47" s="28" t="s">
        <v>18</v>
      </c>
      <c r="B47" s="28"/>
      <c r="C47" s="112">
        <v>2019</v>
      </c>
      <c r="D47" s="109" t="s">
        <v>48</v>
      </c>
      <c r="E47" s="109" t="s">
        <v>48</v>
      </c>
      <c r="F47" s="109" t="s">
        <v>48</v>
      </c>
      <c r="G47" s="115"/>
      <c r="H47" s="109" t="s">
        <v>48</v>
      </c>
      <c r="I47" s="109" t="s">
        <v>48</v>
      </c>
      <c r="J47" s="109" t="s">
        <v>48</v>
      </c>
    </row>
    <row r="48" spans="1:10" ht="15" customHeight="1">
      <c r="A48" s="28"/>
      <c r="B48" s="28"/>
      <c r="C48" s="112">
        <v>2020</v>
      </c>
      <c r="D48" s="114" t="s">
        <v>64</v>
      </c>
      <c r="E48" s="114" t="s">
        <v>64</v>
      </c>
      <c r="F48" s="114" t="s">
        <v>64</v>
      </c>
      <c r="G48" s="114"/>
      <c r="H48" s="114" t="s">
        <v>64</v>
      </c>
      <c r="I48" s="114" t="s">
        <v>64</v>
      </c>
      <c r="J48" s="114" t="s">
        <v>64</v>
      </c>
    </row>
    <row r="49" spans="1:20" ht="8.1" customHeight="1">
      <c r="A49" s="28"/>
      <c r="B49" s="28"/>
      <c r="C49" s="112"/>
      <c r="D49" s="115"/>
      <c r="E49" s="115"/>
      <c r="F49" s="115"/>
      <c r="G49" s="115"/>
      <c r="H49" s="116"/>
      <c r="I49" s="116"/>
      <c r="J49" s="116"/>
      <c r="K49" s="118"/>
      <c r="L49" s="118"/>
      <c r="M49" s="118"/>
      <c r="N49" s="118"/>
      <c r="O49" s="118"/>
      <c r="P49" s="118"/>
      <c r="Q49" s="118"/>
      <c r="R49" s="118"/>
      <c r="S49" s="118"/>
      <c r="T49" s="118"/>
    </row>
    <row r="50" spans="1:20" ht="15" customHeight="1">
      <c r="A50" s="28" t="s">
        <v>19</v>
      </c>
      <c r="B50" s="28"/>
      <c r="C50" s="112">
        <v>2019</v>
      </c>
      <c r="D50" s="109" t="s">
        <v>48</v>
      </c>
      <c r="E50" s="109" t="s">
        <v>48</v>
      </c>
      <c r="F50" s="109" t="s">
        <v>48</v>
      </c>
      <c r="G50" s="115"/>
      <c r="H50" s="109" t="s">
        <v>48</v>
      </c>
      <c r="I50" s="109" t="s">
        <v>48</v>
      </c>
      <c r="J50" s="109" t="s">
        <v>48</v>
      </c>
    </row>
    <row r="51" spans="1:20" ht="15" customHeight="1">
      <c r="A51" s="119"/>
      <c r="B51" s="119"/>
      <c r="C51" s="112">
        <v>2020</v>
      </c>
      <c r="D51" s="114" t="s">
        <v>64</v>
      </c>
      <c r="E51" s="114" t="s">
        <v>64</v>
      </c>
      <c r="F51" s="114" t="s">
        <v>64</v>
      </c>
      <c r="G51" s="114"/>
      <c r="H51" s="114" t="s">
        <v>64</v>
      </c>
      <c r="I51" s="114" t="s">
        <v>64</v>
      </c>
      <c r="J51" s="114" t="s">
        <v>64</v>
      </c>
    </row>
    <row r="52" spans="1:20" ht="8.1" customHeight="1">
      <c r="A52" s="212"/>
      <c r="B52" s="212"/>
      <c r="C52" s="213"/>
      <c r="D52" s="214"/>
      <c r="E52" s="214"/>
      <c r="F52" s="214"/>
      <c r="G52" s="214"/>
      <c r="H52" s="214"/>
      <c r="I52" s="214"/>
      <c r="J52" s="214"/>
      <c r="K52" s="214"/>
    </row>
    <row r="53" spans="1:20" s="102" customFormat="1" ht="15" customHeight="1">
      <c r="A53" s="120"/>
      <c r="B53" s="120"/>
      <c r="D53" s="121"/>
      <c r="E53" s="121"/>
      <c r="F53" s="121"/>
      <c r="G53" s="121"/>
      <c r="K53" s="122" t="s">
        <v>49</v>
      </c>
    </row>
    <row r="54" spans="1:20" s="102" customFormat="1" ht="15" customHeight="1">
      <c r="D54" s="121"/>
      <c r="E54" s="121"/>
      <c r="F54" s="121"/>
      <c r="G54" s="121"/>
      <c r="K54" s="123" t="s">
        <v>50</v>
      </c>
    </row>
    <row r="55" spans="1:20" s="102" customFormat="1" ht="8.1" customHeight="1">
      <c r="D55" s="121"/>
      <c r="E55" s="121"/>
      <c r="F55" s="121"/>
      <c r="G55" s="121"/>
      <c r="K55" s="123"/>
    </row>
    <row r="56" spans="1:20" s="102" customFormat="1" ht="15" customHeight="1">
      <c r="A56" s="69" t="s">
        <v>84</v>
      </c>
      <c r="B56" s="124"/>
      <c r="D56" s="125"/>
      <c r="E56" s="125"/>
      <c r="F56" s="125"/>
      <c r="G56" s="125"/>
      <c r="H56" s="125"/>
      <c r="I56" s="125"/>
      <c r="J56" s="125"/>
    </row>
    <row r="57" spans="1:20" s="126" customFormat="1" ht="15" customHeight="1">
      <c r="A57" s="88" t="s">
        <v>22</v>
      </c>
      <c r="B57" s="127"/>
      <c r="D57" s="128"/>
      <c r="E57" s="128"/>
      <c r="F57" s="128"/>
      <c r="G57" s="128"/>
      <c r="H57" s="128"/>
      <c r="I57" s="128"/>
      <c r="J57" s="128"/>
    </row>
    <row r="58" spans="1:20" s="129" customFormat="1" ht="15" customHeight="1">
      <c r="A58" s="39" t="s">
        <v>81</v>
      </c>
      <c r="B58" s="130"/>
      <c r="C58" s="131"/>
      <c r="D58" s="132"/>
      <c r="E58" s="132"/>
      <c r="F58" s="132"/>
      <c r="G58" s="132"/>
      <c r="H58" s="132"/>
      <c r="I58" s="132"/>
      <c r="J58" s="132"/>
    </row>
    <row r="59" spans="1:20" ht="15.75">
      <c r="A59" s="74" t="s">
        <v>52</v>
      </c>
      <c r="B59" s="130"/>
    </row>
    <row r="60" spans="1:20">
      <c r="A60" s="77" t="s">
        <v>53</v>
      </c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59"/>
  <sheetViews>
    <sheetView view="pageBreakPreview" zoomScale="85" zoomScaleNormal="77" zoomScaleSheetLayoutView="85" workbookViewId="0">
      <selection activeCell="L18" sqref="L18"/>
    </sheetView>
  </sheetViews>
  <sheetFormatPr defaultColWidth="11.85546875" defaultRowHeight="15"/>
  <cols>
    <col min="1" max="1" width="11.7109375" style="92" customWidth="1"/>
    <col min="2" max="2" width="17.5703125" style="92" customWidth="1"/>
    <col min="3" max="3" width="15.140625" style="92" customWidth="1"/>
    <col min="4" max="4" width="13.140625" style="93" customWidth="1"/>
    <col min="5" max="5" width="9" style="93" customWidth="1"/>
    <col min="6" max="6" width="15" style="93" bestFit="1" customWidth="1"/>
    <col min="7" max="7" width="2" style="93" customWidth="1"/>
    <col min="8" max="8" width="14.7109375" style="93" customWidth="1"/>
    <col min="9" max="9" width="10.42578125" style="93" customWidth="1"/>
    <col min="10" max="10" width="15" style="93" bestFit="1" customWidth="1"/>
    <col min="11" max="11" width="2" style="93" customWidth="1"/>
    <col min="12" max="12" width="13.140625" style="93" customWidth="1"/>
    <col min="13" max="13" width="8.7109375" style="93" customWidth="1"/>
    <col min="14" max="14" width="15" style="93" bestFit="1" customWidth="1"/>
    <col min="15" max="15" width="1.85546875" style="92" customWidth="1"/>
    <col min="16" max="16384" width="11.85546875" style="92"/>
  </cols>
  <sheetData>
    <row r="1" spans="1:15" ht="8.1" customHeight="1"/>
    <row r="2" spans="1:15" ht="19.5" customHeight="1"/>
    <row r="3" spans="1:15" s="94" customFormat="1" ht="16.5" customHeight="1">
      <c r="A3" s="97" t="s">
        <v>101</v>
      </c>
      <c r="B3" s="95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5" s="98" customFormat="1" ht="16.5" customHeight="1">
      <c r="A4" s="297" t="s">
        <v>102</v>
      </c>
      <c r="B4" s="100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15" s="98" customFormat="1" ht="12" customHeight="1">
      <c r="A5" s="297"/>
      <c r="B5" s="101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5" s="245" customFormat="1" ht="15" customHeight="1" thickBot="1">
      <c r="A6" s="246"/>
      <c r="B6" s="246"/>
      <c r="C6" s="247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</row>
    <row r="7" spans="1:15" s="102" customFormat="1" ht="5.25" customHeight="1">
      <c r="A7" s="229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</row>
    <row r="8" spans="1:15" s="102" customFormat="1" ht="15.75">
      <c r="A8" s="236" t="s">
        <v>0</v>
      </c>
      <c r="B8" s="236"/>
      <c r="C8" s="237" t="s">
        <v>1</v>
      </c>
      <c r="D8" s="236"/>
      <c r="E8" s="236"/>
      <c r="F8" s="236"/>
      <c r="G8" s="236"/>
      <c r="H8" s="236" t="s">
        <v>33</v>
      </c>
      <c r="I8" s="236"/>
      <c r="J8" s="236"/>
      <c r="K8" s="236"/>
      <c r="L8" s="236"/>
      <c r="M8" s="236"/>
      <c r="N8" s="236"/>
      <c r="O8" s="236"/>
    </row>
    <row r="9" spans="1:15" s="102" customFormat="1" ht="22.5" customHeight="1">
      <c r="A9" s="254" t="s">
        <v>4</v>
      </c>
      <c r="B9" s="254"/>
      <c r="C9" s="253" t="s">
        <v>5</v>
      </c>
      <c r="D9" s="273"/>
      <c r="E9" s="273"/>
      <c r="F9" s="273"/>
      <c r="G9" s="273"/>
      <c r="H9" s="272" t="s">
        <v>36</v>
      </c>
      <c r="I9" s="272"/>
      <c r="J9" s="273"/>
      <c r="K9" s="273"/>
      <c r="L9" s="273"/>
      <c r="M9" s="273"/>
      <c r="N9" s="273"/>
      <c r="O9" s="224"/>
    </row>
    <row r="10" spans="1:15" s="102" customFormat="1" ht="18" customHeight="1">
      <c r="A10" s="236"/>
      <c r="B10" s="236"/>
      <c r="C10" s="236"/>
      <c r="D10" s="284" t="s">
        <v>38</v>
      </c>
      <c r="E10" s="284"/>
      <c r="F10" s="284"/>
      <c r="G10" s="236"/>
      <c r="H10" s="236" t="s">
        <v>39</v>
      </c>
      <c r="I10" s="236"/>
      <c r="J10" s="236"/>
      <c r="K10" s="236"/>
      <c r="L10" s="236" t="s">
        <v>40</v>
      </c>
      <c r="M10" s="236"/>
      <c r="N10" s="236"/>
      <c r="O10" s="236"/>
    </row>
    <row r="11" spans="1:15" s="102" customFormat="1" ht="18.75" customHeight="1">
      <c r="A11" s="224"/>
      <c r="B11" s="224"/>
      <c r="C11" s="224"/>
      <c r="D11" s="285" t="s">
        <v>43</v>
      </c>
      <c r="E11" s="285"/>
      <c r="F11" s="285"/>
      <c r="G11" s="254"/>
      <c r="H11" s="272" t="s">
        <v>44</v>
      </c>
      <c r="I11" s="272"/>
      <c r="J11" s="272"/>
      <c r="K11" s="254"/>
      <c r="L11" s="272" t="s">
        <v>45</v>
      </c>
      <c r="M11" s="272"/>
      <c r="N11" s="272"/>
      <c r="O11" s="224"/>
    </row>
    <row r="12" spans="1:15" s="102" customFormat="1">
      <c r="A12" s="224"/>
      <c r="B12" s="224"/>
      <c r="C12" s="224"/>
      <c r="D12" s="260" t="s">
        <v>25</v>
      </c>
      <c r="E12" s="260" t="s">
        <v>51</v>
      </c>
      <c r="F12" s="260" t="s">
        <v>27</v>
      </c>
      <c r="G12" s="260"/>
      <c r="H12" s="260" t="s">
        <v>25</v>
      </c>
      <c r="I12" s="260" t="s">
        <v>51</v>
      </c>
      <c r="J12" s="260" t="s">
        <v>27</v>
      </c>
      <c r="K12" s="260"/>
      <c r="L12" s="260" t="s">
        <v>25</v>
      </c>
      <c r="M12" s="260" t="s">
        <v>51</v>
      </c>
      <c r="N12" s="260" t="s">
        <v>27</v>
      </c>
      <c r="O12" s="224"/>
    </row>
    <row r="13" spans="1:15" s="102" customFormat="1">
      <c r="A13" s="224"/>
      <c r="B13" s="224"/>
      <c r="C13" s="224"/>
      <c r="D13" s="261" t="s">
        <v>28</v>
      </c>
      <c r="E13" s="261" t="s">
        <v>29</v>
      </c>
      <c r="F13" s="261" t="s">
        <v>30</v>
      </c>
      <c r="G13" s="261"/>
      <c r="H13" s="261" t="s">
        <v>28</v>
      </c>
      <c r="I13" s="261" t="s">
        <v>29</v>
      </c>
      <c r="J13" s="261" t="s">
        <v>30</v>
      </c>
      <c r="K13" s="261"/>
      <c r="L13" s="261" t="s">
        <v>28</v>
      </c>
      <c r="M13" s="261" t="s">
        <v>29</v>
      </c>
      <c r="N13" s="261" t="s">
        <v>30</v>
      </c>
      <c r="O13" s="224"/>
    </row>
    <row r="14" spans="1:15" s="102" customFormat="1" ht="7.5" customHeight="1" thickBot="1">
      <c r="A14" s="230"/>
      <c r="B14" s="230"/>
      <c r="C14" s="230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30"/>
    </row>
    <row r="15" spans="1:15" ht="8.1" customHeight="1">
      <c r="A15" s="105"/>
      <c r="B15" s="105"/>
      <c r="C15" s="105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5" ht="15" customHeight="1">
      <c r="A16" s="107" t="s">
        <v>8</v>
      </c>
      <c r="B16" s="107"/>
      <c r="C16" s="108">
        <v>2019</v>
      </c>
      <c r="D16" s="133">
        <f>SUM(D28,D40)</f>
        <v>1711</v>
      </c>
      <c r="E16" s="133">
        <f>SUM(E28,E40)</f>
        <v>946</v>
      </c>
      <c r="F16" s="134">
        <f>SUM(F28,F40)</f>
        <v>765</v>
      </c>
      <c r="G16" s="110"/>
      <c r="H16" s="110">
        <f>SUM(H28,H34,H40,)</f>
        <v>565</v>
      </c>
      <c r="I16" s="110">
        <f>SUM(I28,I34,I40)</f>
        <v>324</v>
      </c>
      <c r="J16" s="110">
        <f>SUM(J28,J34,J40)</f>
        <v>241</v>
      </c>
      <c r="K16" s="110"/>
      <c r="L16" s="109" t="s">
        <v>48</v>
      </c>
      <c r="M16" s="109" t="s">
        <v>48</v>
      </c>
      <c r="N16" s="109" t="s">
        <v>48</v>
      </c>
    </row>
    <row r="17" spans="1:14" ht="15" customHeight="1">
      <c r="A17" s="107"/>
      <c r="B17" s="107"/>
      <c r="C17" s="108">
        <v>2020</v>
      </c>
      <c r="D17" s="111" t="s">
        <v>64</v>
      </c>
      <c r="E17" s="111" t="s">
        <v>64</v>
      </c>
      <c r="F17" s="111" t="s">
        <v>64</v>
      </c>
      <c r="G17" s="111"/>
      <c r="H17" s="111" t="s">
        <v>64</v>
      </c>
      <c r="I17" s="111" t="s">
        <v>64</v>
      </c>
      <c r="J17" s="111" t="s">
        <v>64</v>
      </c>
      <c r="K17" s="111"/>
      <c r="L17" s="111" t="s">
        <v>64</v>
      </c>
      <c r="M17" s="111" t="s">
        <v>64</v>
      </c>
      <c r="N17" s="111" t="s">
        <v>64</v>
      </c>
    </row>
    <row r="18" spans="1:14" ht="8.1" customHeight="1">
      <c r="A18" s="28"/>
      <c r="B18" s="28"/>
      <c r="C18" s="112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</row>
    <row r="19" spans="1:14" ht="15" customHeight="1">
      <c r="A19" s="28" t="s">
        <v>9</v>
      </c>
      <c r="B19" s="28"/>
      <c r="C19" s="112">
        <v>2019</v>
      </c>
      <c r="D19" s="109" t="s">
        <v>48</v>
      </c>
      <c r="E19" s="109" t="s">
        <v>48</v>
      </c>
      <c r="F19" s="109" t="s">
        <v>48</v>
      </c>
      <c r="G19" s="113"/>
      <c r="H19" s="109" t="s">
        <v>48</v>
      </c>
      <c r="I19" s="109" t="s">
        <v>48</v>
      </c>
      <c r="J19" s="109" t="s">
        <v>48</v>
      </c>
      <c r="K19" s="113"/>
      <c r="L19" s="109" t="s">
        <v>48</v>
      </c>
      <c r="M19" s="109" t="s">
        <v>48</v>
      </c>
      <c r="N19" s="109" t="s">
        <v>48</v>
      </c>
    </row>
    <row r="20" spans="1:14" ht="15" customHeight="1">
      <c r="A20" s="28"/>
      <c r="B20" s="28"/>
      <c r="C20" s="112">
        <v>2020</v>
      </c>
      <c r="D20" s="114" t="s">
        <v>64</v>
      </c>
      <c r="E20" s="114" t="s">
        <v>64</v>
      </c>
      <c r="F20" s="114" t="s">
        <v>64</v>
      </c>
      <c r="G20" s="114"/>
      <c r="H20" s="114" t="s">
        <v>64</v>
      </c>
      <c r="I20" s="114" t="s">
        <v>64</v>
      </c>
      <c r="J20" s="114" t="s">
        <v>64</v>
      </c>
      <c r="K20" s="114"/>
      <c r="L20" s="114" t="s">
        <v>64</v>
      </c>
      <c r="M20" s="114" t="s">
        <v>64</v>
      </c>
      <c r="N20" s="114" t="s">
        <v>64</v>
      </c>
    </row>
    <row r="21" spans="1:14" ht="8.1" customHeight="1">
      <c r="A21" s="28"/>
      <c r="B21" s="28"/>
      <c r="C21" s="112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</row>
    <row r="22" spans="1:14" ht="15" customHeight="1">
      <c r="A22" s="28" t="s">
        <v>10</v>
      </c>
      <c r="B22" s="28"/>
      <c r="C22" s="112">
        <v>2019</v>
      </c>
      <c r="D22" s="109" t="s">
        <v>48</v>
      </c>
      <c r="E22" s="109" t="s">
        <v>48</v>
      </c>
      <c r="F22" s="109" t="s">
        <v>48</v>
      </c>
      <c r="G22" s="115"/>
      <c r="H22" s="109" t="s">
        <v>48</v>
      </c>
      <c r="I22" s="109" t="s">
        <v>48</v>
      </c>
      <c r="J22" s="109" t="s">
        <v>48</v>
      </c>
      <c r="K22" s="115"/>
      <c r="L22" s="109" t="s">
        <v>48</v>
      </c>
      <c r="M22" s="109" t="s">
        <v>48</v>
      </c>
      <c r="N22" s="109" t="s">
        <v>48</v>
      </c>
    </row>
    <row r="23" spans="1:14" ht="15" customHeight="1">
      <c r="A23" s="28"/>
      <c r="B23" s="28"/>
      <c r="C23" s="112">
        <v>2020</v>
      </c>
      <c r="D23" s="114" t="s">
        <v>64</v>
      </c>
      <c r="E23" s="114" t="s">
        <v>64</v>
      </c>
      <c r="F23" s="114" t="s">
        <v>64</v>
      </c>
      <c r="G23" s="114"/>
      <c r="H23" s="114" t="s">
        <v>64</v>
      </c>
      <c r="I23" s="114" t="s">
        <v>64</v>
      </c>
      <c r="J23" s="114" t="s">
        <v>64</v>
      </c>
      <c r="K23" s="114"/>
      <c r="L23" s="114" t="s">
        <v>64</v>
      </c>
      <c r="M23" s="114" t="s">
        <v>64</v>
      </c>
      <c r="N23" s="114" t="s">
        <v>64</v>
      </c>
    </row>
    <row r="24" spans="1:14" ht="8.1" customHeight="1">
      <c r="A24" s="28"/>
      <c r="B24" s="28"/>
      <c r="C24" s="112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</row>
    <row r="25" spans="1:14" ht="15" customHeight="1">
      <c r="A25" s="28" t="s">
        <v>11</v>
      </c>
      <c r="B25" s="28"/>
      <c r="C25" s="112">
        <v>2019</v>
      </c>
      <c r="D25" s="109" t="s">
        <v>48</v>
      </c>
      <c r="E25" s="109" t="s">
        <v>48</v>
      </c>
      <c r="F25" s="109" t="s">
        <v>48</v>
      </c>
      <c r="G25" s="115"/>
      <c r="H25" s="109" t="s">
        <v>48</v>
      </c>
      <c r="I25" s="109" t="s">
        <v>48</v>
      </c>
      <c r="J25" s="109" t="s">
        <v>48</v>
      </c>
      <c r="K25" s="115"/>
      <c r="L25" s="109" t="s">
        <v>48</v>
      </c>
      <c r="M25" s="109" t="s">
        <v>48</v>
      </c>
      <c r="N25" s="109" t="s">
        <v>48</v>
      </c>
    </row>
    <row r="26" spans="1:14" ht="15" customHeight="1">
      <c r="A26" s="28"/>
      <c r="B26" s="28"/>
      <c r="C26" s="112">
        <v>2020</v>
      </c>
      <c r="D26" s="114" t="s">
        <v>64</v>
      </c>
      <c r="E26" s="114" t="s">
        <v>64</v>
      </c>
      <c r="F26" s="114" t="s">
        <v>64</v>
      </c>
      <c r="G26" s="114"/>
      <c r="H26" s="114" t="s">
        <v>64</v>
      </c>
      <c r="I26" s="114" t="s">
        <v>64</v>
      </c>
      <c r="J26" s="114" t="s">
        <v>64</v>
      </c>
      <c r="K26" s="114"/>
      <c r="L26" s="114" t="s">
        <v>64</v>
      </c>
      <c r="M26" s="114" t="s">
        <v>64</v>
      </c>
      <c r="N26" s="114" t="s">
        <v>64</v>
      </c>
    </row>
    <row r="27" spans="1:14" ht="8.1" customHeight="1">
      <c r="A27" s="28"/>
      <c r="B27" s="28"/>
      <c r="C27" s="112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</row>
    <row r="28" spans="1:14" ht="15" customHeight="1">
      <c r="A28" s="28" t="s">
        <v>12</v>
      </c>
      <c r="B28" s="28"/>
      <c r="C28" s="112">
        <v>2019</v>
      </c>
      <c r="D28" s="116">
        <f>SUM(E28:F28)</f>
        <v>1497</v>
      </c>
      <c r="E28" s="116">
        <v>821</v>
      </c>
      <c r="F28" s="116">
        <v>676</v>
      </c>
      <c r="G28" s="115"/>
      <c r="H28" s="116">
        <v>233</v>
      </c>
      <c r="I28" s="116">
        <v>134</v>
      </c>
      <c r="J28" s="116">
        <v>99</v>
      </c>
      <c r="K28" s="115"/>
      <c r="L28" s="109" t="s">
        <v>48</v>
      </c>
      <c r="M28" s="109" t="s">
        <v>48</v>
      </c>
      <c r="N28" s="109" t="s">
        <v>48</v>
      </c>
    </row>
    <row r="29" spans="1:14" ht="15" customHeight="1">
      <c r="A29" s="28"/>
      <c r="B29" s="28"/>
      <c r="C29" s="112">
        <v>2020</v>
      </c>
      <c r="D29" s="114" t="s">
        <v>64</v>
      </c>
      <c r="E29" s="114" t="s">
        <v>64</v>
      </c>
      <c r="F29" s="114" t="s">
        <v>64</v>
      </c>
      <c r="G29" s="114"/>
      <c r="H29" s="114" t="s">
        <v>64</v>
      </c>
      <c r="I29" s="114" t="s">
        <v>64</v>
      </c>
      <c r="J29" s="114" t="s">
        <v>64</v>
      </c>
      <c r="K29" s="114"/>
      <c r="L29" s="114" t="s">
        <v>64</v>
      </c>
      <c r="M29" s="114" t="s">
        <v>64</v>
      </c>
      <c r="N29" s="114" t="s">
        <v>64</v>
      </c>
    </row>
    <row r="30" spans="1:14" ht="8.1" customHeight="1">
      <c r="A30" s="28"/>
      <c r="B30" s="28"/>
      <c r="C30" s="112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</row>
    <row r="31" spans="1:14" ht="15" customHeight="1">
      <c r="A31" s="28" t="s">
        <v>13</v>
      </c>
      <c r="B31" s="28"/>
      <c r="C31" s="112">
        <v>2019</v>
      </c>
      <c r="D31" s="109" t="s">
        <v>48</v>
      </c>
      <c r="E31" s="109" t="s">
        <v>48</v>
      </c>
      <c r="F31" s="109" t="s">
        <v>48</v>
      </c>
      <c r="G31" s="115"/>
      <c r="H31" s="109" t="s">
        <v>48</v>
      </c>
      <c r="I31" s="109" t="s">
        <v>48</v>
      </c>
      <c r="J31" s="109" t="s">
        <v>48</v>
      </c>
      <c r="K31" s="115"/>
      <c r="L31" s="109" t="s">
        <v>48</v>
      </c>
      <c r="M31" s="109" t="s">
        <v>48</v>
      </c>
      <c r="N31" s="109" t="s">
        <v>48</v>
      </c>
    </row>
    <row r="32" spans="1:14" ht="15" customHeight="1">
      <c r="A32" s="28"/>
      <c r="B32" s="28"/>
      <c r="C32" s="112">
        <v>2020</v>
      </c>
      <c r="D32" s="114" t="s">
        <v>64</v>
      </c>
      <c r="E32" s="114" t="s">
        <v>64</v>
      </c>
      <c r="F32" s="114" t="s">
        <v>64</v>
      </c>
      <c r="G32" s="114"/>
      <c r="H32" s="114" t="s">
        <v>64</v>
      </c>
      <c r="I32" s="114" t="s">
        <v>64</v>
      </c>
      <c r="J32" s="114" t="s">
        <v>64</v>
      </c>
      <c r="K32" s="114"/>
      <c r="L32" s="114" t="s">
        <v>64</v>
      </c>
      <c r="M32" s="114" t="s">
        <v>64</v>
      </c>
      <c r="N32" s="114" t="s">
        <v>64</v>
      </c>
    </row>
    <row r="33" spans="1:24" ht="8.1" customHeight="1">
      <c r="A33" s="28"/>
      <c r="B33" s="28"/>
      <c r="C33" s="112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</row>
    <row r="34" spans="1:24" ht="15" customHeight="1">
      <c r="A34" s="28" t="s">
        <v>14</v>
      </c>
      <c r="B34" s="28"/>
      <c r="C34" s="112">
        <v>2019</v>
      </c>
      <c r="D34" s="109" t="s">
        <v>48</v>
      </c>
      <c r="E34" s="109" t="s">
        <v>48</v>
      </c>
      <c r="F34" s="109" t="s">
        <v>48</v>
      </c>
      <c r="G34" s="115"/>
      <c r="H34" s="116">
        <f>SUM(I34:J34)</f>
        <v>147</v>
      </c>
      <c r="I34" s="116">
        <v>83</v>
      </c>
      <c r="J34" s="116">
        <v>64</v>
      </c>
      <c r="K34" s="115"/>
      <c r="L34" s="109" t="s">
        <v>48</v>
      </c>
      <c r="M34" s="109" t="s">
        <v>48</v>
      </c>
      <c r="N34" s="109" t="s">
        <v>48</v>
      </c>
    </row>
    <row r="35" spans="1:24" ht="15" customHeight="1">
      <c r="A35" s="28"/>
      <c r="B35" s="28"/>
      <c r="C35" s="112">
        <v>2020</v>
      </c>
      <c r="D35" s="114" t="s">
        <v>64</v>
      </c>
      <c r="E35" s="114" t="s">
        <v>64</v>
      </c>
      <c r="F35" s="114" t="s">
        <v>64</v>
      </c>
      <c r="G35" s="114"/>
      <c r="H35" s="114" t="s">
        <v>64</v>
      </c>
      <c r="I35" s="114" t="s">
        <v>64</v>
      </c>
      <c r="J35" s="114" t="s">
        <v>64</v>
      </c>
      <c r="K35" s="114"/>
      <c r="L35" s="114" t="s">
        <v>64</v>
      </c>
      <c r="M35" s="114" t="s">
        <v>64</v>
      </c>
      <c r="N35" s="114" t="s">
        <v>64</v>
      </c>
    </row>
    <row r="36" spans="1:24" ht="8.1" customHeight="1">
      <c r="A36" s="28"/>
      <c r="B36" s="28"/>
      <c r="C36" s="112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</row>
    <row r="37" spans="1:24" ht="15" customHeight="1">
      <c r="A37" s="28" t="s">
        <v>15</v>
      </c>
      <c r="B37" s="28"/>
      <c r="C37" s="112">
        <v>2019</v>
      </c>
      <c r="D37" s="109" t="s">
        <v>48</v>
      </c>
      <c r="E37" s="109" t="s">
        <v>48</v>
      </c>
      <c r="F37" s="109" t="s">
        <v>48</v>
      </c>
      <c r="G37" s="115"/>
      <c r="H37" s="109" t="s">
        <v>48</v>
      </c>
      <c r="I37" s="109" t="s">
        <v>48</v>
      </c>
      <c r="J37" s="109" t="s">
        <v>48</v>
      </c>
      <c r="K37" s="115"/>
      <c r="L37" s="109" t="s">
        <v>48</v>
      </c>
      <c r="M37" s="109" t="s">
        <v>48</v>
      </c>
      <c r="N37" s="109" t="s">
        <v>48</v>
      </c>
    </row>
    <row r="38" spans="1:24" ht="15" customHeight="1">
      <c r="A38" s="28"/>
      <c r="B38" s="28"/>
      <c r="C38" s="112">
        <v>2020</v>
      </c>
      <c r="D38" s="114" t="s">
        <v>64</v>
      </c>
      <c r="E38" s="114" t="s">
        <v>64</v>
      </c>
      <c r="F38" s="114" t="s">
        <v>64</v>
      </c>
      <c r="G38" s="114"/>
      <c r="H38" s="114" t="s">
        <v>64</v>
      </c>
      <c r="I38" s="114" t="s">
        <v>64</v>
      </c>
      <c r="J38" s="114" t="s">
        <v>64</v>
      </c>
      <c r="K38" s="114"/>
      <c r="L38" s="114" t="s">
        <v>64</v>
      </c>
      <c r="M38" s="114" t="s">
        <v>64</v>
      </c>
      <c r="N38" s="114" t="s">
        <v>64</v>
      </c>
    </row>
    <row r="39" spans="1:24" ht="8.1" customHeight="1">
      <c r="A39" s="28"/>
      <c r="B39" s="28"/>
      <c r="C39" s="112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</row>
    <row r="40" spans="1:24" ht="15" customHeight="1">
      <c r="A40" s="28" t="s">
        <v>16</v>
      </c>
      <c r="B40" s="28"/>
      <c r="C40" s="112">
        <v>2019</v>
      </c>
      <c r="D40" s="116">
        <f>SUM(E40:F40)</f>
        <v>214</v>
      </c>
      <c r="E40" s="116">
        <v>125</v>
      </c>
      <c r="F40" s="116">
        <v>89</v>
      </c>
      <c r="G40" s="115"/>
      <c r="H40" s="115">
        <f>SUM(I40:J40)</f>
        <v>185</v>
      </c>
      <c r="I40" s="115">
        <v>107</v>
      </c>
      <c r="J40" s="115">
        <v>78</v>
      </c>
      <c r="K40" s="115"/>
      <c r="L40" s="109" t="s">
        <v>48</v>
      </c>
      <c r="M40" s="109" t="s">
        <v>48</v>
      </c>
      <c r="N40" s="109" t="s">
        <v>48</v>
      </c>
    </row>
    <row r="41" spans="1:24" ht="15" customHeight="1">
      <c r="A41" s="28"/>
      <c r="B41" s="28"/>
      <c r="C41" s="112">
        <v>2020</v>
      </c>
      <c r="D41" s="114" t="s">
        <v>64</v>
      </c>
      <c r="E41" s="114" t="s">
        <v>64</v>
      </c>
      <c r="F41" s="114" t="s">
        <v>64</v>
      </c>
      <c r="G41" s="114"/>
      <c r="H41" s="114" t="s">
        <v>64</v>
      </c>
      <c r="I41" s="114" t="s">
        <v>64</v>
      </c>
      <c r="J41" s="114" t="s">
        <v>64</v>
      </c>
      <c r="K41" s="114"/>
      <c r="L41" s="114" t="s">
        <v>64</v>
      </c>
      <c r="M41" s="114" t="s">
        <v>64</v>
      </c>
      <c r="N41" s="114" t="s">
        <v>64</v>
      </c>
    </row>
    <row r="42" spans="1:24" ht="8.1" customHeight="1">
      <c r="A42" s="28"/>
      <c r="B42" s="28"/>
      <c r="C42" s="112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</row>
    <row r="43" spans="1:24" ht="15" customHeight="1">
      <c r="A43" s="28" t="s">
        <v>17</v>
      </c>
      <c r="B43" s="28"/>
      <c r="C43" s="112">
        <v>2019</v>
      </c>
      <c r="D43" s="109" t="s">
        <v>48</v>
      </c>
      <c r="E43" s="109" t="s">
        <v>48</v>
      </c>
      <c r="F43" s="109" t="s">
        <v>48</v>
      </c>
      <c r="G43" s="115"/>
      <c r="H43" s="109" t="s">
        <v>48</v>
      </c>
      <c r="I43" s="109" t="s">
        <v>48</v>
      </c>
      <c r="J43" s="109" t="s">
        <v>48</v>
      </c>
      <c r="K43" s="115"/>
      <c r="L43" s="109" t="s">
        <v>48</v>
      </c>
      <c r="M43" s="109" t="s">
        <v>48</v>
      </c>
      <c r="N43" s="109" t="s">
        <v>48</v>
      </c>
    </row>
    <row r="44" spans="1:24" ht="15" customHeight="1">
      <c r="A44" s="28"/>
      <c r="B44" s="28"/>
      <c r="C44" s="112">
        <v>2020</v>
      </c>
      <c r="D44" s="114" t="s">
        <v>64</v>
      </c>
      <c r="E44" s="114" t="s">
        <v>64</v>
      </c>
      <c r="F44" s="114" t="s">
        <v>64</v>
      </c>
      <c r="G44" s="114"/>
      <c r="H44" s="114" t="s">
        <v>64</v>
      </c>
      <c r="I44" s="114" t="s">
        <v>64</v>
      </c>
      <c r="J44" s="114" t="s">
        <v>64</v>
      </c>
      <c r="K44" s="114"/>
      <c r="L44" s="114" t="s">
        <v>64</v>
      </c>
      <c r="M44" s="114" t="s">
        <v>64</v>
      </c>
      <c r="N44" s="114" t="s">
        <v>64</v>
      </c>
    </row>
    <row r="45" spans="1:24" ht="8.1" customHeight="1">
      <c r="A45" s="28"/>
      <c r="B45" s="28"/>
      <c r="C45" s="112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</row>
    <row r="46" spans="1:24" ht="15" customHeight="1">
      <c r="A46" s="28" t="s">
        <v>18</v>
      </c>
      <c r="B46" s="28"/>
      <c r="C46" s="112">
        <v>2019</v>
      </c>
      <c r="D46" s="109" t="s">
        <v>48</v>
      </c>
      <c r="E46" s="109" t="s">
        <v>48</v>
      </c>
      <c r="F46" s="109" t="s">
        <v>48</v>
      </c>
      <c r="G46" s="115"/>
      <c r="H46" s="109" t="s">
        <v>48</v>
      </c>
      <c r="I46" s="109" t="s">
        <v>48</v>
      </c>
      <c r="J46" s="109" t="s">
        <v>48</v>
      </c>
      <c r="K46" s="115"/>
      <c r="L46" s="109" t="s">
        <v>48</v>
      </c>
      <c r="M46" s="109" t="s">
        <v>48</v>
      </c>
      <c r="N46" s="109" t="s">
        <v>48</v>
      </c>
    </row>
    <row r="47" spans="1:24" ht="15" customHeight="1">
      <c r="A47" s="28"/>
      <c r="B47" s="28"/>
      <c r="C47" s="112">
        <v>2020</v>
      </c>
      <c r="D47" s="114" t="s">
        <v>64</v>
      </c>
      <c r="E47" s="114" t="s">
        <v>64</v>
      </c>
      <c r="F47" s="114" t="s">
        <v>64</v>
      </c>
      <c r="G47" s="114"/>
      <c r="H47" s="114" t="s">
        <v>64</v>
      </c>
      <c r="I47" s="114" t="s">
        <v>64</v>
      </c>
      <c r="J47" s="114" t="s">
        <v>64</v>
      </c>
      <c r="K47" s="114"/>
      <c r="L47" s="114" t="s">
        <v>64</v>
      </c>
      <c r="M47" s="114" t="s">
        <v>64</v>
      </c>
      <c r="N47" s="114" t="s">
        <v>64</v>
      </c>
    </row>
    <row r="48" spans="1:24" ht="8.1" customHeight="1">
      <c r="A48" s="28"/>
      <c r="B48" s="28"/>
      <c r="C48" s="112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8"/>
      <c r="P48" s="118"/>
      <c r="Q48" s="118"/>
      <c r="R48" s="118"/>
      <c r="S48" s="118"/>
      <c r="T48" s="118"/>
      <c r="U48" s="118"/>
      <c r="V48" s="118"/>
      <c r="W48" s="118"/>
      <c r="X48" s="118"/>
    </row>
    <row r="49" spans="1:15" ht="15" customHeight="1">
      <c r="A49" s="28" t="s">
        <v>19</v>
      </c>
      <c r="B49" s="28"/>
      <c r="C49" s="112">
        <v>2019</v>
      </c>
      <c r="D49" s="109" t="s">
        <v>48</v>
      </c>
      <c r="E49" s="109" t="s">
        <v>48</v>
      </c>
      <c r="F49" s="109" t="s">
        <v>48</v>
      </c>
      <c r="G49" s="115"/>
      <c r="H49" s="109" t="s">
        <v>48</v>
      </c>
      <c r="I49" s="109" t="s">
        <v>48</v>
      </c>
      <c r="J49" s="109" t="s">
        <v>48</v>
      </c>
      <c r="K49" s="115"/>
      <c r="L49" s="109" t="s">
        <v>48</v>
      </c>
      <c r="M49" s="109" t="s">
        <v>48</v>
      </c>
      <c r="N49" s="109" t="s">
        <v>48</v>
      </c>
    </row>
    <row r="50" spans="1:15" ht="15" customHeight="1">
      <c r="A50" s="119"/>
      <c r="B50" s="119"/>
      <c r="C50" s="112">
        <v>2020</v>
      </c>
      <c r="D50" s="114" t="s">
        <v>64</v>
      </c>
      <c r="E50" s="114" t="s">
        <v>64</v>
      </c>
      <c r="F50" s="114" t="s">
        <v>64</v>
      </c>
      <c r="G50" s="114"/>
      <c r="H50" s="114" t="s">
        <v>64</v>
      </c>
      <c r="I50" s="114" t="s">
        <v>64</v>
      </c>
      <c r="J50" s="114" t="s">
        <v>64</v>
      </c>
      <c r="K50" s="114"/>
      <c r="L50" s="114" t="s">
        <v>64</v>
      </c>
      <c r="M50" s="114" t="s">
        <v>64</v>
      </c>
      <c r="N50" s="114" t="s">
        <v>64</v>
      </c>
    </row>
    <row r="51" spans="1:15" ht="8.1" customHeight="1">
      <c r="A51" s="212"/>
      <c r="B51" s="212"/>
      <c r="C51" s="213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</row>
    <row r="52" spans="1:15" s="102" customFormat="1" ht="15" customHeight="1">
      <c r="A52" s="120"/>
      <c r="B52" s="120"/>
      <c r="D52" s="135"/>
      <c r="E52" s="135"/>
      <c r="F52" s="135"/>
      <c r="G52" s="135"/>
      <c r="H52" s="121"/>
      <c r="I52" s="135"/>
      <c r="J52" s="135"/>
      <c r="K52" s="135"/>
      <c r="O52" s="122" t="s">
        <v>49</v>
      </c>
    </row>
    <row r="53" spans="1:15" s="102" customFormat="1" ht="15" customHeight="1">
      <c r="D53" s="121"/>
      <c r="E53" s="121"/>
      <c r="F53" s="121"/>
      <c r="G53" s="121"/>
      <c r="H53" s="121"/>
      <c r="I53" s="121"/>
      <c r="J53" s="121"/>
      <c r="K53" s="121"/>
      <c r="O53" s="123" t="s">
        <v>50</v>
      </c>
    </row>
    <row r="54" spans="1:15" s="102" customFormat="1" ht="8.1" customHeight="1">
      <c r="D54" s="121"/>
      <c r="E54" s="121"/>
      <c r="F54" s="121"/>
      <c r="G54" s="121"/>
      <c r="H54" s="121"/>
      <c r="I54" s="121"/>
      <c r="J54" s="121"/>
      <c r="K54" s="121"/>
      <c r="O54" s="123"/>
    </row>
    <row r="55" spans="1:15" s="102" customFormat="1" ht="15" customHeight="1">
      <c r="A55" s="69" t="s">
        <v>84</v>
      </c>
      <c r="B55" s="124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</row>
    <row r="56" spans="1:15" s="126" customFormat="1" ht="15" customHeight="1">
      <c r="A56" s="88" t="s">
        <v>22</v>
      </c>
      <c r="B56" s="127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</row>
    <row r="57" spans="1:15" s="129" customFormat="1" ht="15" customHeight="1">
      <c r="A57" s="39" t="s">
        <v>81</v>
      </c>
      <c r="B57" s="130"/>
      <c r="C57" s="131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</row>
    <row r="58" spans="1:15" ht="15.75">
      <c r="A58" s="74" t="s">
        <v>52</v>
      </c>
    </row>
    <row r="59" spans="1:15">
      <c r="A59" s="77" t="s">
        <v>53</v>
      </c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60"/>
  <sheetViews>
    <sheetView view="pageBreakPreview" zoomScale="85" zoomScaleNormal="70" zoomScaleSheetLayoutView="85" workbookViewId="0">
      <selection activeCell="L18" sqref="L18"/>
    </sheetView>
  </sheetViews>
  <sheetFormatPr defaultColWidth="11.85546875" defaultRowHeight="15"/>
  <cols>
    <col min="1" max="1" width="11.7109375" style="92" customWidth="1"/>
    <col min="2" max="2" width="12" style="92" customWidth="1"/>
    <col min="3" max="3" width="10.7109375" style="92" customWidth="1"/>
    <col min="4" max="4" width="13.28515625" style="93" customWidth="1"/>
    <col min="5" max="5" width="13.42578125" style="93" customWidth="1"/>
    <col min="6" max="6" width="15" style="93" bestFit="1" customWidth="1"/>
    <col min="7" max="7" width="1.42578125" style="93" customWidth="1"/>
    <col min="8" max="8" width="12" style="93" customWidth="1"/>
    <col min="9" max="9" width="14" style="93" customWidth="1"/>
    <col min="10" max="10" width="15" style="93" bestFit="1" customWidth="1"/>
    <col min="11" max="11" width="1.85546875" style="92" customWidth="1"/>
    <col min="12" max="16384" width="11.85546875" style="92"/>
  </cols>
  <sheetData>
    <row r="1" spans="1:11" ht="8.1" customHeight="1"/>
    <row r="2" spans="1:11" ht="8.1" customHeight="1"/>
    <row r="3" spans="1:11" s="94" customFormat="1" ht="16.5" customHeight="1">
      <c r="A3" s="97" t="s">
        <v>100</v>
      </c>
      <c r="B3" s="95"/>
      <c r="D3" s="96"/>
      <c r="E3" s="96"/>
      <c r="F3" s="96"/>
      <c r="G3" s="96"/>
      <c r="H3" s="96"/>
      <c r="I3" s="96"/>
      <c r="J3" s="96"/>
    </row>
    <row r="4" spans="1:11" s="94" customFormat="1" ht="16.5" customHeight="1">
      <c r="A4" s="97" t="s">
        <v>103</v>
      </c>
      <c r="B4" s="97"/>
      <c r="D4" s="96"/>
      <c r="E4" s="96"/>
      <c r="F4" s="96"/>
      <c r="G4" s="96"/>
      <c r="H4" s="96"/>
      <c r="I4" s="96"/>
      <c r="J4" s="96"/>
    </row>
    <row r="5" spans="1:11" s="98" customFormat="1" ht="16.5" customHeight="1">
      <c r="A5" s="297" t="s">
        <v>104</v>
      </c>
      <c r="B5" s="100"/>
      <c r="D5" s="99"/>
      <c r="E5" s="99"/>
      <c r="F5" s="99"/>
      <c r="G5" s="99"/>
      <c r="H5" s="99"/>
      <c r="I5" s="99"/>
      <c r="J5" s="99"/>
    </row>
    <row r="6" spans="1:11" s="98" customFormat="1" ht="16.5" customHeight="1">
      <c r="A6" s="297" t="s">
        <v>105</v>
      </c>
      <c r="B6" s="101"/>
      <c r="D6" s="99"/>
      <c r="E6" s="99"/>
      <c r="F6" s="99"/>
      <c r="G6" s="99"/>
      <c r="H6" s="99"/>
      <c r="I6" s="99"/>
      <c r="J6" s="99"/>
    </row>
    <row r="7" spans="1:11" s="94" customFormat="1" ht="15" customHeight="1" thickBot="1">
      <c r="A7" s="227"/>
      <c r="B7" s="227"/>
      <c r="C7" s="227"/>
      <c r="D7" s="244"/>
      <c r="E7" s="244"/>
      <c r="F7" s="244"/>
      <c r="G7" s="244"/>
      <c r="H7" s="244"/>
      <c r="I7" s="244"/>
      <c r="J7" s="244"/>
      <c r="K7" s="244"/>
    </row>
    <row r="8" spans="1:11" s="102" customFormat="1" ht="5.25" customHeight="1">
      <c r="A8" s="225"/>
      <c r="B8" s="225"/>
      <c r="C8" s="225"/>
      <c r="D8" s="225"/>
      <c r="E8" s="225"/>
      <c r="F8" s="225"/>
      <c r="G8" s="225"/>
      <c r="H8" s="225"/>
      <c r="I8" s="225"/>
      <c r="J8" s="225"/>
      <c r="K8" s="225"/>
    </row>
    <row r="9" spans="1:11" s="102" customFormat="1" ht="16.5" customHeight="1">
      <c r="A9" s="236" t="s">
        <v>0</v>
      </c>
      <c r="B9" s="236"/>
      <c r="C9" s="237" t="s">
        <v>1</v>
      </c>
      <c r="D9" s="241"/>
      <c r="E9" s="241"/>
      <c r="F9" s="236" t="s">
        <v>34</v>
      </c>
      <c r="G9" s="236"/>
      <c r="H9" s="236"/>
      <c r="I9" s="241"/>
      <c r="J9" s="236"/>
      <c r="K9" s="236"/>
    </row>
    <row r="10" spans="1:11" s="102" customFormat="1" ht="16.5" customHeight="1">
      <c r="A10" s="254" t="s">
        <v>4</v>
      </c>
      <c r="B10" s="254"/>
      <c r="C10" s="253" t="s">
        <v>5</v>
      </c>
      <c r="D10" s="276"/>
      <c r="E10" s="276"/>
      <c r="F10" s="272" t="s">
        <v>37</v>
      </c>
      <c r="G10" s="272"/>
      <c r="H10" s="272"/>
      <c r="I10" s="276"/>
      <c r="J10" s="277"/>
      <c r="K10" s="224"/>
    </row>
    <row r="11" spans="1:11" s="103" customFormat="1" ht="15.95" customHeight="1">
      <c r="A11" s="236"/>
      <c r="B11" s="224"/>
      <c r="C11" s="224"/>
      <c r="D11" s="236" t="s">
        <v>41</v>
      </c>
      <c r="E11" s="236"/>
      <c r="F11" s="236"/>
      <c r="G11" s="236"/>
      <c r="H11" s="241"/>
      <c r="I11" s="267"/>
      <c r="J11" s="231"/>
      <c r="K11" s="266" t="s">
        <v>42</v>
      </c>
    </row>
    <row r="12" spans="1:11" s="104" customFormat="1" ht="18.75" customHeight="1">
      <c r="A12" s="224"/>
      <c r="B12" s="224"/>
      <c r="C12" s="224"/>
      <c r="D12" s="272" t="s">
        <v>46</v>
      </c>
      <c r="E12" s="272"/>
      <c r="F12" s="272"/>
      <c r="G12" s="224"/>
      <c r="H12" s="274"/>
      <c r="I12" s="275"/>
      <c r="J12" s="276"/>
      <c r="K12" s="261" t="s">
        <v>47</v>
      </c>
    </row>
    <row r="13" spans="1:11" s="102" customFormat="1">
      <c r="A13" s="224"/>
      <c r="B13" s="224"/>
      <c r="C13" s="224"/>
      <c r="D13" s="260" t="s">
        <v>25</v>
      </c>
      <c r="E13" s="260" t="s">
        <v>51</v>
      </c>
      <c r="F13" s="260" t="s">
        <v>27</v>
      </c>
      <c r="G13" s="260"/>
      <c r="H13" s="260" t="s">
        <v>25</v>
      </c>
      <c r="I13" s="260" t="s">
        <v>51</v>
      </c>
      <c r="J13" s="260" t="s">
        <v>27</v>
      </c>
      <c r="K13" s="224"/>
    </row>
    <row r="14" spans="1:11" s="102" customFormat="1">
      <c r="A14" s="224"/>
      <c r="B14" s="224"/>
      <c r="C14" s="224"/>
      <c r="D14" s="261" t="s">
        <v>28</v>
      </c>
      <c r="E14" s="261" t="s">
        <v>29</v>
      </c>
      <c r="F14" s="261" t="s">
        <v>30</v>
      </c>
      <c r="G14" s="261"/>
      <c r="H14" s="261" t="s">
        <v>28</v>
      </c>
      <c r="I14" s="261" t="s">
        <v>29</v>
      </c>
      <c r="J14" s="261" t="s">
        <v>30</v>
      </c>
      <c r="K14" s="224"/>
    </row>
    <row r="15" spans="1:11" s="102" customFormat="1" ht="7.5" customHeight="1" thickBot="1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</row>
    <row r="16" spans="1:11" ht="8.1" customHeight="1">
      <c r="A16" s="105"/>
      <c r="B16" s="105"/>
      <c r="C16" s="105"/>
      <c r="D16" s="106"/>
      <c r="E16" s="106"/>
      <c r="F16" s="106"/>
      <c r="G16" s="106"/>
      <c r="H16" s="106"/>
      <c r="I16" s="106"/>
      <c r="J16" s="106"/>
    </row>
    <row r="17" spans="1:10" ht="15" customHeight="1">
      <c r="A17" s="107" t="s">
        <v>8</v>
      </c>
      <c r="B17" s="107"/>
      <c r="C17" s="108">
        <v>2019</v>
      </c>
      <c r="D17" s="109" t="s">
        <v>48</v>
      </c>
      <c r="E17" s="109" t="s">
        <v>48</v>
      </c>
      <c r="F17" s="109" t="s">
        <v>48</v>
      </c>
      <c r="G17" s="110"/>
      <c r="H17" s="110">
        <f>SUM(H20,H26,H29,H32,H35,H38,H41,H47,H50)</f>
        <v>7455</v>
      </c>
      <c r="I17" s="110">
        <f>SUM(I20,I26,I29,I32,I35,I38,I41,I47,I50)</f>
        <v>3165</v>
      </c>
      <c r="J17" s="110">
        <f>SUM(J20,J26,J29,J32,J35,J38,J41,J47,J50)</f>
        <v>4290</v>
      </c>
    </row>
    <row r="18" spans="1:10" ht="15" customHeight="1">
      <c r="A18" s="107"/>
      <c r="B18" s="107"/>
      <c r="C18" s="108">
        <v>2020</v>
      </c>
      <c r="D18" s="111" t="s">
        <v>64</v>
      </c>
      <c r="E18" s="111" t="s">
        <v>64</v>
      </c>
      <c r="F18" s="111" t="s">
        <v>64</v>
      </c>
      <c r="G18" s="111"/>
      <c r="H18" s="111" t="s">
        <v>64</v>
      </c>
      <c r="I18" s="111" t="s">
        <v>64</v>
      </c>
      <c r="J18" s="111" t="s">
        <v>64</v>
      </c>
    </row>
    <row r="19" spans="1:10" ht="8.1" customHeight="1">
      <c r="A19" s="28"/>
      <c r="B19" s="28"/>
      <c r="C19" s="112"/>
      <c r="D19" s="110"/>
      <c r="E19" s="110"/>
      <c r="F19" s="110"/>
      <c r="G19" s="110"/>
      <c r="H19" s="110"/>
      <c r="I19" s="110"/>
      <c r="J19" s="110"/>
    </row>
    <row r="20" spans="1:10" ht="15" customHeight="1">
      <c r="A20" s="28" t="s">
        <v>9</v>
      </c>
      <c r="B20" s="28"/>
      <c r="C20" s="112">
        <v>2019</v>
      </c>
      <c r="D20" s="109" t="s">
        <v>48</v>
      </c>
      <c r="E20" s="109" t="s">
        <v>48</v>
      </c>
      <c r="F20" s="109" t="s">
        <v>48</v>
      </c>
      <c r="G20" s="113"/>
      <c r="H20" s="113">
        <v>527</v>
      </c>
      <c r="I20" s="113">
        <v>263</v>
      </c>
      <c r="J20" s="113">
        <v>264</v>
      </c>
    </row>
    <row r="21" spans="1:10" ht="15" customHeight="1">
      <c r="A21" s="28"/>
      <c r="B21" s="28"/>
      <c r="C21" s="112">
        <v>2020</v>
      </c>
      <c r="D21" s="114" t="s">
        <v>64</v>
      </c>
      <c r="E21" s="114" t="s">
        <v>64</v>
      </c>
      <c r="F21" s="114" t="s">
        <v>64</v>
      </c>
      <c r="G21" s="114"/>
      <c r="H21" s="114" t="s">
        <v>64</v>
      </c>
      <c r="I21" s="114" t="s">
        <v>64</v>
      </c>
      <c r="J21" s="114" t="s">
        <v>64</v>
      </c>
    </row>
    <row r="22" spans="1:10" ht="8.1" customHeight="1">
      <c r="A22" s="28"/>
      <c r="B22" s="28"/>
      <c r="C22" s="112"/>
      <c r="D22" s="115"/>
      <c r="E22" s="115"/>
      <c r="F22" s="115"/>
      <c r="G22" s="115"/>
      <c r="H22" s="115"/>
      <c r="I22" s="115"/>
      <c r="J22" s="115"/>
    </row>
    <row r="23" spans="1:10" ht="15" customHeight="1">
      <c r="A23" s="28" t="s">
        <v>10</v>
      </c>
      <c r="B23" s="28"/>
      <c r="C23" s="112">
        <v>2019</v>
      </c>
      <c r="D23" s="109" t="s">
        <v>48</v>
      </c>
      <c r="E23" s="109" t="s">
        <v>48</v>
      </c>
      <c r="F23" s="109" t="s">
        <v>48</v>
      </c>
      <c r="G23" s="115"/>
      <c r="H23" s="109" t="s">
        <v>48</v>
      </c>
      <c r="I23" s="109" t="s">
        <v>48</v>
      </c>
      <c r="J23" s="109" t="s">
        <v>48</v>
      </c>
    </row>
    <row r="24" spans="1:10" ht="15" customHeight="1">
      <c r="A24" s="28"/>
      <c r="B24" s="28"/>
      <c r="C24" s="112">
        <v>2020</v>
      </c>
      <c r="D24" s="114" t="s">
        <v>64</v>
      </c>
      <c r="E24" s="114" t="s">
        <v>64</v>
      </c>
      <c r="F24" s="114" t="s">
        <v>64</v>
      </c>
      <c r="G24" s="114"/>
      <c r="H24" s="114" t="s">
        <v>64</v>
      </c>
      <c r="I24" s="114" t="s">
        <v>64</v>
      </c>
      <c r="J24" s="114" t="s">
        <v>64</v>
      </c>
    </row>
    <row r="25" spans="1:10" ht="8.1" customHeight="1">
      <c r="A25" s="28"/>
      <c r="B25" s="28"/>
      <c r="C25" s="112"/>
      <c r="D25" s="115"/>
      <c r="E25" s="115"/>
      <c r="F25" s="115"/>
      <c r="G25" s="115"/>
      <c r="H25" s="115"/>
      <c r="I25" s="115"/>
      <c r="J25" s="115"/>
    </row>
    <row r="26" spans="1:10" ht="15" customHeight="1">
      <c r="A26" s="28" t="s">
        <v>11</v>
      </c>
      <c r="B26" s="28"/>
      <c r="C26" s="112">
        <v>2019</v>
      </c>
      <c r="D26" s="109" t="s">
        <v>48</v>
      </c>
      <c r="E26" s="109" t="s">
        <v>48</v>
      </c>
      <c r="F26" s="109" t="s">
        <v>48</v>
      </c>
      <c r="G26" s="115"/>
      <c r="H26" s="115">
        <v>1033</v>
      </c>
      <c r="I26" s="115">
        <v>450</v>
      </c>
      <c r="J26" s="115">
        <v>583</v>
      </c>
    </row>
    <row r="27" spans="1:10" ht="15" customHeight="1">
      <c r="A27" s="28"/>
      <c r="B27" s="28"/>
      <c r="C27" s="112">
        <v>2020</v>
      </c>
      <c r="D27" s="114" t="s">
        <v>64</v>
      </c>
      <c r="E27" s="114" t="s">
        <v>64</v>
      </c>
      <c r="F27" s="114" t="s">
        <v>64</v>
      </c>
      <c r="G27" s="114"/>
      <c r="H27" s="114" t="s">
        <v>64</v>
      </c>
      <c r="I27" s="114" t="s">
        <v>64</v>
      </c>
      <c r="J27" s="114" t="s">
        <v>64</v>
      </c>
    </row>
    <row r="28" spans="1:10" ht="8.1" customHeight="1">
      <c r="A28" s="28"/>
      <c r="B28" s="28"/>
      <c r="C28" s="112"/>
      <c r="D28" s="115"/>
      <c r="E28" s="115"/>
      <c r="F28" s="115"/>
      <c r="G28" s="115"/>
      <c r="H28" s="115"/>
      <c r="I28" s="115"/>
      <c r="J28" s="115"/>
    </row>
    <row r="29" spans="1:10" ht="15" customHeight="1">
      <c r="A29" s="28" t="s">
        <v>12</v>
      </c>
      <c r="B29" s="28"/>
      <c r="C29" s="112">
        <v>2019</v>
      </c>
      <c r="D29" s="109" t="s">
        <v>48</v>
      </c>
      <c r="E29" s="109" t="s">
        <v>48</v>
      </c>
      <c r="F29" s="109" t="s">
        <v>48</v>
      </c>
      <c r="G29" s="115"/>
      <c r="H29" s="115">
        <v>109</v>
      </c>
      <c r="I29" s="115">
        <v>51</v>
      </c>
      <c r="J29" s="115">
        <v>58</v>
      </c>
    </row>
    <row r="30" spans="1:10" ht="15" customHeight="1">
      <c r="A30" s="28"/>
      <c r="B30" s="28"/>
      <c r="C30" s="112">
        <v>2020</v>
      </c>
      <c r="D30" s="114" t="s">
        <v>64</v>
      </c>
      <c r="E30" s="114" t="s">
        <v>64</v>
      </c>
      <c r="F30" s="114" t="s">
        <v>64</v>
      </c>
      <c r="G30" s="114"/>
      <c r="H30" s="114" t="s">
        <v>64</v>
      </c>
      <c r="I30" s="114" t="s">
        <v>64</v>
      </c>
      <c r="J30" s="114" t="s">
        <v>64</v>
      </c>
    </row>
    <row r="31" spans="1:10" ht="8.1" customHeight="1">
      <c r="A31" s="28"/>
      <c r="B31" s="28"/>
      <c r="C31" s="112"/>
      <c r="D31" s="115"/>
      <c r="E31" s="115"/>
      <c r="F31" s="115"/>
      <c r="G31" s="115"/>
      <c r="H31" s="115"/>
      <c r="I31" s="115"/>
      <c r="J31" s="115"/>
    </row>
    <row r="32" spans="1:10" ht="15" customHeight="1">
      <c r="A32" s="28" t="s">
        <v>13</v>
      </c>
      <c r="B32" s="28"/>
      <c r="C32" s="112">
        <v>2019</v>
      </c>
      <c r="D32" s="109" t="s">
        <v>48</v>
      </c>
      <c r="E32" s="109" t="s">
        <v>48</v>
      </c>
      <c r="F32" s="109" t="s">
        <v>48</v>
      </c>
      <c r="G32" s="115"/>
      <c r="H32" s="115">
        <f>SUM(I32:J32)</f>
        <v>745</v>
      </c>
      <c r="I32" s="115">
        <v>355</v>
      </c>
      <c r="J32" s="115">
        <v>390</v>
      </c>
    </row>
    <row r="33" spans="1:10" ht="15" customHeight="1">
      <c r="A33" s="28"/>
      <c r="B33" s="28"/>
      <c r="C33" s="112">
        <v>2020</v>
      </c>
      <c r="D33" s="114" t="s">
        <v>64</v>
      </c>
      <c r="E33" s="114" t="s">
        <v>64</v>
      </c>
      <c r="F33" s="114" t="s">
        <v>64</v>
      </c>
      <c r="G33" s="114"/>
      <c r="H33" s="114" t="s">
        <v>64</v>
      </c>
      <c r="I33" s="114" t="s">
        <v>64</v>
      </c>
      <c r="J33" s="114" t="s">
        <v>64</v>
      </c>
    </row>
    <row r="34" spans="1:10" ht="8.1" customHeight="1">
      <c r="A34" s="28"/>
      <c r="B34" s="28"/>
      <c r="C34" s="112"/>
      <c r="D34" s="115"/>
      <c r="E34" s="115"/>
      <c r="F34" s="115"/>
      <c r="G34" s="115"/>
      <c r="H34" s="115"/>
      <c r="I34" s="115"/>
      <c r="J34" s="115"/>
    </row>
    <row r="35" spans="1:10" ht="15" customHeight="1">
      <c r="A35" s="28" t="s">
        <v>14</v>
      </c>
      <c r="B35" s="28"/>
      <c r="C35" s="112">
        <v>2019</v>
      </c>
      <c r="D35" s="109" t="s">
        <v>48</v>
      </c>
      <c r="E35" s="109" t="s">
        <v>48</v>
      </c>
      <c r="F35" s="109" t="s">
        <v>48</v>
      </c>
      <c r="G35" s="115"/>
      <c r="H35" s="115">
        <f>SUM(I35:J35)</f>
        <v>1276</v>
      </c>
      <c r="I35" s="115">
        <v>375</v>
      </c>
      <c r="J35" s="115">
        <v>901</v>
      </c>
    </row>
    <row r="36" spans="1:10" ht="15" customHeight="1">
      <c r="A36" s="28"/>
      <c r="B36" s="28"/>
      <c r="C36" s="112">
        <v>2020</v>
      </c>
      <c r="D36" s="114" t="s">
        <v>64</v>
      </c>
      <c r="E36" s="114" t="s">
        <v>64</v>
      </c>
      <c r="F36" s="114" t="s">
        <v>64</v>
      </c>
      <c r="G36" s="114"/>
      <c r="H36" s="114" t="s">
        <v>64</v>
      </c>
      <c r="I36" s="114" t="s">
        <v>64</v>
      </c>
      <c r="J36" s="114" t="s">
        <v>64</v>
      </c>
    </row>
    <row r="37" spans="1:10" ht="8.1" customHeight="1">
      <c r="A37" s="28"/>
      <c r="B37" s="28"/>
      <c r="C37" s="112"/>
      <c r="D37" s="115"/>
      <c r="E37" s="115"/>
      <c r="F37" s="115"/>
      <c r="G37" s="115"/>
      <c r="H37" s="116"/>
      <c r="I37" s="116"/>
      <c r="J37" s="116"/>
    </row>
    <row r="38" spans="1:10" ht="15" customHeight="1">
      <c r="A38" s="28" t="s">
        <v>15</v>
      </c>
      <c r="B38" s="28"/>
      <c r="C38" s="112">
        <v>2019</v>
      </c>
      <c r="D38" s="109" t="s">
        <v>48</v>
      </c>
      <c r="E38" s="109" t="s">
        <v>48</v>
      </c>
      <c r="F38" s="109" t="s">
        <v>48</v>
      </c>
      <c r="G38" s="115"/>
      <c r="H38" s="115">
        <f>SUM(I38:J38)</f>
        <v>756</v>
      </c>
      <c r="I38" s="115">
        <v>347</v>
      </c>
      <c r="J38" s="115">
        <v>409</v>
      </c>
    </row>
    <row r="39" spans="1:10" ht="15" customHeight="1">
      <c r="A39" s="28"/>
      <c r="B39" s="28"/>
      <c r="C39" s="112">
        <v>2020</v>
      </c>
      <c r="D39" s="114" t="s">
        <v>64</v>
      </c>
      <c r="E39" s="114" t="s">
        <v>64</v>
      </c>
      <c r="F39" s="114" t="s">
        <v>64</v>
      </c>
      <c r="G39" s="114"/>
      <c r="H39" s="114" t="s">
        <v>64</v>
      </c>
      <c r="I39" s="114" t="s">
        <v>64</v>
      </c>
      <c r="J39" s="114" t="s">
        <v>64</v>
      </c>
    </row>
    <row r="40" spans="1:10" ht="8.1" customHeight="1">
      <c r="A40" s="28"/>
      <c r="B40" s="28"/>
      <c r="C40" s="112"/>
      <c r="D40" s="115"/>
      <c r="E40" s="115"/>
      <c r="F40" s="115"/>
      <c r="G40" s="115"/>
      <c r="H40" s="115"/>
      <c r="I40" s="115"/>
      <c r="J40" s="115"/>
    </row>
    <row r="41" spans="1:10" ht="15" customHeight="1">
      <c r="A41" s="28" t="s">
        <v>16</v>
      </c>
      <c r="B41" s="28"/>
      <c r="C41" s="112">
        <v>2019</v>
      </c>
      <c r="D41" s="109" t="s">
        <v>48</v>
      </c>
      <c r="E41" s="109" t="s">
        <v>48</v>
      </c>
      <c r="F41" s="109" t="s">
        <v>48</v>
      </c>
      <c r="G41" s="115"/>
      <c r="H41" s="117">
        <v>2094</v>
      </c>
      <c r="I41" s="116">
        <v>906</v>
      </c>
      <c r="J41" s="117">
        <v>1188</v>
      </c>
    </row>
    <row r="42" spans="1:10" ht="15" customHeight="1">
      <c r="A42" s="28"/>
      <c r="B42" s="28"/>
      <c r="C42" s="112">
        <v>2020</v>
      </c>
      <c r="D42" s="114" t="s">
        <v>64</v>
      </c>
      <c r="E42" s="114" t="s">
        <v>64</v>
      </c>
      <c r="F42" s="114" t="s">
        <v>64</v>
      </c>
      <c r="G42" s="114"/>
      <c r="H42" s="114" t="s">
        <v>64</v>
      </c>
      <c r="I42" s="114" t="s">
        <v>64</v>
      </c>
      <c r="J42" s="114" t="s">
        <v>64</v>
      </c>
    </row>
    <row r="43" spans="1:10" ht="8.1" customHeight="1">
      <c r="A43" s="28"/>
      <c r="B43" s="28"/>
      <c r="C43" s="112"/>
      <c r="D43" s="115"/>
      <c r="E43" s="115"/>
      <c r="F43" s="115"/>
      <c r="G43" s="115"/>
      <c r="H43" s="115"/>
      <c r="I43" s="115"/>
      <c r="J43" s="115"/>
    </row>
    <row r="44" spans="1:10" ht="15" customHeight="1">
      <c r="A44" s="28" t="s">
        <v>17</v>
      </c>
      <c r="B44" s="28"/>
      <c r="C44" s="112">
        <v>2019</v>
      </c>
      <c r="D44" s="109" t="s">
        <v>48</v>
      </c>
      <c r="E44" s="109" t="s">
        <v>48</v>
      </c>
      <c r="F44" s="109" t="s">
        <v>48</v>
      </c>
      <c r="G44" s="115"/>
      <c r="H44" s="114" t="s">
        <v>64</v>
      </c>
      <c r="I44" s="114" t="s">
        <v>64</v>
      </c>
      <c r="J44" s="114" t="s">
        <v>64</v>
      </c>
    </row>
    <row r="45" spans="1:10" ht="15" customHeight="1">
      <c r="A45" s="28"/>
      <c r="B45" s="28"/>
      <c r="C45" s="112">
        <v>2020</v>
      </c>
      <c r="D45" s="114" t="s">
        <v>64</v>
      </c>
      <c r="E45" s="114" t="s">
        <v>64</v>
      </c>
      <c r="F45" s="114" t="s">
        <v>64</v>
      </c>
      <c r="G45" s="114"/>
      <c r="H45" s="114" t="s">
        <v>64</v>
      </c>
      <c r="I45" s="114" t="s">
        <v>64</v>
      </c>
      <c r="J45" s="114" t="s">
        <v>64</v>
      </c>
    </row>
    <row r="46" spans="1:10" ht="8.1" customHeight="1">
      <c r="A46" s="28"/>
      <c r="B46" s="28"/>
      <c r="C46" s="112"/>
      <c r="D46" s="115"/>
      <c r="E46" s="115"/>
      <c r="F46" s="115"/>
      <c r="G46" s="115"/>
      <c r="H46" s="115"/>
      <c r="I46" s="115"/>
      <c r="J46" s="115"/>
    </row>
    <row r="47" spans="1:10" ht="15" customHeight="1">
      <c r="A47" s="28" t="s">
        <v>18</v>
      </c>
      <c r="B47" s="28"/>
      <c r="C47" s="112">
        <v>2019</v>
      </c>
      <c r="D47" s="109" t="s">
        <v>48</v>
      </c>
      <c r="E47" s="109" t="s">
        <v>48</v>
      </c>
      <c r="F47" s="109" t="s">
        <v>48</v>
      </c>
      <c r="G47" s="115"/>
      <c r="H47" s="115">
        <f>SUM(I47:J47)</f>
        <v>564</v>
      </c>
      <c r="I47" s="115">
        <v>251</v>
      </c>
      <c r="J47" s="115">
        <v>313</v>
      </c>
    </row>
    <row r="48" spans="1:10" ht="15" customHeight="1">
      <c r="A48" s="28"/>
      <c r="B48" s="28"/>
      <c r="C48" s="112">
        <v>2020</v>
      </c>
      <c r="D48" s="114" t="s">
        <v>64</v>
      </c>
      <c r="E48" s="114" t="s">
        <v>64</v>
      </c>
      <c r="F48" s="114" t="s">
        <v>64</v>
      </c>
      <c r="G48" s="114"/>
      <c r="H48" s="114" t="s">
        <v>64</v>
      </c>
      <c r="I48" s="114" t="s">
        <v>64</v>
      </c>
      <c r="J48" s="114" t="s">
        <v>64</v>
      </c>
    </row>
    <row r="49" spans="1:20" ht="8.1" customHeight="1">
      <c r="A49" s="28"/>
      <c r="B49" s="28"/>
      <c r="C49" s="112"/>
      <c r="D49" s="115"/>
      <c r="E49" s="115"/>
      <c r="F49" s="115"/>
      <c r="G49" s="115"/>
      <c r="H49" s="116"/>
      <c r="I49" s="116"/>
      <c r="J49" s="116"/>
      <c r="K49" s="118"/>
      <c r="L49" s="118"/>
      <c r="M49" s="118"/>
      <c r="N49" s="118"/>
      <c r="O49" s="118"/>
      <c r="P49" s="118"/>
      <c r="Q49" s="118"/>
      <c r="R49" s="118"/>
      <c r="S49" s="118"/>
      <c r="T49" s="118"/>
    </row>
    <row r="50" spans="1:20" ht="15" customHeight="1">
      <c r="A50" s="28" t="s">
        <v>19</v>
      </c>
      <c r="B50" s="28"/>
      <c r="C50" s="112">
        <v>2019</v>
      </c>
      <c r="D50" s="109" t="s">
        <v>48</v>
      </c>
      <c r="E50" s="109" t="s">
        <v>48</v>
      </c>
      <c r="F50" s="109" t="s">
        <v>48</v>
      </c>
      <c r="G50" s="115"/>
      <c r="H50" s="115">
        <f>SUM(I50:J50)</f>
        <v>351</v>
      </c>
      <c r="I50" s="115">
        <v>167</v>
      </c>
      <c r="J50" s="115">
        <v>184</v>
      </c>
    </row>
    <row r="51" spans="1:20" ht="15" customHeight="1">
      <c r="A51" s="119"/>
      <c r="B51" s="119"/>
      <c r="C51" s="112">
        <v>2020</v>
      </c>
      <c r="D51" s="114" t="s">
        <v>64</v>
      </c>
      <c r="E51" s="114" t="s">
        <v>64</v>
      </c>
      <c r="F51" s="114" t="s">
        <v>64</v>
      </c>
      <c r="G51" s="114"/>
      <c r="H51" s="114" t="s">
        <v>64</v>
      </c>
      <c r="I51" s="114" t="s">
        <v>64</v>
      </c>
      <c r="J51" s="114" t="s">
        <v>64</v>
      </c>
    </row>
    <row r="52" spans="1:20" ht="8.1" customHeight="1">
      <c r="A52" s="212"/>
      <c r="B52" s="212"/>
      <c r="C52" s="213"/>
      <c r="D52" s="214"/>
      <c r="E52" s="214"/>
      <c r="F52" s="214"/>
      <c r="G52" s="214"/>
      <c r="H52" s="214"/>
      <c r="I52" s="214"/>
      <c r="J52" s="214"/>
      <c r="K52" s="214"/>
    </row>
    <row r="53" spans="1:20" s="102" customFormat="1" ht="15" customHeight="1">
      <c r="A53" s="120"/>
      <c r="B53" s="120"/>
      <c r="D53" s="121"/>
      <c r="E53" s="121"/>
      <c r="F53" s="121"/>
      <c r="G53" s="121"/>
      <c r="K53" s="122" t="s">
        <v>49</v>
      </c>
    </row>
    <row r="54" spans="1:20" s="102" customFormat="1" ht="15" customHeight="1">
      <c r="D54" s="121"/>
      <c r="E54" s="121"/>
      <c r="F54" s="121"/>
      <c r="G54" s="121"/>
      <c r="K54" s="123" t="s">
        <v>50</v>
      </c>
    </row>
    <row r="55" spans="1:20" s="102" customFormat="1" ht="8.1" customHeight="1">
      <c r="D55" s="121"/>
      <c r="E55" s="121"/>
      <c r="F55" s="121"/>
      <c r="G55" s="121"/>
      <c r="K55" s="123"/>
    </row>
    <row r="56" spans="1:20" s="102" customFormat="1" ht="15" customHeight="1">
      <c r="A56" s="33" t="s">
        <v>83</v>
      </c>
      <c r="B56" s="124"/>
      <c r="D56" s="125"/>
      <c r="E56" s="125"/>
      <c r="F56" s="125"/>
      <c r="G56" s="125"/>
      <c r="H56" s="125"/>
      <c r="I56" s="125"/>
      <c r="J56" s="125"/>
    </row>
    <row r="57" spans="1:20" s="126" customFormat="1" ht="15" customHeight="1">
      <c r="A57" s="88" t="s">
        <v>22</v>
      </c>
      <c r="B57" s="127"/>
      <c r="D57" s="128"/>
      <c r="E57" s="128"/>
      <c r="F57" s="128"/>
      <c r="G57" s="128"/>
      <c r="H57" s="128"/>
      <c r="I57" s="128"/>
      <c r="J57" s="128"/>
    </row>
    <row r="58" spans="1:20" s="129" customFormat="1" ht="15" customHeight="1">
      <c r="A58" s="39" t="s">
        <v>81</v>
      </c>
      <c r="B58" s="130"/>
      <c r="C58" s="131"/>
      <c r="D58" s="132"/>
      <c r="E58" s="132"/>
      <c r="F58" s="132"/>
      <c r="G58" s="132"/>
      <c r="H58" s="132"/>
      <c r="I58" s="132"/>
      <c r="J58" s="132"/>
    </row>
    <row r="59" spans="1:20" ht="15.75">
      <c r="A59" s="74" t="s">
        <v>52</v>
      </c>
      <c r="B59" s="130"/>
    </row>
    <row r="60" spans="1:20">
      <c r="A60" s="77" t="s">
        <v>53</v>
      </c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47"/>
  <sheetViews>
    <sheetView view="pageBreakPreview" zoomScaleNormal="76" zoomScaleSheetLayoutView="100" workbookViewId="0">
      <selection activeCell="L18" sqref="L18"/>
    </sheetView>
  </sheetViews>
  <sheetFormatPr defaultColWidth="10.42578125" defaultRowHeight="15" customHeight="1"/>
  <cols>
    <col min="1" max="1" width="11.7109375" style="43" customWidth="1"/>
    <col min="2" max="2" width="12.7109375" style="43" customWidth="1"/>
    <col min="3" max="3" width="12" style="44" customWidth="1"/>
    <col min="4" max="4" width="13.42578125" style="44" customWidth="1"/>
    <col min="5" max="5" width="11.42578125" style="44" customWidth="1"/>
    <col min="6" max="6" width="1.7109375" style="44" customWidth="1"/>
    <col min="7" max="7" width="12.28515625" style="44" customWidth="1"/>
    <col min="8" max="8" width="12" style="44" customWidth="1"/>
    <col min="9" max="9" width="11.42578125" style="44" customWidth="1"/>
    <col min="10" max="10" width="10.42578125" style="44" customWidth="1"/>
    <col min="11" max="11" width="1.7109375" style="43" customWidth="1"/>
    <col min="12" max="12" width="11" style="43" customWidth="1"/>
    <col min="13" max="13" width="1" style="43" customWidth="1"/>
    <col min="14" max="14" width="11" style="43" customWidth="1"/>
    <col min="15" max="15" width="12.42578125" style="43" customWidth="1"/>
    <col min="16" max="16" width="11" style="43" customWidth="1"/>
    <col min="17" max="16384" width="10.42578125" style="43"/>
  </cols>
  <sheetData>
    <row r="1" spans="1:15" ht="8.1" customHeight="1"/>
    <row r="2" spans="1:15" ht="8.1" customHeight="1"/>
    <row r="3" spans="1:15" s="46" customFormat="1" ht="16.5" customHeight="1">
      <c r="A3" s="292" t="s">
        <v>106</v>
      </c>
      <c r="B3" s="48"/>
      <c r="C3" s="47"/>
      <c r="D3" s="47"/>
      <c r="E3" s="47"/>
      <c r="F3" s="47"/>
      <c r="G3" s="47"/>
      <c r="H3" s="47"/>
      <c r="I3" s="47"/>
      <c r="J3" s="47"/>
      <c r="L3" s="48"/>
      <c r="M3" s="48"/>
      <c r="N3" s="48"/>
    </row>
    <row r="4" spans="1:15" s="49" customFormat="1" ht="16.5" customHeight="1">
      <c r="A4" s="293" t="s">
        <v>107</v>
      </c>
      <c r="B4" s="51"/>
      <c r="C4" s="50"/>
      <c r="D4" s="50"/>
      <c r="E4" s="50"/>
      <c r="F4" s="50"/>
      <c r="G4" s="50"/>
      <c r="H4" s="50"/>
      <c r="I4" s="50"/>
      <c r="J4" s="50"/>
      <c r="L4" s="51"/>
      <c r="M4" s="51"/>
      <c r="N4" s="51"/>
    </row>
    <row r="5" spans="1:15" s="46" customFormat="1" ht="8.1" customHeight="1" thickBot="1">
      <c r="A5" s="294"/>
      <c r="B5" s="232"/>
      <c r="C5" s="233"/>
      <c r="D5" s="233"/>
      <c r="E5" s="233"/>
      <c r="F5" s="233"/>
      <c r="G5" s="233"/>
      <c r="H5" s="233"/>
      <c r="I5" s="233"/>
      <c r="J5" s="233"/>
    </row>
    <row r="6" spans="1:15" s="52" customFormat="1" ht="8.1" customHeight="1">
      <c r="A6" s="296"/>
      <c r="B6" s="234"/>
      <c r="C6" s="234"/>
      <c r="D6" s="234"/>
      <c r="E6" s="234"/>
      <c r="F6" s="234"/>
      <c r="G6" s="234"/>
      <c r="H6" s="234"/>
      <c r="I6" s="234"/>
      <c r="J6" s="234"/>
      <c r="K6" s="234"/>
    </row>
    <row r="7" spans="1:15" s="52" customFormat="1" ht="15" customHeight="1">
      <c r="A7" s="240" t="s">
        <v>0</v>
      </c>
      <c r="B7" s="240"/>
      <c r="C7" s="240"/>
      <c r="D7" s="269" t="s">
        <v>54</v>
      </c>
      <c r="E7" s="269"/>
      <c r="F7" s="240"/>
      <c r="G7" s="269"/>
      <c r="H7" s="269"/>
      <c r="I7" s="269" t="s">
        <v>55</v>
      </c>
      <c r="J7" s="269"/>
      <c r="K7" s="240"/>
    </row>
    <row r="8" spans="1:15" s="52" customFormat="1" ht="15" customHeight="1">
      <c r="A8" s="268" t="s">
        <v>4</v>
      </c>
      <c r="B8" s="226"/>
      <c r="C8" s="287"/>
      <c r="D8" s="288" t="s">
        <v>56</v>
      </c>
      <c r="E8" s="288"/>
      <c r="F8" s="268"/>
      <c r="G8" s="288"/>
      <c r="H8" s="288"/>
      <c r="I8" s="288" t="s">
        <v>57</v>
      </c>
      <c r="J8" s="288"/>
      <c r="K8" s="226"/>
    </row>
    <row r="9" spans="1:15" s="52" customFormat="1" ht="15" customHeight="1">
      <c r="A9" s="240"/>
      <c r="B9" s="240"/>
      <c r="C9" s="270" t="s">
        <v>25</v>
      </c>
      <c r="D9" s="270" t="s">
        <v>58</v>
      </c>
      <c r="E9" s="270" t="s">
        <v>59</v>
      </c>
      <c r="F9" s="270"/>
      <c r="G9" s="270" t="s">
        <v>25</v>
      </c>
      <c r="H9" s="270" t="s">
        <v>58</v>
      </c>
      <c r="I9" s="270" t="s">
        <v>59</v>
      </c>
      <c r="J9" s="270" t="s">
        <v>60</v>
      </c>
      <c r="K9" s="240"/>
    </row>
    <row r="10" spans="1:15" s="52" customFormat="1" ht="15" customHeight="1">
      <c r="A10" s="226"/>
      <c r="B10" s="226"/>
      <c r="C10" s="271" t="s">
        <v>28</v>
      </c>
      <c r="D10" s="271" t="s">
        <v>61</v>
      </c>
      <c r="E10" s="271" t="s">
        <v>62</v>
      </c>
      <c r="F10" s="271"/>
      <c r="G10" s="271" t="s">
        <v>28</v>
      </c>
      <c r="H10" s="271" t="s">
        <v>61</v>
      </c>
      <c r="I10" s="271" t="s">
        <v>62</v>
      </c>
      <c r="J10" s="271" t="s">
        <v>63</v>
      </c>
      <c r="K10" s="226"/>
    </row>
    <row r="11" spans="1:15" s="52" customFormat="1" ht="8.1" customHeight="1" thickBot="1">
      <c r="A11" s="242"/>
      <c r="B11" s="242"/>
      <c r="C11" s="242"/>
      <c r="D11" s="242"/>
      <c r="E11" s="242"/>
      <c r="F11" s="242"/>
      <c r="G11" s="242"/>
      <c r="H11" s="242"/>
      <c r="I11" s="242"/>
      <c r="J11" s="242"/>
      <c r="K11" s="242"/>
    </row>
    <row r="12" spans="1:15" ht="8.1" customHeight="1">
      <c r="A12" s="53"/>
      <c r="B12" s="53"/>
      <c r="C12" s="54"/>
      <c r="D12" s="54"/>
      <c r="E12" s="54"/>
      <c r="F12" s="54"/>
      <c r="G12" s="54"/>
      <c r="H12" s="54"/>
      <c r="I12" s="54"/>
      <c r="J12" s="54"/>
    </row>
    <row r="13" spans="1:15" ht="15" customHeight="1">
      <c r="A13" s="55" t="s">
        <v>8</v>
      </c>
      <c r="B13" s="56"/>
      <c r="C13" s="57">
        <f>SUM(D13:E13)</f>
        <v>6</v>
      </c>
      <c r="D13" s="57" t="s">
        <v>48</v>
      </c>
      <c r="E13" s="57">
        <f>SUM(E15,E17,E19,E21,E23,E25,E27,E29,E31,E33,E35)</f>
        <v>6</v>
      </c>
      <c r="F13" s="84"/>
      <c r="G13" s="57">
        <f>SUM(H13:J13)</f>
        <v>4</v>
      </c>
      <c r="H13" s="57">
        <f>SUM(H15,H17,H19,H21,H23,H25,H27,H29,H31,H33,H35)</f>
        <v>2</v>
      </c>
      <c r="I13" s="57">
        <f>SUM(I15,I17,I19,I21,I23,I25,I27,I29,I31,I33,I35)</f>
        <v>2</v>
      </c>
      <c r="J13" s="57" t="s">
        <v>48</v>
      </c>
    </row>
    <row r="14" spans="1:15" ht="15" customHeight="1">
      <c r="A14" s="58"/>
      <c r="B14" s="56"/>
      <c r="C14" s="57"/>
      <c r="D14" s="57"/>
      <c r="E14" s="57"/>
      <c r="F14" s="57"/>
      <c r="G14" s="57"/>
      <c r="H14" s="57"/>
      <c r="I14" s="57"/>
      <c r="J14" s="57"/>
    </row>
    <row r="15" spans="1:15" ht="15" customHeight="1">
      <c r="A15" s="59" t="s">
        <v>9</v>
      </c>
      <c r="B15" s="56"/>
      <c r="C15" s="60" t="s">
        <v>48</v>
      </c>
      <c r="D15" s="57" t="s">
        <v>48</v>
      </c>
      <c r="E15" s="57" t="s">
        <v>48</v>
      </c>
      <c r="G15" s="60" t="s">
        <v>48</v>
      </c>
      <c r="H15" s="57" t="s">
        <v>48</v>
      </c>
      <c r="I15" s="57" t="s">
        <v>48</v>
      </c>
      <c r="J15" s="57" t="s">
        <v>48</v>
      </c>
      <c r="L15" s="61"/>
      <c r="M15" s="62"/>
      <c r="N15" s="57"/>
      <c r="O15" s="57"/>
    </row>
    <row r="16" spans="1:15" ht="15" customHeight="1">
      <c r="A16" s="59"/>
      <c r="B16" s="56"/>
      <c r="C16" s="57"/>
      <c r="D16" s="57"/>
      <c r="E16" s="57"/>
      <c r="F16" s="57"/>
      <c r="G16" s="57"/>
      <c r="H16" s="85"/>
      <c r="I16" s="85"/>
      <c r="J16" s="85"/>
      <c r="L16" s="61"/>
      <c r="M16" s="62"/>
      <c r="N16" s="57"/>
      <c r="O16" s="57"/>
    </row>
    <row r="17" spans="1:15" ht="15" customHeight="1">
      <c r="A17" s="59" t="s">
        <v>10</v>
      </c>
      <c r="B17" s="63"/>
      <c r="C17" s="60" t="s">
        <v>64</v>
      </c>
      <c r="D17" s="60" t="s">
        <v>64</v>
      </c>
      <c r="E17" s="60" t="s">
        <v>64</v>
      </c>
      <c r="G17" s="60" t="s">
        <v>64</v>
      </c>
      <c r="H17" s="60" t="s">
        <v>64</v>
      </c>
      <c r="I17" s="60" t="s">
        <v>64</v>
      </c>
      <c r="J17" s="60" t="s">
        <v>64</v>
      </c>
      <c r="L17" s="64"/>
      <c r="M17" s="65"/>
    </row>
    <row r="18" spans="1:15" ht="15" customHeight="1">
      <c r="A18" s="59"/>
      <c r="B18" s="63"/>
      <c r="C18" s="57"/>
      <c r="D18" s="57"/>
      <c r="E18" s="57"/>
      <c r="F18" s="57"/>
      <c r="G18" s="57"/>
      <c r="H18" s="86"/>
      <c r="I18" s="86"/>
      <c r="J18" s="86"/>
      <c r="L18" s="64"/>
      <c r="M18" s="65"/>
      <c r="N18" s="60"/>
      <c r="O18" s="60"/>
    </row>
    <row r="19" spans="1:15" ht="15" customHeight="1">
      <c r="A19" s="59" t="s">
        <v>11</v>
      </c>
      <c r="B19" s="63"/>
      <c r="C19" s="60" t="s">
        <v>64</v>
      </c>
      <c r="D19" s="60" t="s">
        <v>64</v>
      </c>
      <c r="E19" s="60" t="s">
        <v>64</v>
      </c>
      <c r="G19" s="60" t="s">
        <v>64</v>
      </c>
      <c r="H19" s="60" t="s">
        <v>64</v>
      </c>
      <c r="I19" s="60" t="s">
        <v>64</v>
      </c>
      <c r="J19" s="60" t="s">
        <v>64</v>
      </c>
      <c r="L19" s="64"/>
      <c r="M19" s="65"/>
      <c r="N19" s="60"/>
      <c r="O19" s="60"/>
    </row>
    <row r="20" spans="1:15" ht="15" customHeight="1">
      <c r="A20" s="59"/>
      <c r="B20" s="63"/>
      <c r="C20" s="57"/>
      <c r="D20" s="57"/>
      <c r="E20" s="57"/>
      <c r="F20" s="57"/>
      <c r="G20" s="57"/>
      <c r="H20" s="60"/>
      <c r="I20" s="60"/>
      <c r="J20" s="60"/>
      <c r="L20" s="64"/>
      <c r="M20" s="65"/>
      <c r="N20" s="60"/>
      <c r="O20" s="60"/>
    </row>
    <row r="21" spans="1:15" ht="15" customHeight="1">
      <c r="A21" s="59" t="s">
        <v>12</v>
      </c>
      <c r="B21" s="63"/>
      <c r="C21" s="60">
        <f>SUM(D21:E21)</f>
        <v>6</v>
      </c>
      <c r="D21" s="57" t="s">
        <v>48</v>
      </c>
      <c r="E21" s="60">
        <v>6</v>
      </c>
      <c r="G21" s="60">
        <f>SUM(H21:J21)</f>
        <v>4</v>
      </c>
      <c r="H21" s="87">
        <v>2</v>
      </c>
      <c r="I21" s="87">
        <v>2</v>
      </c>
      <c r="J21" s="87" t="s">
        <v>48</v>
      </c>
      <c r="L21" s="64"/>
      <c r="M21" s="65"/>
    </row>
    <row r="22" spans="1:15" ht="15" customHeight="1">
      <c r="A22" s="59"/>
      <c r="B22" s="63"/>
      <c r="C22" s="57"/>
      <c r="D22" s="57"/>
      <c r="E22" s="57"/>
      <c r="F22" s="57"/>
      <c r="G22" s="57"/>
      <c r="H22" s="86"/>
      <c r="I22" s="86"/>
      <c r="J22" s="86"/>
      <c r="L22" s="64"/>
      <c r="M22" s="65"/>
      <c r="N22" s="60"/>
      <c r="O22" s="60"/>
    </row>
    <row r="23" spans="1:15" ht="15" customHeight="1">
      <c r="A23" s="59" t="s">
        <v>13</v>
      </c>
      <c r="B23" s="63"/>
      <c r="C23" s="60" t="s">
        <v>64</v>
      </c>
      <c r="D23" s="60" t="s">
        <v>64</v>
      </c>
      <c r="E23" s="60" t="s">
        <v>64</v>
      </c>
      <c r="G23" s="60" t="s">
        <v>64</v>
      </c>
      <c r="H23" s="60" t="s">
        <v>64</v>
      </c>
      <c r="I23" s="60" t="s">
        <v>64</v>
      </c>
      <c r="J23" s="60" t="s">
        <v>64</v>
      </c>
      <c r="L23" s="64"/>
      <c r="M23" s="65"/>
      <c r="N23" s="60"/>
      <c r="O23" s="60"/>
    </row>
    <row r="24" spans="1:15" ht="15" customHeight="1">
      <c r="A24" s="59"/>
      <c r="B24" s="63"/>
      <c r="C24" s="57"/>
      <c r="D24" s="57"/>
      <c r="E24" s="57"/>
      <c r="F24" s="57"/>
      <c r="G24" s="57"/>
      <c r="H24" s="60"/>
      <c r="I24" s="60"/>
      <c r="J24" s="60"/>
      <c r="L24" s="64"/>
      <c r="M24" s="65"/>
      <c r="N24" s="60"/>
      <c r="O24" s="60"/>
    </row>
    <row r="25" spans="1:15" ht="15" customHeight="1">
      <c r="A25" s="59" t="s">
        <v>14</v>
      </c>
      <c r="B25" s="63"/>
      <c r="C25" s="60" t="s">
        <v>64</v>
      </c>
      <c r="D25" s="60" t="s">
        <v>64</v>
      </c>
      <c r="E25" s="60" t="s">
        <v>64</v>
      </c>
      <c r="G25" s="60" t="s">
        <v>64</v>
      </c>
      <c r="H25" s="60" t="s">
        <v>64</v>
      </c>
      <c r="I25" s="60" t="s">
        <v>64</v>
      </c>
      <c r="J25" s="60" t="s">
        <v>64</v>
      </c>
      <c r="L25" s="64"/>
      <c r="M25" s="65"/>
    </row>
    <row r="26" spans="1:15" ht="15" customHeight="1">
      <c r="A26" s="59"/>
      <c r="B26" s="63"/>
      <c r="C26" s="57"/>
      <c r="D26" s="57"/>
      <c r="E26" s="57"/>
      <c r="F26" s="57"/>
      <c r="G26" s="57"/>
      <c r="H26" s="86"/>
      <c r="I26" s="86"/>
      <c r="J26" s="86"/>
      <c r="L26" s="64"/>
      <c r="M26" s="65"/>
      <c r="N26" s="60"/>
      <c r="O26" s="60"/>
    </row>
    <row r="27" spans="1:15" ht="15" customHeight="1">
      <c r="A27" s="59" t="s">
        <v>15</v>
      </c>
      <c r="B27" s="63"/>
      <c r="C27" s="60" t="s">
        <v>64</v>
      </c>
      <c r="D27" s="60" t="s">
        <v>64</v>
      </c>
      <c r="E27" s="60" t="s">
        <v>64</v>
      </c>
      <c r="G27" s="60" t="s">
        <v>64</v>
      </c>
      <c r="H27" s="60" t="s">
        <v>64</v>
      </c>
      <c r="I27" s="60" t="s">
        <v>64</v>
      </c>
      <c r="J27" s="60" t="s">
        <v>64</v>
      </c>
      <c r="L27" s="64"/>
      <c r="M27" s="65"/>
      <c r="N27" s="60"/>
      <c r="O27" s="60"/>
    </row>
    <row r="28" spans="1:15" ht="15" customHeight="1">
      <c r="A28" s="59"/>
      <c r="B28" s="63"/>
      <c r="C28" s="57"/>
      <c r="D28" s="57"/>
      <c r="E28" s="57"/>
      <c r="F28" s="57"/>
      <c r="G28" s="57"/>
      <c r="H28" s="60"/>
      <c r="I28" s="60"/>
      <c r="J28" s="60"/>
      <c r="L28" s="64"/>
      <c r="M28" s="65"/>
      <c r="N28" s="60"/>
      <c r="O28" s="60"/>
    </row>
    <row r="29" spans="1:15" ht="15" customHeight="1">
      <c r="A29" s="59" t="s">
        <v>16</v>
      </c>
      <c r="B29" s="66"/>
      <c r="C29" s="60" t="s">
        <v>64</v>
      </c>
      <c r="D29" s="60" t="s">
        <v>64</v>
      </c>
      <c r="E29" s="60" t="s">
        <v>64</v>
      </c>
      <c r="G29" s="60" t="s">
        <v>64</v>
      </c>
      <c r="H29" s="60" t="s">
        <v>64</v>
      </c>
      <c r="I29" s="60" t="s">
        <v>64</v>
      </c>
      <c r="J29" s="60" t="s">
        <v>64</v>
      </c>
      <c r="L29" s="64"/>
      <c r="M29" s="67"/>
    </row>
    <row r="30" spans="1:15" ht="15" customHeight="1">
      <c r="A30" s="59"/>
      <c r="B30" s="66"/>
      <c r="C30" s="57"/>
      <c r="D30" s="57"/>
      <c r="E30" s="57"/>
      <c r="F30" s="57"/>
      <c r="G30" s="57"/>
      <c r="H30" s="86"/>
      <c r="I30" s="86"/>
      <c r="J30" s="86"/>
      <c r="L30" s="64"/>
      <c r="M30" s="67"/>
      <c r="N30" s="60"/>
      <c r="O30" s="60"/>
    </row>
    <row r="31" spans="1:15" ht="15" customHeight="1">
      <c r="A31" s="59" t="s">
        <v>17</v>
      </c>
      <c r="B31" s="66"/>
      <c r="C31" s="60" t="s">
        <v>64</v>
      </c>
      <c r="D31" s="60" t="s">
        <v>64</v>
      </c>
      <c r="E31" s="60" t="s">
        <v>64</v>
      </c>
      <c r="G31" s="60" t="s">
        <v>64</v>
      </c>
      <c r="H31" s="60" t="s">
        <v>64</v>
      </c>
      <c r="I31" s="60" t="s">
        <v>64</v>
      </c>
      <c r="J31" s="60" t="s">
        <v>64</v>
      </c>
      <c r="L31" s="64"/>
      <c r="M31" s="67"/>
      <c r="N31" s="60"/>
      <c r="O31" s="60"/>
    </row>
    <row r="32" spans="1:15" ht="15" customHeight="1">
      <c r="A32" s="59"/>
      <c r="B32" s="66"/>
      <c r="C32" s="57"/>
      <c r="D32" s="57"/>
      <c r="E32" s="57"/>
      <c r="F32" s="57"/>
      <c r="G32" s="57"/>
      <c r="H32" s="60"/>
      <c r="I32" s="60"/>
      <c r="J32" s="60"/>
      <c r="L32" s="64"/>
      <c r="M32" s="67"/>
      <c r="N32" s="60"/>
      <c r="O32" s="60"/>
    </row>
    <row r="33" spans="1:16" ht="15" customHeight="1">
      <c r="A33" s="59" t="s">
        <v>18</v>
      </c>
      <c r="B33" s="53"/>
      <c r="C33" s="60" t="s">
        <v>64</v>
      </c>
      <c r="D33" s="60" t="s">
        <v>64</v>
      </c>
      <c r="E33" s="60" t="s">
        <v>64</v>
      </c>
      <c r="G33" s="60" t="s">
        <v>64</v>
      </c>
      <c r="H33" s="60" t="s">
        <v>64</v>
      </c>
      <c r="I33" s="60" t="s">
        <v>64</v>
      </c>
      <c r="J33" s="60" t="s">
        <v>64</v>
      </c>
      <c r="L33" s="64"/>
      <c r="M33" s="65"/>
    </row>
    <row r="34" spans="1:16" ht="15" customHeight="1">
      <c r="A34" s="59"/>
      <c r="B34" s="53"/>
      <c r="C34" s="57"/>
      <c r="D34" s="57"/>
      <c r="E34" s="57"/>
      <c r="F34" s="57"/>
      <c r="G34" s="57"/>
      <c r="H34" s="86"/>
      <c r="I34" s="86"/>
      <c r="J34" s="86"/>
      <c r="L34" s="64"/>
      <c r="M34" s="65"/>
      <c r="N34" s="60"/>
      <c r="O34" s="60"/>
    </row>
    <row r="35" spans="1:16" ht="15" customHeight="1">
      <c r="A35" s="59" t="s">
        <v>19</v>
      </c>
      <c r="B35" s="53"/>
      <c r="C35" s="60" t="s">
        <v>64</v>
      </c>
      <c r="D35" s="60" t="s">
        <v>64</v>
      </c>
      <c r="E35" s="60" t="s">
        <v>64</v>
      </c>
      <c r="G35" s="60" t="s">
        <v>64</v>
      </c>
      <c r="H35" s="60" t="s">
        <v>64</v>
      </c>
      <c r="I35" s="60" t="s">
        <v>64</v>
      </c>
      <c r="J35" s="60" t="s">
        <v>64</v>
      </c>
      <c r="L35" s="64"/>
      <c r="M35" s="65"/>
      <c r="N35" s="60"/>
      <c r="O35" s="60"/>
    </row>
    <row r="36" spans="1:16" ht="8.1" customHeight="1">
      <c r="A36" s="216"/>
      <c r="B36" s="217"/>
      <c r="C36" s="218"/>
      <c r="D36" s="218"/>
      <c r="E36" s="218"/>
      <c r="F36" s="218"/>
      <c r="G36" s="218"/>
      <c r="H36" s="218"/>
      <c r="I36" s="218"/>
      <c r="J36" s="218"/>
      <c r="K36" s="215"/>
      <c r="L36" s="64"/>
      <c r="M36" s="67"/>
      <c r="N36" s="60"/>
      <c r="O36" s="60"/>
      <c r="P36" s="68"/>
    </row>
    <row r="37" spans="1:16" s="46" customFormat="1" ht="15" customHeight="1">
      <c r="A37" s="69"/>
      <c r="D37" s="70"/>
      <c r="E37" s="70"/>
      <c r="K37" s="71" t="s">
        <v>20</v>
      </c>
    </row>
    <row r="38" spans="1:16" s="46" customFormat="1" ht="15" customHeight="1">
      <c r="A38" s="69"/>
      <c r="D38" s="70"/>
      <c r="E38" s="70"/>
      <c r="K38" s="32" t="s">
        <v>31</v>
      </c>
    </row>
    <row r="39" spans="1:16" s="46" customFormat="1" ht="8.1" customHeight="1">
      <c r="A39" s="69"/>
      <c r="D39" s="70"/>
      <c r="E39" s="70"/>
      <c r="K39" s="72"/>
    </row>
    <row r="40" spans="1:16" s="46" customFormat="1" ht="15" customHeight="1">
      <c r="A40" s="33" t="s">
        <v>80</v>
      </c>
      <c r="D40" s="70"/>
      <c r="E40" s="70"/>
    </row>
    <row r="41" spans="1:16" s="38" customFormat="1" ht="15" customHeight="1">
      <c r="A41" s="34" t="s">
        <v>65</v>
      </c>
      <c r="B41" s="35"/>
      <c r="C41" s="36"/>
      <c r="D41" s="37"/>
      <c r="E41" s="37"/>
      <c r="F41" s="37"/>
      <c r="G41" s="37"/>
      <c r="H41" s="37"/>
    </row>
    <row r="42" spans="1:16" s="38" customFormat="1" ht="15" customHeight="1">
      <c r="A42" s="39" t="s">
        <v>82</v>
      </c>
      <c r="C42" s="40"/>
      <c r="D42" s="41"/>
      <c r="E42" s="41"/>
      <c r="F42" s="41"/>
      <c r="G42" s="41"/>
      <c r="H42" s="41"/>
    </row>
    <row r="43" spans="1:16" s="46" customFormat="1" ht="15" customHeight="1">
      <c r="A43" s="88" t="s">
        <v>66</v>
      </c>
      <c r="D43" s="70"/>
      <c r="E43" s="70"/>
    </row>
    <row r="44" spans="1:16" s="46" customFormat="1" ht="15" customHeight="1">
      <c r="A44" s="89" t="s">
        <v>67</v>
      </c>
      <c r="D44" s="70"/>
      <c r="E44" s="70"/>
    </row>
    <row r="45" spans="1:16" s="73" customFormat="1" ht="15" customHeight="1">
      <c r="A45" s="74" t="s">
        <v>52</v>
      </c>
      <c r="B45" s="74"/>
      <c r="C45" s="91"/>
      <c r="D45" s="76"/>
      <c r="E45" s="76"/>
      <c r="F45" s="75"/>
      <c r="G45" s="75"/>
      <c r="H45" s="75"/>
      <c r="I45" s="75"/>
      <c r="J45" s="75"/>
      <c r="L45" s="75"/>
      <c r="M45" s="75"/>
      <c r="N45" s="75"/>
      <c r="O45" s="75"/>
      <c r="P45" s="75"/>
    </row>
    <row r="46" spans="1:16" ht="15" customHeight="1">
      <c r="A46" s="77" t="s">
        <v>53</v>
      </c>
      <c r="B46" s="77"/>
      <c r="C46" s="91"/>
      <c r="D46" s="79"/>
      <c r="E46" s="79"/>
      <c r="F46" s="79"/>
      <c r="G46" s="79"/>
      <c r="H46" s="79"/>
      <c r="I46" s="79"/>
      <c r="J46" s="79"/>
      <c r="L46" s="80"/>
      <c r="M46" s="80"/>
      <c r="N46" s="81"/>
      <c r="O46" s="80"/>
    </row>
    <row r="47" spans="1:16" ht="15" customHeight="1">
      <c r="A47" s="82"/>
      <c r="B47" s="83"/>
      <c r="C47" s="80"/>
      <c r="D47" s="80"/>
      <c r="E47" s="80"/>
      <c r="F47" s="80"/>
      <c r="G47" s="80"/>
      <c r="H47" s="80"/>
      <c r="I47" s="80"/>
      <c r="J47" s="80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13</vt:i4>
      </vt:variant>
    </vt:vector>
  </HeadingPairs>
  <TitlesOfParts>
    <vt:vector size="29" baseType="lpstr">
      <vt:lpstr>6.1</vt:lpstr>
      <vt:lpstr>6.2</vt:lpstr>
      <vt:lpstr>6.3</vt:lpstr>
      <vt:lpstr>6.4</vt:lpstr>
      <vt:lpstr>6.5</vt:lpstr>
      <vt:lpstr>6.5 (2)</vt:lpstr>
      <vt:lpstr>6.6</vt:lpstr>
      <vt:lpstr>6.6 (2)</vt:lpstr>
      <vt:lpstr>6.7 PHG</vt:lpstr>
      <vt:lpstr>6.7(2)PHG</vt:lpstr>
      <vt:lpstr>6.8 PHG</vt:lpstr>
      <vt:lpstr>6.8 (2) PHG</vt:lpstr>
      <vt:lpstr>6.9 PHG</vt:lpstr>
      <vt:lpstr>6.9 (2) PHG</vt:lpstr>
      <vt:lpstr>6.10</vt:lpstr>
      <vt:lpstr>6.11</vt:lpstr>
      <vt:lpstr>'6.1'!Print_Area</vt:lpstr>
      <vt:lpstr>'6.10'!Print_Area</vt:lpstr>
      <vt:lpstr>'6.11'!Print_Area</vt:lpstr>
      <vt:lpstr>'6.2'!Print_Area</vt:lpstr>
      <vt:lpstr>'6.3'!Print_Area</vt:lpstr>
      <vt:lpstr>'6.4'!Print_Area</vt:lpstr>
      <vt:lpstr>'6.5 (2)'!Print_Area</vt:lpstr>
      <vt:lpstr>'6.6'!Print_Area</vt:lpstr>
      <vt:lpstr>'6.6 (2)'!Print_Area</vt:lpstr>
      <vt:lpstr>'6.7(2)PHG'!Print_Area</vt:lpstr>
      <vt:lpstr>'6.8 (2) PHG'!Print_Area</vt:lpstr>
      <vt:lpstr>'6.9 (2) PHG'!Print_Area</vt:lpstr>
      <vt:lpstr>'6.9 PHG'!Print_Area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Muhammad Fawzi Sufian</cp:lastModifiedBy>
  <cp:lastPrinted>2022-06-10T02:24:03Z</cp:lastPrinted>
  <dcterms:created xsi:type="dcterms:W3CDTF">2019-07-24T04:39:00Z</dcterms:created>
  <dcterms:modified xsi:type="dcterms:W3CDTF">2022-06-10T02:24:06Z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1033-11.2.0.10294</vt:lpwstr>
  </property>
  <property fmtid="{D5CDD505-2E9C-101B-9397-08002B2CF9AE}" pid="3" name="ICV">
    <vt:lpwstr>DF9A8CAB95A84B289129BFA166857FE0</vt:lpwstr>
  </property>
</Properties>
</file>