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urdiyana\Desktop\Jadual MLS Malaysia 2022\Jadual 2022\"/>
    </mc:Choice>
  </mc:AlternateContent>
  <xr:revisionPtr revIDLastSave="0" documentId="13_ncr:1_{9F26E884-A779-4D99-A2EE-1F49E00010B6}" xr6:coauthVersionLast="36" xr6:coauthVersionMax="47" xr10:uidLastSave="{00000000-0000-0000-0000-000000000000}"/>
  <bookViews>
    <workbookView xWindow="0" yWindow="0" windowWidth="20490" windowHeight="6945" tabRatio="793" firstSheet="14" xr2:uid="{00000000-000D-0000-FFFF-FFFF00000000}"/>
  </bookViews>
  <sheets>
    <sheet name="16.1" sheetId="1" r:id="rId1"/>
    <sheet name="16.2" sheetId="2" r:id="rId2"/>
    <sheet name="16.3" sheetId="3" r:id="rId3"/>
    <sheet name="16.4" sheetId="4" r:id="rId4"/>
    <sheet name="16.5" sheetId="29" r:id="rId5"/>
    <sheet name="16.6" sheetId="41" r:id="rId6"/>
    <sheet name="16.7" sheetId="42" r:id="rId7"/>
    <sheet name="16.8" sheetId="47" r:id="rId8"/>
    <sheet name="16.8 (2)" sheetId="48" r:id="rId9"/>
    <sheet name="16.9 " sheetId="65" r:id="rId10"/>
    <sheet name="16.9 (2)" sheetId="66" r:id="rId11"/>
    <sheet name="16.10 " sheetId="85" r:id="rId12"/>
    <sheet name="16.10 (2)" sheetId="86" r:id="rId13"/>
    <sheet name="16.11" sheetId="67" r:id="rId14"/>
    <sheet name="16.12 (beras)" sheetId="87" r:id="rId15"/>
    <sheet name="16.13 (kayu)" sheetId="40" r:id="rId16"/>
    <sheet name="16.14" sheetId="88" r:id="rId17"/>
    <sheet name="16.14 (2)" sheetId="89" r:id="rId18"/>
    <sheet name="16.15" sheetId="90" r:id="rId19"/>
    <sheet name="16.15 (2)" sheetId="91" r:id="rId20"/>
    <sheet name="16.16" sheetId="92" r:id="rId21"/>
    <sheet name="16.16 (2)" sheetId="93" r:id="rId22"/>
    <sheet name="16.17" sheetId="94" r:id="rId23"/>
    <sheet name="16.17 (2)" sheetId="95" r:id="rId24"/>
    <sheet name="16.17 (3)" sheetId="96" r:id="rId25"/>
    <sheet name="16.18" sheetId="97" r:id="rId26"/>
    <sheet name="16.19" sheetId="98" r:id="rId27"/>
    <sheet name="16.20" sheetId="99" r:id="rId28"/>
    <sheet name="16.20 (2)" sheetId="100" r:id="rId29"/>
    <sheet name="16.20 (3)" sheetId="101" r:id="rId30"/>
    <sheet name="16.21" sheetId="102" r:id="rId31"/>
    <sheet name="16.21 (2)" sheetId="103" r:id="rId32"/>
    <sheet name="16.22" sheetId="20" r:id="rId33"/>
  </sheets>
  <externalReferences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</externalReferences>
  <definedNames>
    <definedName name="__123Graph_A" localSheetId="11" hidden="1">'[1]4.9'!#REF!</definedName>
    <definedName name="__123Graph_A" localSheetId="12" hidden="1">'[1]4.9'!#REF!</definedName>
    <definedName name="__123Graph_A" localSheetId="14" hidden="1">'[1]4.9'!#REF!</definedName>
    <definedName name="__123Graph_A" localSheetId="15" hidden="1">'[1]4.9'!#REF!</definedName>
    <definedName name="__123Graph_A" localSheetId="16" hidden="1">'[1]4.9'!#REF!</definedName>
    <definedName name="__123Graph_A" localSheetId="17" hidden="1">'[1]4.9'!#REF!</definedName>
    <definedName name="__123Graph_A" localSheetId="18" hidden="1">'[1]4.9'!#REF!</definedName>
    <definedName name="__123Graph_A" localSheetId="19" hidden="1">'[1]4.9'!#REF!</definedName>
    <definedName name="__123Graph_A" localSheetId="20" hidden="1">'[1]4.9'!#REF!</definedName>
    <definedName name="__123Graph_A" localSheetId="21" hidden="1">'[1]4.9'!#REF!</definedName>
    <definedName name="__123Graph_A" localSheetId="22" hidden="1">'[1]4.9'!#REF!</definedName>
    <definedName name="__123Graph_A" localSheetId="23" hidden="1">'[1]4.9'!#REF!</definedName>
    <definedName name="__123Graph_A" localSheetId="24" hidden="1">'[1]4.9'!#REF!</definedName>
    <definedName name="__123Graph_A" localSheetId="25" hidden="1">'[1]4.9'!#REF!</definedName>
    <definedName name="__123Graph_A" localSheetId="26" hidden="1">'[1]4.9'!#REF!</definedName>
    <definedName name="__123Graph_A" localSheetId="27" hidden="1">'[1]4.9'!#REF!</definedName>
    <definedName name="__123Graph_A" localSheetId="28" hidden="1">'[1]4.9'!#REF!</definedName>
    <definedName name="__123Graph_A" localSheetId="29" hidden="1">'[1]4.9'!#REF!</definedName>
    <definedName name="__123Graph_A" localSheetId="30" hidden="1">'[1]4.9'!#REF!</definedName>
    <definedName name="__123Graph_A" localSheetId="31" hidden="1">'[1]4.9'!#REF!</definedName>
    <definedName name="__123Graph_A" localSheetId="32" hidden="1">'[2]4.9'!#REF!</definedName>
    <definedName name="__123Graph_A" localSheetId="4" hidden="1">'[1]4.9'!#REF!</definedName>
    <definedName name="__123Graph_A" localSheetId="5" hidden="1">'[2]4.9'!#REF!</definedName>
    <definedName name="__123Graph_A" localSheetId="6" hidden="1">'[3]4.9'!#REF!</definedName>
    <definedName name="__123Graph_A" localSheetId="7" hidden="1">'[1]4.9'!#REF!</definedName>
    <definedName name="__123Graph_A" localSheetId="8" hidden="1">'[1]4.9'!#REF!</definedName>
    <definedName name="__123Graph_A" localSheetId="9" hidden="1">'[1]4.9'!#REF!</definedName>
    <definedName name="__123Graph_A" localSheetId="10" hidden="1">'[1]4.9'!#REF!</definedName>
    <definedName name="__123Graph_A" hidden="1">'[1]4.9'!#REF!</definedName>
    <definedName name="__123Graph_A_4" localSheetId="11">#REF!</definedName>
    <definedName name="__123Graph_A_4" localSheetId="12">#REF!</definedName>
    <definedName name="__123Graph_A_4" localSheetId="14">#REF!</definedName>
    <definedName name="__123Graph_A_4" localSheetId="15">#REF!</definedName>
    <definedName name="__123Graph_A_4" localSheetId="16">#REF!</definedName>
    <definedName name="__123Graph_A_4" localSheetId="17">#REF!</definedName>
    <definedName name="__123Graph_A_4" localSheetId="18">#REF!</definedName>
    <definedName name="__123Graph_A_4" localSheetId="19">#REF!</definedName>
    <definedName name="__123Graph_A_4" localSheetId="20">#REF!</definedName>
    <definedName name="__123Graph_A_4" localSheetId="21">#REF!</definedName>
    <definedName name="__123Graph_A_4" localSheetId="22">#REF!</definedName>
    <definedName name="__123Graph_A_4" localSheetId="23">#REF!</definedName>
    <definedName name="__123Graph_A_4" localSheetId="24">#REF!</definedName>
    <definedName name="__123Graph_A_4" localSheetId="25">#REF!</definedName>
    <definedName name="__123Graph_A_4" localSheetId="26">#REF!</definedName>
    <definedName name="__123Graph_A_4" localSheetId="27">#REF!</definedName>
    <definedName name="__123Graph_A_4" localSheetId="28">#REF!</definedName>
    <definedName name="__123Graph_A_4" localSheetId="29">#REF!</definedName>
    <definedName name="__123Graph_A_4" localSheetId="30">#REF!</definedName>
    <definedName name="__123Graph_A_4" localSheetId="31">#REF!</definedName>
    <definedName name="__123Graph_A_4" localSheetId="32">#REF!</definedName>
    <definedName name="__123Graph_A_4" localSheetId="4">#REF!</definedName>
    <definedName name="__123Graph_A_4" localSheetId="5">#REF!</definedName>
    <definedName name="__123Graph_A_4" localSheetId="6">#REF!</definedName>
    <definedName name="__123Graph_A_4" localSheetId="7">#REF!</definedName>
    <definedName name="__123Graph_A_4" localSheetId="8">#REF!</definedName>
    <definedName name="__123Graph_A_4" localSheetId="9">#REF!</definedName>
    <definedName name="__123Graph_A_4" localSheetId="10">#REF!</definedName>
    <definedName name="__123Graph_A_4">#REF!</definedName>
    <definedName name="__123Graph_B" localSheetId="14" hidden="1">'[4]5.11'!$E$15:$J$15</definedName>
    <definedName name="__123Graph_B" localSheetId="15" hidden="1">'[5]5.11'!$E$15:$J$15</definedName>
    <definedName name="__123Graph_B" localSheetId="16" hidden="1">'[4]5.11'!$E$15:$J$15</definedName>
    <definedName name="__123Graph_B" localSheetId="17" hidden="1">'[4]5.11'!$E$15:$J$15</definedName>
    <definedName name="__123Graph_B" localSheetId="22" hidden="1">'[4]5.11'!$E$15:$J$15</definedName>
    <definedName name="__123Graph_B" localSheetId="23" hidden="1">'[4]5.11'!$E$15:$J$15</definedName>
    <definedName name="__123Graph_B" localSheetId="24" hidden="1">'[4]5.11'!$E$15:$J$15</definedName>
    <definedName name="__123Graph_B" localSheetId="25" hidden="1">'[5]5.11'!$E$15:$J$15</definedName>
    <definedName name="__123Graph_B" localSheetId="26" hidden="1">'[5]5.11'!$E$15:$J$15</definedName>
    <definedName name="__123Graph_B" localSheetId="27" hidden="1">'[5]5.11'!$E$15:$J$15</definedName>
    <definedName name="__123Graph_B" localSheetId="28" hidden="1">'[5]5.11'!$E$15:$J$15</definedName>
    <definedName name="__123Graph_B" localSheetId="29" hidden="1">'[5]5.11'!$E$15:$J$15</definedName>
    <definedName name="__123Graph_B" localSheetId="30" hidden="1">'[5]5.11'!$E$15:$J$15</definedName>
    <definedName name="__123Graph_B" localSheetId="31" hidden="1">'[5]5.11'!$E$15:$J$15</definedName>
    <definedName name="__123Graph_B" localSheetId="32" hidden="1">'[6]5.11'!$E$15:$J$15</definedName>
    <definedName name="__123Graph_B" localSheetId="6" hidden="1">'[7]5.11'!$E$15:$J$15</definedName>
    <definedName name="__123Graph_B" hidden="1">'[5]5.11'!$E$15:$J$15</definedName>
    <definedName name="__123Graph_C" localSheetId="11" hidden="1">#REF!</definedName>
    <definedName name="__123Graph_C" localSheetId="12" hidden="1">#REF!</definedName>
    <definedName name="__123Graph_C" localSheetId="14" hidden="1">#REF!</definedName>
    <definedName name="__123Graph_C" localSheetId="15" hidden="1">#REF!</definedName>
    <definedName name="__123Graph_C" localSheetId="16" hidden="1">#REF!</definedName>
    <definedName name="__123Graph_C" localSheetId="17" hidden="1">#REF!</definedName>
    <definedName name="__123Graph_C" localSheetId="18" hidden="1">#REF!</definedName>
    <definedName name="__123Graph_C" localSheetId="19" hidden="1">#REF!</definedName>
    <definedName name="__123Graph_C" localSheetId="20" hidden="1">#REF!</definedName>
    <definedName name="__123Graph_C" localSheetId="21" hidden="1">#REF!</definedName>
    <definedName name="__123Graph_C" localSheetId="22" hidden="1">#REF!</definedName>
    <definedName name="__123Graph_C" localSheetId="23" hidden="1">#REF!</definedName>
    <definedName name="__123Graph_C" localSheetId="24" hidden="1">#REF!</definedName>
    <definedName name="__123Graph_C" localSheetId="25" hidden="1">#REF!</definedName>
    <definedName name="__123Graph_C" localSheetId="26" hidden="1">#REF!</definedName>
    <definedName name="__123Graph_C" localSheetId="27" hidden="1">#REF!</definedName>
    <definedName name="__123Graph_C" localSheetId="28" hidden="1">#REF!</definedName>
    <definedName name="__123Graph_C" localSheetId="29" hidden="1">#REF!</definedName>
    <definedName name="__123Graph_C" localSheetId="30" hidden="1">#REF!</definedName>
    <definedName name="__123Graph_C" localSheetId="31" hidden="1">#REF!</definedName>
    <definedName name="__123Graph_C" localSheetId="32" hidden="1">#REF!</definedName>
    <definedName name="__123Graph_C" localSheetId="4" hidden="1">#REF!</definedName>
    <definedName name="__123Graph_C" localSheetId="5" hidden="1">#REF!</definedName>
    <definedName name="__123Graph_C" localSheetId="6" hidden="1">#REF!</definedName>
    <definedName name="__123Graph_C" localSheetId="7" hidden="1">#REF!</definedName>
    <definedName name="__123Graph_C" localSheetId="8" hidden="1">#REF!</definedName>
    <definedName name="__123Graph_C" localSheetId="9" hidden="1">#REF!</definedName>
    <definedName name="__123Graph_C" localSheetId="10" hidden="1">#REF!</definedName>
    <definedName name="__123Graph_C" hidden="1">#REF!</definedName>
    <definedName name="__123Graph_D" localSheetId="11" hidden="1">'[1]4.3'!#REF!</definedName>
    <definedName name="__123Graph_D" localSheetId="12" hidden="1">'[1]4.3'!#REF!</definedName>
    <definedName name="__123Graph_D" localSheetId="14" hidden="1">'[1]4.3'!#REF!</definedName>
    <definedName name="__123Graph_D" localSheetId="15" hidden="1">'[1]4.3'!#REF!</definedName>
    <definedName name="__123Graph_D" localSheetId="16" hidden="1">'[1]4.3'!#REF!</definedName>
    <definedName name="__123Graph_D" localSheetId="17" hidden="1">'[1]4.3'!#REF!</definedName>
    <definedName name="__123Graph_D" localSheetId="18" hidden="1">'[1]4.3'!#REF!</definedName>
    <definedName name="__123Graph_D" localSheetId="19" hidden="1">'[1]4.3'!#REF!</definedName>
    <definedName name="__123Graph_D" localSheetId="20" hidden="1">'[1]4.3'!#REF!</definedName>
    <definedName name="__123Graph_D" localSheetId="21" hidden="1">'[1]4.3'!#REF!</definedName>
    <definedName name="__123Graph_D" localSheetId="22" hidden="1">'[1]4.3'!#REF!</definedName>
    <definedName name="__123Graph_D" localSheetId="23" hidden="1">'[1]4.3'!#REF!</definedName>
    <definedName name="__123Graph_D" localSheetId="24" hidden="1">'[1]4.3'!#REF!</definedName>
    <definedName name="__123Graph_D" localSheetId="25" hidden="1">'[1]4.3'!#REF!</definedName>
    <definedName name="__123Graph_D" localSheetId="26" hidden="1">'[1]4.3'!#REF!</definedName>
    <definedName name="__123Graph_D" localSheetId="27" hidden="1">'[1]4.3'!#REF!</definedName>
    <definedName name="__123Graph_D" localSheetId="28" hidden="1">'[1]4.3'!#REF!</definedName>
    <definedName name="__123Graph_D" localSheetId="29" hidden="1">'[1]4.3'!#REF!</definedName>
    <definedName name="__123Graph_D" localSheetId="30" hidden="1">'[1]4.3'!#REF!</definedName>
    <definedName name="__123Graph_D" localSheetId="31" hidden="1">'[1]4.3'!#REF!</definedName>
    <definedName name="__123Graph_D" localSheetId="32" hidden="1">'[2]4.3'!#REF!</definedName>
    <definedName name="__123Graph_D" localSheetId="4" hidden="1">'[1]4.3'!#REF!</definedName>
    <definedName name="__123Graph_D" localSheetId="5" hidden="1">'[8]4.3'!#REF!</definedName>
    <definedName name="__123Graph_D" localSheetId="6" hidden="1">'[3]4.3'!#REF!</definedName>
    <definedName name="__123Graph_D" localSheetId="7" hidden="1">'[1]4.3'!#REF!</definedName>
    <definedName name="__123Graph_D" localSheetId="8" hidden="1">'[1]4.3'!#REF!</definedName>
    <definedName name="__123Graph_D" localSheetId="9" hidden="1">'[1]4.3'!#REF!</definedName>
    <definedName name="__123Graph_D" localSheetId="10" hidden="1">'[1]4.3'!#REF!</definedName>
    <definedName name="__123Graph_D" hidden="1">'[1]4.3'!#REF!</definedName>
    <definedName name="__123Graph_E" localSheetId="11" hidden="1">#REF!</definedName>
    <definedName name="__123Graph_E" localSheetId="12" hidden="1">#REF!</definedName>
    <definedName name="__123Graph_E" localSheetId="14" hidden="1">#REF!</definedName>
    <definedName name="__123Graph_E" localSheetId="15" hidden="1">#REF!</definedName>
    <definedName name="__123Graph_E" localSheetId="16" hidden="1">#REF!</definedName>
    <definedName name="__123Graph_E" localSheetId="17" hidden="1">#REF!</definedName>
    <definedName name="__123Graph_E" localSheetId="18" hidden="1">#REF!</definedName>
    <definedName name="__123Graph_E" localSheetId="19" hidden="1">#REF!</definedName>
    <definedName name="__123Graph_E" localSheetId="20" hidden="1">#REF!</definedName>
    <definedName name="__123Graph_E" localSheetId="21" hidden="1">#REF!</definedName>
    <definedName name="__123Graph_E" localSheetId="22" hidden="1">#REF!</definedName>
    <definedName name="__123Graph_E" localSheetId="23" hidden="1">#REF!</definedName>
    <definedName name="__123Graph_E" localSheetId="24" hidden="1">#REF!</definedName>
    <definedName name="__123Graph_E" localSheetId="25" hidden="1">#REF!</definedName>
    <definedName name="__123Graph_E" localSheetId="26" hidden="1">#REF!</definedName>
    <definedName name="__123Graph_E" localSheetId="27" hidden="1">#REF!</definedName>
    <definedName name="__123Graph_E" localSheetId="28" hidden="1">#REF!</definedName>
    <definedName name="__123Graph_E" localSheetId="29" hidden="1">#REF!</definedName>
    <definedName name="__123Graph_E" localSheetId="30" hidden="1">#REF!</definedName>
    <definedName name="__123Graph_E" localSheetId="31" hidden="1">#REF!</definedName>
    <definedName name="__123Graph_E" localSheetId="32" hidden="1">#REF!</definedName>
    <definedName name="__123Graph_E" localSheetId="4" hidden="1">#REF!</definedName>
    <definedName name="__123Graph_E" localSheetId="5" hidden="1">#REF!</definedName>
    <definedName name="__123Graph_E" localSheetId="6" hidden="1">#REF!</definedName>
    <definedName name="__123Graph_E" localSheetId="7" hidden="1">#REF!</definedName>
    <definedName name="__123Graph_E" localSheetId="8" hidden="1">#REF!</definedName>
    <definedName name="__123Graph_E" localSheetId="9" hidden="1">#REF!</definedName>
    <definedName name="__123Graph_E" localSheetId="10" hidden="1">#REF!</definedName>
    <definedName name="__123Graph_E" hidden="1">#REF!</definedName>
    <definedName name="__123Graph_F" localSheetId="11" hidden="1">#REF!</definedName>
    <definedName name="__123Graph_F" localSheetId="12" hidden="1">#REF!</definedName>
    <definedName name="__123Graph_F" localSheetId="14" hidden="1">#REF!</definedName>
    <definedName name="__123Graph_F" localSheetId="15" hidden="1">#REF!</definedName>
    <definedName name="__123Graph_F" localSheetId="16" hidden="1">#REF!</definedName>
    <definedName name="__123Graph_F" localSheetId="17" hidden="1">#REF!</definedName>
    <definedName name="__123Graph_F" localSheetId="18" hidden="1">#REF!</definedName>
    <definedName name="__123Graph_F" localSheetId="19" hidden="1">#REF!</definedName>
    <definedName name="__123Graph_F" localSheetId="20" hidden="1">#REF!</definedName>
    <definedName name="__123Graph_F" localSheetId="21" hidden="1">#REF!</definedName>
    <definedName name="__123Graph_F" localSheetId="22" hidden="1">#REF!</definedName>
    <definedName name="__123Graph_F" localSheetId="23" hidden="1">#REF!</definedName>
    <definedName name="__123Graph_F" localSheetId="24" hidden="1">#REF!</definedName>
    <definedName name="__123Graph_F" localSheetId="25" hidden="1">#REF!</definedName>
    <definedName name="__123Graph_F" localSheetId="26" hidden="1">#REF!</definedName>
    <definedName name="__123Graph_F" localSheetId="27" hidden="1">#REF!</definedName>
    <definedName name="__123Graph_F" localSheetId="28" hidden="1">#REF!</definedName>
    <definedName name="__123Graph_F" localSheetId="29" hidden="1">#REF!</definedName>
    <definedName name="__123Graph_F" localSheetId="30" hidden="1">#REF!</definedName>
    <definedName name="__123Graph_F" localSheetId="31" hidden="1">#REF!</definedName>
    <definedName name="__123Graph_F" localSheetId="32" hidden="1">#REF!</definedName>
    <definedName name="__123Graph_F" localSheetId="4" hidden="1">#REF!</definedName>
    <definedName name="__123Graph_F" localSheetId="5" hidden="1">#REF!</definedName>
    <definedName name="__123Graph_F" localSheetId="6" hidden="1">#REF!</definedName>
    <definedName name="__123Graph_F" localSheetId="7" hidden="1">#REF!</definedName>
    <definedName name="__123Graph_F" localSheetId="8" hidden="1">#REF!</definedName>
    <definedName name="__123Graph_F" localSheetId="9" hidden="1">#REF!</definedName>
    <definedName name="__123Graph_F" localSheetId="10" hidden="1">#REF!</definedName>
    <definedName name="__123Graph_F" hidden="1">#REF!</definedName>
    <definedName name="__123Graph_X" localSheetId="11" hidden="1">'[1]4.9'!#REF!</definedName>
    <definedName name="__123Graph_X" localSheetId="12" hidden="1">'[1]4.9'!#REF!</definedName>
    <definedName name="__123Graph_X" localSheetId="14" hidden="1">'[1]4.9'!#REF!</definedName>
    <definedName name="__123Graph_X" localSheetId="15" hidden="1">'[1]4.9'!#REF!</definedName>
    <definedName name="__123Graph_X" localSheetId="16" hidden="1">'[1]4.9'!#REF!</definedName>
    <definedName name="__123Graph_X" localSheetId="17" hidden="1">'[1]4.9'!#REF!</definedName>
    <definedName name="__123Graph_X" localSheetId="18" hidden="1">'[1]4.9'!#REF!</definedName>
    <definedName name="__123Graph_X" localSheetId="19" hidden="1">'[1]4.9'!#REF!</definedName>
    <definedName name="__123Graph_X" localSheetId="20" hidden="1">'[1]4.9'!#REF!</definedName>
    <definedName name="__123Graph_X" localSheetId="21" hidden="1">'[1]4.9'!#REF!</definedName>
    <definedName name="__123Graph_X" localSheetId="22" hidden="1">'[1]4.9'!#REF!</definedName>
    <definedName name="__123Graph_X" localSheetId="23" hidden="1">'[1]4.9'!#REF!</definedName>
    <definedName name="__123Graph_X" localSheetId="24" hidden="1">'[1]4.9'!#REF!</definedName>
    <definedName name="__123Graph_X" localSheetId="25" hidden="1">'[1]4.9'!#REF!</definedName>
    <definedName name="__123Graph_X" localSheetId="26" hidden="1">'[1]4.9'!#REF!</definedName>
    <definedName name="__123Graph_X" localSheetId="27" hidden="1">'[1]4.9'!#REF!</definedName>
    <definedName name="__123Graph_X" localSheetId="28" hidden="1">'[1]4.9'!#REF!</definedName>
    <definedName name="__123Graph_X" localSheetId="29" hidden="1">'[1]4.9'!#REF!</definedName>
    <definedName name="__123Graph_X" localSheetId="30" hidden="1">'[1]4.9'!#REF!</definedName>
    <definedName name="__123Graph_X" localSheetId="31" hidden="1">'[1]4.9'!#REF!</definedName>
    <definedName name="__123Graph_X" localSheetId="32" hidden="1">'[2]4.9'!#REF!</definedName>
    <definedName name="__123Graph_X" localSheetId="4" hidden="1">'[1]4.9'!#REF!</definedName>
    <definedName name="__123Graph_X" localSheetId="5" hidden="1">'[8]4.9'!#REF!</definedName>
    <definedName name="__123Graph_X" localSheetId="6" hidden="1">'[3]4.9'!#REF!</definedName>
    <definedName name="__123Graph_X" localSheetId="7" hidden="1">'[1]4.9'!#REF!</definedName>
    <definedName name="__123Graph_X" localSheetId="8" hidden="1">'[1]4.9'!#REF!</definedName>
    <definedName name="__123Graph_X" localSheetId="9" hidden="1">'[1]4.9'!#REF!</definedName>
    <definedName name="__123Graph_X" localSheetId="10" hidden="1">'[1]4.9'!#REF!</definedName>
    <definedName name="__123Graph_X" hidden="1">'[1]4.9'!#REF!</definedName>
    <definedName name="__123Graph_X_1" localSheetId="11">#REF!</definedName>
    <definedName name="__123Graph_X_1" localSheetId="12">#REF!</definedName>
    <definedName name="__123Graph_X_1" localSheetId="14">#REF!</definedName>
    <definedName name="__123Graph_X_1" localSheetId="15">#REF!</definedName>
    <definedName name="__123Graph_X_1" localSheetId="16">#REF!</definedName>
    <definedName name="__123Graph_X_1" localSheetId="17">#REF!</definedName>
    <definedName name="__123Graph_X_1" localSheetId="18">#REF!</definedName>
    <definedName name="__123Graph_X_1" localSheetId="19">#REF!</definedName>
    <definedName name="__123Graph_X_1" localSheetId="20">#REF!</definedName>
    <definedName name="__123Graph_X_1" localSheetId="21">#REF!</definedName>
    <definedName name="__123Graph_X_1" localSheetId="22">#REF!</definedName>
    <definedName name="__123Graph_X_1" localSheetId="23">#REF!</definedName>
    <definedName name="__123Graph_X_1" localSheetId="24">#REF!</definedName>
    <definedName name="__123Graph_X_1" localSheetId="25">#REF!</definedName>
    <definedName name="__123Graph_X_1" localSheetId="26">#REF!</definedName>
    <definedName name="__123Graph_X_1" localSheetId="27">#REF!</definedName>
    <definedName name="__123Graph_X_1" localSheetId="28">#REF!</definedName>
    <definedName name="__123Graph_X_1" localSheetId="29">#REF!</definedName>
    <definedName name="__123Graph_X_1" localSheetId="30">#REF!</definedName>
    <definedName name="__123Graph_X_1" localSheetId="31">#REF!</definedName>
    <definedName name="__123Graph_X_1" localSheetId="32">#REF!</definedName>
    <definedName name="__123Graph_X_1" localSheetId="4">#REF!</definedName>
    <definedName name="__123Graph_X_1" localSheetId="5">#REF!</definedName>
    <definedName name="__123Graph_X_1" localSheetId="6">#REF!</definedName>
    <definedName name="__123Graph_X_1" localSheetId="7">#REF!</definedName>
    <definedName name="__123Graph_X_1" localSheetId="8">#REF!</definedName>
    <definedName name="__123Graph_X_1" localSheetId="9">#REF!</definedName>
    <definedName name="__123Graph_X_1" localSheetId="10">#REF!</definedName>
    <definedName name="__123Graph_X_1">#REF!</definedName>
    <definedName name="_123grakjf_44445" localSheetId="11" hidden="1">#REF!</definedName>
    <definedName name="_123grakjf_44445" localSheetId="12" hidden="1">#REF!</definedName>
    <definedName name="_123grakjf_44445" localSheetId="14" hidden="1">#REF!</definedName>
    <definedName name="_123grakjf_44445" localSheetId="15" hidden="1">#REF!</definedName>
    <definedName name="_123grakjf_44445" localSheetId="16" hidden="1">#REF!</definedName>
    <definedName name="_123grakjf_44445" localSheetId="17" hidden="1">#REF!</definedName>
    <definedName name="_123grakjf_44445" localSheetId="18" hidden="1">#REF!</definedName>
    <definedName name="_123grakjf_44445" localSheetId="19" hidden="1">#REF!</definedName>
    <definedName name="_123grakjf_44445" localSheetId="20" hidden="1">#REF!</definedName>
    <definedName name="_123grakjf_44445" localSheetId="21" hidden="1">#REF!</definedName>
    <definedName name="_123grakjf_44445" localSheetId="22" hidden="1">#REF!</definedName>
    <definedName name="_123grakjf_44445" localSheetId="23" hidden="1">#REF!</definedName>
    <definedName name="_123grakjf_44445" localSheetId="24" hidden="1">#REF!</definedName>
    <definedName name="_123grakjf_44445" localSheetId="25" hidden="1">#REF!</definedName>
    <definedName name="_123grakjf_44445" localSheetId="26" hidden="1">#REF!</definedName>
    <definedName name="_123grakjf_44445" localSheetId="27" hidden="1">#REF!</definedName>
    <definedName name="_123grakjf_44445" localSheetId="28" hidden="1">#REF!</definedName>
    <definedName name="_123grakjf_44445" localSheetId="29" hidden="1">#REF!</definedName>
    <definedName name="_123grakjf_44445" localSheetId="30" hidden="1">#REF!</definedName>
    <definedName name="_123grakjf_44445" localSheetId="31" hidden="1">#REF!</definedName>
    <definedName name="_123grakjf_44445" localSheetId="32" hidden="1">#REF!</definedName>
    <definedName name="_123grakjf_44445" localSheetId="4" hidden="1">#REF!</definedName>
    <definedName name="_123grakjf_44445" localSheetId="6" hidden="1">#REF!</definedName>
    <definedName name="_123grakjf_44445" localSheetId="7" hidden="1">#REF!</definedName>
    <definedName name="_123grakjf_44445" localSheetId="8" hidden="1">#REF!</definedName>
    <definedName name="_123grakjf_44445" localSheetId="9" hidden="1">#REF!</definedName>
    <definedName name="_123grakjf_44445" localSheetId="10" hidden="1">#REF!</definedName>
    <definedName name="_123grakjf_44445" hidden="1">#REF!</definedName>
    <definedName name="_123jfhqweufh" localSheetId="11">#REF!</definedName>
    <definedName name="_123jfhqweufh" localSheetId="12">#REF!</definedName>
    <definedName name="_123jfhqweufh" localSheetId="14">#REF!</definedName>
    <definedName name="_123jfhqweufh" localSheetId="15">#REF!</definedName>
    <definedName name="_123jfhqweufh" localSheetId="16">#REF!</definedName>
    <definedName name="_123jfhqweufh" localSheetId="17">#REF!</definedName>
    <definedName name="_123jfhqweufh" localSheetId="18">#REF!</definedName>
    <definedName name="_123jfhqweufh" localSheetId="19">#REF!</definedName>
    <definedName name="_123jfhqweufh" localSheetId="20">#REF!</definedName>
    <definedName name="_123jfhqweufh" localSheetId="21">#REF!</definedName>
    <definedName name="_123jfhqweufh" localSheetId="22">#REF!</definedName>
    <definedName name="_123jfhqweufh" localSheetId="23">#REF!</definedName>
    <definedName name="_123jfhqweufh" localSheetId="24">#REF!</definedName>
    <definedName name="_123jfhqweufh" localSheetId="25">#REF!</definedName>
    <definedName name="_123jfhqweufh" localSheetId="26">#REF!</definedName>
    <definedName name="_123jfhqweufh" localSheetId="27">#REF!</definedName>
    <definedName name="_123jfhqweufh" localSheetId="28">#REF!</definedName>
    <definedName name="_123jfhqweufh" localSheetId="29">#REF!</definedName>
    <definedName name="_123jfhqweufh" localSheetId="30">#REF!</definedName>
    <definedName name="_123jfhqweufh" localSheetId="31">#REF!</definedName>
    <definedName name="_123jfhqweufh" localSheetId="32">#REF!</definedName>
    <definedName name="_123jfhqweufh" localSheetId="4">#REF!</definedName>
    <definedName name="_123jfhqweufh" localSheetId="6">#REF!</definedName>
    <definedName name="_123jfhqweufh" localSheetId="7">#REF!</definedName>
    <definedName name="_123jfhqweufh" localSheetId="8">#REF!</definedName>
    <definedName name="_123jfhqweufh" localSheetId="9">#REF!</definedName>
    <definedName name="_123jfhqweufh" localSheetId="10">#REF!</definedName>
    <definedName name="_123jfhqweufh">#REF!</definedName>
    <definedName name="_15.9" localSheetId="11" hidden="1">'[9]4.3'!#REF!</definedName>
    <definedName name="_15.9" localSheetId="12" hidden="1">'[9]4.3'!#REF!</definedName>
    <definedName name="_15.9" localSheetId="14" hidden="1">'[10]4.3'!#REF!</definedName>
    <definedName name="_15.9" localSheetId="15" hidden="1">'[11]4.3'!#REF!</definedName>
    <definedName name="_15.9" localSheetId="17" hidden="1">'[10]4.3'!#REF!</definedName>
    <definedName name="_15.9" localSheetId="19" hidden="1">'[10]4.3'!#REF!</definedName>
    <definedName name="_15.9" localSheetId="21" hidden="1">'[10]4.3'!#REF!</definedName>
    <definedName name="_15.9" localSheetId="22" hidden="1">'[11]4.3'!#REF!</definedName>
    <definedName name="_15.9" localSheetId="23" hidden="1">'[11]4.3'!#REF!</definedName>
    <definedName name="_15.9" localSheetId="24" hidden="1">'[11]4.3'!#REF!</definedName>
    <definedName name="_15.9" localSheetId="25" hidden="1">'[11]4.3'!#REF!</definedName>
    <definedName name="_15.9" localSheetId="26" hidden="1">'[11]4.3'!#REF!</definedName>
    <definedName name="_15.9" localSheetId="27" hidden="1">'[11]4.3'!#REF!</definedName>
    <definedName name="_15.9" localSheetId="28" hidden="1">'[11]4.3'!#REF!</definedName>
    <definedName name="_15.9" localSheetId="29" hidden="1">'[11]4.3'!#REF!</definedName>
    <definedName name="_15.9" localSheetId="30" hidden="1">'[11]4.3'!#REF!</definedName>
    <definedName name="_15.9" localSheetId="31" hidden="1">'[11]4.3'!#REF!</definedName>
    <definedName name="_15.9" localSheetId="32" hidden="1">'[12]4.3'!#REF!</definedName>
    <definedName name="_15.9" localSheetId="4" hidden="1">'[11]4.3'!#REF!</definedName>
    <definedName name="_15.9" localSheetId="6" hidden="1">'[12]4.3'!#REF!</definedName>
    <definedName name="_15.9" localSheetId="7" hidden="1">'[9]4.3'!#REF!</definedName>
    <definedName name="_15.9" localSheetId="8" hidden="1">'[9]4.3'!#REF!</definedName>
    <definedName name="_15.9" localSheetId="9" hidden="1">'[9]4.3'!#REF!</definedName>
    <definedName name="_15.9" localSheetId="10" hidden="1">'[9]4.3'!#REF!</definedName>
    <definedName name="_15.9" hidden="1">'[11]4.3'!#REF!</definedName>
    <definedName name="_7.4a" localSheetId="22" hidden="1">'[13]4.9'!#REF!</definedName>
    <definedName name="_7.4a" localSheetId="23" hidden="1">'[13]4.9'!#REF!</definedName>
    <definedName name="_7.4a" localSheetId="24" hidden="1">'[13]4.9'!#REF!</definedName>
    <definedName name="_7.4a" localSheetId="26" hidden="1">'[13]4.9'!#REF!</definedName>
    <definedName name="_7.4a" localSheetId="27" hidden="1">'[13]4.9'!#REF!</definedName>
    <definedName name="_7.4a" localSheetId="28" hidden="1">'[13]4.9'!#REF!</definedName>
    <definedName name="_7.4a" localSheetId="29" hidden="1">'[13]4.9'!#REF!</definedName>
    <definedName name="_7.4a" localSheetId="30" hidden="1">'[13]4.9'!#REF!</definedName>
    <definedName name="_7.4a" localSheetId="31" hidden="1">'[13]4.9'!#REF!</definedName>
    <definedName name="_7.4a" hidden="1">'[13]4.9'!#REF!</definedName>
    <definedName name="_xlnm._FilterDatabase" localSheetId="18" hidden="1">'16.15'!$D$13:$J$71</definedName>
    <definedName name="_xlnm._FilterDatabase" localSheetId="19" hidden="1">'16.15 (2)'!$D$13:$D$73</definedName>
    <definedName name="_xlnm._FilterDatabase" localSheetId="20" hidden="1">'16.16'!$D$12:$M$81</definedName>
    <definedName name="_xlnm._FilterDatabase" localSheetId="6" hidden="1">'16.7'!$B$5:$B$70</definedName>
    <definedName name="_Parse_Out" localSheetId="0" hidden="1">#REF!</definedName>
    <definedName name="_Parse_Out" localSheetId="11" hidden="1">#REF!</definedName>
    <definedName name="_Parse_Out" localSheetId="12" hidden="1">#REF!</definedName>
    <definedName name="_Parse_Out" localSheetId="14" hidden="1">#REF!</definedName>
    <definedName name="_Parse_Out" localSheetId="15" hidden="1">#REF!</definedName>
    <definedName name="_Parse_Out" localSheetId="16" hidden="1">#REF!</definedName>
    <definedName name="_Parse_Out" localSheetId="17" hidden="1">#REF!</definedName>
    <definedName name="_Parse_Out" localSheetId="18" hidden="1">#REF!</definedName>
    <definedName name="_Parse_Out" localSheetId="19" hidden="1">#REF!</definedName>
    <definedName name="_Parse_Out" localSheetId="20" hidden="1">#REF!</definedName>
    <definedName name="_Parse_Out" localSheetId="21" hidden="1">#REF!</definedName>
    <definedName name="_Parse_Out" localSheetId="22" hidden="1">#REF!</definedName>
    <definedName name="_Parse_Out" localSheetId="23" hidden="1">#REF!</definedName>
    <definedName name="_Parse_Out" localSheetId="24" hidden="1">#REF!</definedName>
    <definedName name="_Parse_Out" localSheetId="25" hidden="1">#REF!</definedName>
    <definedName name="_Parse_Out" localSheetId="26" hidden="1">#REF!</definedName>
    <definedName name="_Parse_Out" localSheetId="27" hidden="1">#REF!</definedName>
    <definedName name="_Parse_Out" localSheetId="28" hidden="1">#REF!</definedName>
    <definedName name="_Parse_Out" localSheetId="29" hidden="1">#REF!</definedName>
    <definedName name="_Parse_Out" localSheetId="30" hidden="1">#REF!</definedName>
    <definedName name="_Parse_Out" localSheetId="31" hidden="1">#REF!</definedName>
    <definedName name="_Parse_Out" localSheetId="32" hidden="1">#REF!</definedName>
    <definedName name="_Parse_Out" localSheetId="4" hidden="1">#REF!</definedName>
    <definedName name="_Parse_Out" localSheetId="6" hidden="1">#REF!</definedName>
    <definedName name="_Parse_Out" localSheetId="7" hidden="1">#REF!</definedName>
    <definedName name="_Parse_Out" localSheetId="8" hidden="1">#REF!</definedName>
    <definedName name="_Parse_Out" localSheetId="9" hidden="1">#REF!</definedName>
    <definedName name="_Parse_Out" localSheetId="10" hidden="1">#REF!</definedName>
    <definedName name="_Parse_Out" hidden="1">#REF!</definedName>
    <definedName name="a" localSheetId="0" hidden="1">#REF!</definedName>
    <definedName name="a" localSheetId="11" hidden="1">#REF!</definedName>
    <definedName name="a" localSheetId="12" hidden="1">#REF!</definedName>
    <definedName name="a" localSheetId="14" hidden="1">#REF!</definedName>
    <definedName name="a" localSheetId="15" hidden="1">#REF!</definedName>
    <definedName name="a" localSheetId="16" hidden="1">#REF!</definedName>
    <definedName name="a" localSheetId="17" hidden="1">#REF!</definedName>
    <definedName name="a" localSheetId="18" hidden="1">#REF!</definedName>
    <definedName name="a" localSheetId="19" hidden="1">#REF!</definedName>
    <definedName name="a" localSheetId="20" hidden="1">#REF!</definedName>
    <definedName name="a" localSheetId="21" hidden="1">#REF!</definedName>
    <definedName name="a" localSheetId="22" hidden="1">#REF!</definedName>
    <definedName name="a" localSheetId="23" hidden="1">#REF!</definedName>
    <definedName name="a" localSheetId="24" hidden="1">#REF!</definedName>
    <definedName name="a" localSheetId="25" hidden="1">#REF!</definedName>
    <definedName name="a" localSheetId="26" hidden="1">#REF!</definedName>
    <definedName name="a" localSheetId="27" hidden="1">#REF!</definedName>
    <definedName name="a" localSheetId="28" hidden="1">#REF!</definedName>
    <definedName name="a" localSheetId="29" hidden="1">#REF!</definedName>
    <definedName name="a" localSheetId="30" hidden="1">#REF!</definedName>
    <definedName name="a" localSheetId="31" hidden="1">#REF!</definedName>
    <definedName name="a" localSheetId="32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localSheetId="10" hidden="1">#REF!</definedName>
    <definedName name="a" hidden="1">#REF!</definedName>
    <definedName name="aa" localSheetId="14" hidden="1">#REF!</definedName>
    <definedName name="aa" localSheetId="22" hidden="1">#REF!</definedName>
    <definedName name="aa" localSheetId="23" hidden="1">#REF!</definedName>
    <definedName name="aa" localSheetId="24" hidden="1">#REF!</definedName>
    <definedName name="aa" localSheetId="26" hidden="1">#REF!</definedName>
    <definedName name="aa" localSheetId="27" hidden="1">#REF!</definedName>
    <definedName name="aa" localSheetId="28" hidden="1">#REF!</definedName>
    <definedName name="aa" localSheetId="29" hidden="1">#REF!</definedName>
    <definedName name="aa" localSheetId="30" hidden="1">#REF!</definedName>
    <definedName name="aa" localSheetId="31" hidden="1">#REF!</definedName>
    <definedName name="aa" hidden="1">#REF!</definedName>
    <definedName name="aaa" localSheetId="0">#REF!</definedName>
    <definedName name="aaa" localSheetId="11">#REF!</definedName>
    <definedName name="aaa" localSheetId="12">#REF!</definedName>
    <definedName name="aaa" localSheetId="14">#REF!</definedName>
    <definedName name="aaa" localSheetId="15">#REF!</definedName>
    <definedName name="aaa" localSheetId="16">#REF!</definedName>
    <definedName name="aaa" localSheetId="17">#REF!</definedName>
    <definedName name="aaa" localSheetId="18">#REF!</definedName>
    <definedName name="aaa" localSheetId="19">#REF!</definedName>
    <definedName name="aaa" localSheetId="20">#REF!</definedName>
    <definedName name="aaa" localSheetId="21">#REF!</definedName>
    <definedName name="aaa" localSheetId="22">#REF!</definedName>
    <definedName name="aaa" localSheetId="23">#REF!</definedName>
    <definedName name="aaa" localSheetId="24">#REF!</definedName>
    <definedName name="aaa" localSheetId="25">#REF!</definedName>
    <definedName name="aaa" localSheetId="26">#REF!</definedName>
    <definedName name="aaa" localSheetId="27">#REF!</definedName>
    <definedName name="aaa" localSheetId="28">#REF!</definedName>
    <definedName name="aaa" localSheetId="29">#REF!</definedName>
    <definedName name="aaa" localSheetId="30">#REF!</definedName>
    <definedName name="aaa" localSheetId="31">#REF!</definedName>
    <definedName name="aaa" localSheetId="32">#REF!</definedName>
    <definedName name="aaa" localSheetId="4">#REF!</definedName>
    <definedName name="aaa" localSheetId="6">#REF!</definedName>
    <definedName name="aaa" localSheetId="7">#REF!</definedName>
    <definedName name="aaa" localSheetId="8">#REF!</definedName>
    <definedName name="aaa" localSheetId="9">#REF!</definedName>
    <definedName name="aaa" localSheetId="10">#REF!</definedName>
    <definedName name="aaa">#REF!</definedName>
    <definedName name="aaab" localSheetId="11">#REF!</definedName>
    <definedName name="aaab" localSheetId="12">#REF!</definedName>
    <definedName name="aaab" localSheetId="14">#REF!</definedName>
    <definedName name="aaab" localSheetId="15">#REF!</definedName>
    <definedName name="aaab" localSheetId="16">#REF!</definedName>
    <definedName name="aaab" localSheetId="17">#REF!</definedName>
    <definedName name="aaab" localSheetId="18">#REF!</definedName>
    <definedName name="aaab" localSheetId="19">#REF!</definedName>
    <definedName name="aaab" localSheetId="20">#REF!</definedName>
    <definedName name="aaab" localSheetId="21">#REF!</definedName>
    <definedName name="aaab" localSheetId="22">#REF!</definedName>
    <definedName name="aaab" localSheetId="23">#REF!</definedName>
    <definedName name="aaab" localSheetId="24">#REF!</definedName>
    <definedName name="aaab" localSheetId="25">#REF!</definedName>
    <definedName name="aaab" localSheetId="26">#REF!</definedName>
    <definedName name="aaab" localSheetId="27">#REF!</definedName>
    <definedName name="aaab" localSheetId="28">#REF!</definedName>
    <definedName name="aaab" localSheetId="29">#REF!</definedName>
    <definedName name="aaab" localSheetId="30">#REF!</definedName>
    <definedName name="aaab" localSheetId="31">#REF!</definedName>
    <definedName name="aaab" localSheetId="32">#REF!</definedName>
    <definedName name="aaab" localSheetId="4">#REF!</definedName>
    <definedName name="aaab" localSheetId="6">#REF!</definedName>
    <definedName name="aaab" localSheetId="7">#REF!</definedName>
    <definedName name="aaab" localSheetId="8">#REF!</definedName>
    <definedName name="aaab" localSheetId="9">#REF!</definedName>
    <definedName name="aaab" localSheetId="10">#REF!</definedName>
    <definedName name="aaab">#REF!</definedName>
    <definedName name="aaad" localSheetId="14">#REF!</definedName>
    <definedName name="aaad" localSheetId="22">#REF!</definedName>
    <definedName name="aaad" localSheetId="23">#REF!</definedName>
    <definedName name="aaad" localSheetId="24">#REF!</definedName>
    <definedName name="aaad" localSheetId="26">#REF!</definedName>
    <definedName name="aaad" localSheetId="27">#REF!</definedName>
    <definedName name="aaad" localSheetId="28">#REF!</definedName>
    <definedName name="aaad" localSheetId="29">#REF!</definedName>
    <definedName name="aaad" localSheetId="30">#REF!</definedName>
    <definedName name="aaad" localSheetId="31">#REF!</definedName>
    <definedName name="aaad">#REF!</definedName>
    <definedName name="aaart" localSheetId="14">#REF!</definedName>
    <definedName name="aaart" localSheetId="22">#REF!</definedName>
    <definedName name="aaart" localSheetId="23">#REF!</definedName>
    <definedName name="aaart" localSheetId="24">#REF!</definedName>
    <definedName name="aaart" localSheetId="26">#REF!</definedName>
    <definedName name="aaart" localSheetId="27">#REF!</definedName>
    <definedName name="aaart" localSheetId="28">#REF!</definedName>
    <definedName name="aaart" localSheetId="29">#REF!</definedName>
    <definedName name="aaart" localSheetId="30">#REF!</definedName>
    <definedName name="aaart" localSheetId="31">#REF!</definedName>
    <definedName name="aaart">#REF!</definedName>
    <definedName name="aaatr" localSheetId="14">#REF!</definedName>
    <definedName name="aaatr" localSheetId="22">#REF!</definedName>
    <definedName name="aaatr" localSheetId="23">#REF!</definedName>
    <definedName name="aaatr" localSheetId="24">#REF!</definedName>
    <definedName name="aaatr" localSheetId="26">#REF!</definedName>
    <definedName name="aaatr" localSheetId="27">#REF!</definedName>
    <definedName name="aaatr" localSheetId="28">#REF!</definedName>
    <definedName name="aaatr" localSheetId="29">#REF!</definedName>
    <definedName name="aaatr" localSheetId="30">#REF!</definedName>
    <definedName name="aaatr" localSheetId="31">#REF!</definedName>
    <definedName name="aaatr">#REF!</definedName>
    <definedName name="abggg" localSheetId="11" hidden="1">'[1]4.9'!#REF!</definedName>
    <definedName name="abggg" localSheetId="12" hidden="1">'[1]4.9'!#REF!</definedName>
    <definedName name="abggg" localSheetId="14" hidden="1">'[1]4.9'!#REF!</definedName>
    <definedName name="abggg" localSheetId="15" hidden="1">'[1]4.9'!#REF!</definedName>
    <definedName name="abggg" localSheetId="16" hidden="1">'[1]4.9'!#REF!</definedName>
    <definedName name="abggg" localSheetId="17" hidden="1">'[1]4.9'!#REF!</definedName>
    <definedName name="abggg" localSheetId="18" hidden="1">'[1]4.9'!#REF!</definedName>
    <definedName name="abggg" localSheetId="19" hidden="1">'[1]4.9'!#REF!</definedName>
    <definedName name="abggg" localSheetId="20" hidden="1">'[1]4.9'!#REF!</definedName>
    <definedName name="abggg" localSheetId="21" hidden="1">'[1]4.9'!#REF!</definedName>
    <definedName name="abggg" localSheetId="22" hidden="1">'[1]4.9'!#REF!</definedName>
    <definedName name="abggg" localSheetId="23" hidden="1">'[1]4.9'!#REF!</definedName>
    <definedName name="abggg" localSheetId="24" hidden="1">'[1]4.9'!#REF!</definedName>
    <definedName name="abggg" localSheetId="25" hidden="1">'[1]4.9'!#REF!</definedName>
    <definedName name="abggg" localSheetId="26" hidden="1">'[1]4.9'!#REF!</definedName>
    <definedName name="abggg" localSheetId="27" hidden="1">'[1]4.9'!#REF!</definedName>
    <definedName name="abggg" localSheetId="28" hidden="1">'[1]4.9'!#REF!</definedName>
    <definedName name="abggg" localSheetId="29" hidden="1">'[1]4.9'!#REF!</definedName>
    <definedName name="abggg" localSheetId="30" hidden="1">'[1]4.9'!#REF!</definedName>
    <definedName name="abggg" localSheetId="31" hidden="1">'[1]4.9'!#REF!</definedName>
    <definedName name="abggg" localSheetId="32" hidden="1">'[2]4.9'!#REF!</definedName>
    <definedName name="abggg" localSheetId="4" hidden="1">'[1]4.9'!#REF!</definedName>
    <definedName name="abggg" localSheetId="5" hidden="1">'[8]4.9'!#REF!</definedName>
    <definedName name="abggg" localSheetId="6" hidden="1">'[3]4.9'!#REF!</definedName>
    <definedName name="abggg" localSheetId="7" hidden="1">'[1]4.9'!#REF!</definedName>
    <definedName name="abggg" localSheetId="8" hidden="1">'[1]4.9'!#REF!</definedName>
    <definedName name="abggg" localSheetId="9" hidden="1">'[1]4.9'!#REF!</definedName>
    <definedName name="abggg" localSheetId="10" hidden="1">'[1]4.9'!#REF!</definedName>
    <definedName name="abggg" hidden="1">'[1]4.9'!#REF!</definedName>
    <definedName name="afaf" localSheetId="22" hidden="1">'[13]4.9'!#REF!</definedName>
    <definedName name="afaf" localSheetId="23" hidden="1">'[13]4.9'!#REF!</definedName>
    <definedName name="afaf" localSheetId="24" hidden="1">'[13]4.9'!#REF!</definedName>
    <definedName name="afaf" localSheetId="26" hidden="1">'[13]4.9'!#REF!</definedName>
    <definedName name="afaf" localSheetId="27" hidden="1">'[13]4.9'!#REF!</definedName>
    <definedName name="afaf" localSheetId="28" hidden="1">'[13]4.9'!#REF!</definedName>
    <definedName name="afaf" localSheetId="29" hidden="1">'[13]4.9'!#REF!</definedName>
    <definedName name="afaf" localSheetId="30" hidden="1">'[13]4.9'!#REF!</definedName>
    <definedName name="afaf" localSheetId="31" hidden="1">'[13]4.9'!#REF!</definedName>
    <definedName name="afaf" hidden="1">'[13]4.9'!#REF!</definedName>
    <definedName name="as" localSheetId="11" hidden="1">#REF!</definedName>
    <definedName name="as" localSheetId="12" hidden="1">#REF!</definedName>
    <definedName name="as" localSheetId="14" hidden="1">#REF!</definedName>
    <definedName name="as" localSheetId="15" hidden="1">#REF!</definedName>
    <definedName name="as" localSheetId="16" hidden="1">#REF!</definedName>
    <definedName name="as" localSheetId="17" hidden="1">#REF!</definedName>
    <definedName name="as" localSheetId="18" hidden="1">#REF!</definedName>
    <definedName name="as" localSheetId="19" hidden="1">#REF!</definedName>
    <definedName name="as" localSheetId="20" hidden="1">#REF!</definedName>
    <definedName name="as" localSheetId="21" hidden="1">#REF!</definedName>
    <definedName name="as" localSheetId="22" hidden="1">#REF!</definedName>
    <definedName name="as" localSheetId="23" hidden="1">#REF!</definedName>
    <definedName name="as" localSheetId="24" hidden="1">#REF!</definedName>
    <definedName name="as" localSheetId="25" hidden="1">#REF!</definedName>
    <definedName name="as" localSheetId="26" hidden="1">#REF!</definedName>
    <definedName name="as" localSheetId="27" hidden="1">#REF!</definedName>
    <definedName name="as" localSheetId="28" hidden="1">#REF!</definedName>
    <definedName name="as" localSheetId="29" hidden="1">#REF!</definedName>
    <definedName name="as" localSheetId="30" hidden="1">#REF!</definedName>
    <definedName name="as" localSheetId="31" hidden="1">#REF!</definedName>
    <definedName name="as" localSheetId="32" hidden="1">#REF!</definedName>
    <definedName name="as" localSheetId="4" hidden="1">#REF!</definedName>
    <definedName name="as" localSheetId="5" hidden="1">#REF!</definedName>
    <definedName name="as" localSheetId="6" hidden="1">#REF!</definedName>
    <definedName name="as" localSheetId="7" hidden="1">#REF!</definedName>
    <definedName name="as" localSheetId="8" hidden="1">#REF!</definedName>
    <definedName name="as" localSheetId="9" hidden="1">#REF!</definedName>
    <definedName name="as" localSheetId="10" hidden="1">#REF!</definedName>
    <definedName name="as" hidden="1">#REF!</definedName>
    <definedName name="asas" localSheetId="11">#REF!</definedName>
    <definedName name="asas" localSheetId="12">#REF!</definedName>
    <definedName name="asas" localSheetId="14">#REF!</definedName>
    <definedName name="asas" localSheetId="15">#REF!</definedName>
    <definedName name="asas" localSheetId="16">#REF!</definedName>
    <definedName name="asas" localSheetId="17">#REF!</definedName>
    <definedName name="asas" localSheetId="18">#REF!</definedName>
    <definedName name="asas" localSheetId="19">#REF!</definedName>
    <definedName name="asas" localSheetId="20">#REF!</definedName>
    <definedName name="asas" localSheetId="21">#REF!</definedName>
    <definedName name="asas" localSheetId="22">#REF!</definedName>
    <definedName name="asas" localSheetId="23">#REF!</definedName>
    <definedName name="asas" localSheetId="24">#REF!</definedName>
    <definedName name="asas" localSheetId="25">#REF!</definedName>
    <definedName name="asas" localSheetId="26">#REF!</definedName>
    <definedName name="asas" localSheetId="27">#REF!</definedName>
    <definedName name="asas" localSheetId="28">#REF!</definedName>
    <definedName name="asas" localSheetId="29">#REF!</definedName>
    <definedName name="asas" localSheetId="30">#REF!</definedName>
    <definedName name="asas" localSheetId="31">#REF!</definedName>
    <definedName name="asas" localSheetId="32">#REF!</definedName>
    <definedName name="asas" localSheetId="4">#REF!</definedName>
    <definedName name="asas" localSheetId="6">#REF!</definedName>
    <definedName name="asas" localSheetId="7">#REF!</definedName>
    <definedName name="asas" localSheetId="8">#REF!</definedName>
    <definedName name="asas" localSheetId="9">#REF!</definedName>
    <definedName name="asas" localSheetId="10">#REF!</definedName>
    <definedName name="asas">#REF!</definedName>
    <definedName name="ass" localSheetId="0" hidden="1">'[14]4.8'!#REF!</definedName>
    <definedName name="ass" localSheetId="11" hidden="1">'[14]4.8'!#REF!</definedName>
    <definedName name="ass" localSheetId="12" hidden="1">'[14]4.8'!#REF!</definedName>
    <definedName name="ass" localSheetId="14" hidden="1">'[14]4.8'!#REF!</definedName>
    <definedName name="ass" localSheetId="15" hidden="1">'[14]4.8'!#REF!</definedName>
    <definedName name="ass" localSheetId="16" hidden="1">'[15]4.8'!#REF!</definedName>
    <definedName name="ass" localSheetId="17" hidden="1">'[15]4.8'!#REF!</definedName>
    <definedName name="ass" localSheetId="18" hidden="1">'[15]4.8'!#REF!</definedName>
    <definedName name="ass" localSheetId="19" hidden="1">'[15]4.8'!#REF!</definedName>
    <definedName name="ass" localSheetId="20" hidden="1">'[15]4.8'!#REF!</definedName>
    <definedName name="ass" localSheetId="21" hidden="1">'[15]4.8'!#REF!</definedName>
    <definedName name="ass" localSheetId="22" hidden="1">'[15]4.8'!#REF!</definedName>
    <definedName name="ass" localSheetId="23" hidden="1">'[15]4.8'!#REF!</definedName>
    <definedName name="ass" localSheetId="24" hidden="1">'[15]4.8'!#REF!</definedName>
    <definedName name="ass" localSheetId="25" hidden="1">'[15]4.8'!#REF!</definedName>
    <definedName name="ass" localSheetId="26" hidden="1">'[15]4.8'!#REF!</definedName>
    <definedName name="ass" localSheetId="27" hidden="1">'[15]4.8'!#REF!</definedName>
    <definedName name="ass" localSheetId="28" hidden="1">'[15]4.8'!#REF!</definedName>
    <definedName name="ass" localSheetId="29" hidden="1">'[15]4.8'!#REF!</definedName>
    <definedName name="ass" localSheetId="30" hidden="1">'[15]4.8'!#REF!</definedName>
    <definedName name="ass" localSheetId="31" hidden="1">'[15]4.8'!#REF!</definedName>
    <definedName name="ass" localSheetId="32" hidden="1">'[14]4.8'!#REF!</definedName>
    <definedName name="ass" localSheetId="4" hidden="1">'[14]4.8'!#REF!</definedName>
    <definedName name="ass" localSheetId="5" hidden="1">'[16]4.8'!#REF!</definedName>
    <definedName name="ass" localSheetId="6" hidden="1">'[14]4.8'!#REF!</definedName>
    <definedName name="ass" localSheetId="7" hidden="1">'[14]4.8'!#REF!</definedName>
    <definedName name="ass" localSheetId="8" hidden="1">'[14]4.8'!#REF!</definedName>
    <definedName name="ass" localSheetId="9" hidden="1">'[14]4.8'!#REF!</definedName>
    <definedName name="ass" localSheetId="10" hidden="1">'[14]4.8'!#REF!</definedName>
    <definedName name="ass" hidden="1">'[14]4.8'!#REF!</definedName>
    <definedName name="Asset91" localSheetId="0">#REF!</definedName>
    <definedName name="Asset91" localSheetId="11">#REF!</definedName>
    <definedName name="Asset91" localSheetId="12">#REF!</definedName>
    <definedName name="Asset91" localSheetId="14">#REF!</definedName>
    <definedName name="Asset91" localSheetId="15">#REF!</definedName>
    <definedName name="Asset91" localSheetId="16">#REF!</definedName>
    <definedName name="Asset91" localSheetId="17">#REF!</definedName>
    <definedName name="Asset91" localSheetId="18">#REF!</definedName>
    <definedName name="Asset91" localSheetId="19">#REF!</definedName>
    <definedName name="Asset91" localSheetId="20">#REF!</definedName>
    <definedName name="Asset91" localSheetId="21">#REF!</definedName>
    <definedName name="Asset91" localSheetId="22">#REF!</definedName>
    <definedName name="Asset91" localSheetId="23">#REF!</definedName>
    <definedName name="Asset91" localSheetId="24">#REF!</definedName>
    <definedName name="Asset91" localSheetId="25">#REF!</definedName>
    <definedName name="Asset91" localSheetId="26">#REF!</definedName>
    <definedName name="Asset91" localSheetId="1">#REF!</definedName>
    <definedName name="Asset91" localSheetId="27">#REF!</definedName>
    <definedName name="Asset91" localSheetId="28">#REF!</definedName>
    <definedName name="Asset91" localSheetId="29">#REF!</definedName>
    <definedName name="Asset91" localSheetId="30">#REF!</definedName>
    <definedName name="Asset91" localSheetId="31">#REF!</definedName>
    <definedName name="Asset91" localSheetId="32">#REF!</definedName>
    <definedName name="Asset91" localSheetId="2">#REF!</definedName>
    <definedName name="Asset91" localSheetId="3">#REF!</definedName>
    <definedName name="Asset91" localSheetId="4">#REF!</definedName>
    <definedName name="Asset91" localSheetId="6">#REF!</definedName>
    <definedName name="Asset91" localSheetId="7">#REF!</definedName>
    <definedName name="Asset91" localSheetId="8">#REF!</definedName>
    <definedName name="Asset91" localSheetId="9">#REF!</definedName>
    <definedName name="Asset91" localSheetId="10">#REF!</definedName>
    <definedName name="Asset91">#REF!</definedName>
    <definedName name="Asset92" localSheetId="0">#REF!</definedName>
    <definedName name="Asset92" localSheetId="11">#REF!</definedName>
    <definedName name="Asset92" localSheetId="12">#REF!</definedName>
    <definedName name="Asset92" localSheetId="14">#REF!</definedName>
    <definedName name="Asset92" localSheetId="15">#REF!</definedName>
    <definedName name="Asset92" localSheetId="16">#REF!</definedName>
    <definedName name="Asset92" localSheetId="17">#REF!</definedName>
    <definedName name="Asset92" localSheetId="18">#REF!</definedName>
    <definedName name="Asset92" localSheetId="19">#REF!</definedName>
    <definedName name="Asset92" localSheetId="20">#REF!</definedName>
    <definedName name="Asset92" localSheetId="21">#REF!</definedName>
    <definedName name="Asset92" localSheetId="22">#REF!</definedName>
    <definedName name="Asset92" localSheetId="23">#REF!</definedName>
    <definedName name="Asset92" localSheetId="24">#REF!</definedName>
    <definedName name="Asset92" localSheetId="25">#REF!</definedName>
    <definedName name="Asset92" localSheetId="26">#REF!</definedName>
    <definedName name="Asset92" localSheetId="1">#REF!</definedName>
    <definedName name="Asset92" localSheetId="27">#REF!</definedName>
    <definedName name="Asset92" localSheetId="28">#REF!</definedName>
    <definedName name="Asset92" localSheetId="29">#REF!</definedName>
    <definedName name="Asset92" localSheetId="30">#REF!</definedName>
    <definedName name="Asset92" localSheetId="31">#REF!</definedName>
    <definedName name="Asset92" localSheetId="32">#REF!</definedName>
    <definedName name="Asset92" localSheetId="2">#REF!</definedName>
    <definedName name="Asset92" localSheetId="3">#REF!</definedName>
    <definedName name="Asset92" localSheetId="4">#REF!</definedName>
    <definedName name="Asset92" localSheetId="6">#REF!</definedName>
    <definedName name="Asset92" localSheetId="7">#REF!</definedName>
    <definedName name="Asset92" localSheetId="8">#REF!</definedName>
    <definedName name="Asset92" localSheetId="9">#REF!</definedName>
    <definedName name="Asset92" localSheetId="10">#REF!</definedName>
    <definedName name="Asset92">#REF!</definedName>
    <definedName name="ax" localSheetId="14">#REF!</definedName>
    <definedName name="ax" localSheetId="22">#REF!</definedName>
    <definedName name="ax" localSheetId="23">#REF!</definedName>
    <definedName name="ax" localSheetId="24">#REF!</definedName>
    <definedName name="ax" localSheetId="26">#REF!</definedName>
    <definedName name="ax" localSheetId="27">#REF!</definedName>
    <definedName name="ax" localSheetId="28">#REF!</definedName>
    <definedName name="ax" localSheetId="29">#REF!</definedName>
    <definedName name="ax" localSheetId="30">#REF!</definedName>
    <definedName name="ax" localSheetId="31">#REF!</definedName>
    <definedName name="ax">#REF!</definedName>
    <definedName name="b" localSheetId="14" hidden="1">#REF!</definedName>
    <definedName name="b" localSheetId="22" hidden="1">#REF!</definedName>
    <definedName name="b" localSheetId="23" hidden="1">#REF!</definedName>
    <definedName name="b" localSheetId="24" hidden="1">#REF!</definedName>
    <definedName name="b" localSheetId="26" hidden="1">#REF!</definedName>
    <definedName name="b" localSheetId="27" hidden="1">#REF!</definedName>
    <definedName name="b" localSheetId="28" hidden="1">#REF!</definedName>
    <definedName name="b" localSheetId="29" hidden="1">#REF!</definedName>
    <definedName name="b" localSheetId="30" hidden="1">#REF!</definedName>
    <definedName name="b" localSheetId="31" hidden="1">#REF!</definedName>
    <definedName name="b" hidden="1">#REF!</definedName>
    <definedName name="bab" localSheetId="11">#REF!</definedName>
    <definedName name="bab" localSheetId="14">#REF!</definedName>
    <definedName name="bab" localSheetId="22">#REF!</definedName>
    <definedName name="bab" localSheetId="23">#REF!</definedName>
    <definedName name="bab" localSheetId="24">#REF!</definedName>
    <definedName name="bab" localSheetId="27">#REF!</definedName>
    <definedName name="bab" localSheetId="28">#REF!</definedName>
    <definedName name="bab" localSheetId="29">#REF!</definedName>
    <definedName name="bab" localSheetId="30">#REF!</definedName>
    <definedName name="bab" localSheetId="31">#REF!</definedName>
    <definedName name="bab" localSheetId="7">#REF!</definedName>
    <definedName name="bab" localSheetId="9">#REF!</definedName>
    <definedName name="bab">#REF!</definedName>
    <definedName name="bbbg" localSheetId="14">#REF!</definedName>
    <definedName name="bbbg" localSheetId="22">#REF!</definedName>
    <definedName name="bbbg" localSheetId="23">#REF!</definedName>
    <definedName name="bbbg" localSheetId="24">#REF!</definedName>
    <definedName name="bbbg" localSheetId="26">#REF!</definedName>
    <definedName name="bbbg" localSheetId="27">#REF!</definedName>
    <definedName name="bbbg" localSheetId="28">#REF!</definedName>
    <definedName name="bbbg" localSheetId="29">#REF!</definedName>
    <definedName name="bbbg" localSheetId="30">#REF!</definedName>
    <definedName name="bbbg" localSheetId="31">#REF!</definedName>
    <definedName name="bbbg">#REF!</definedName>
    <definedName name="bbbgt" localSheetId="14">#REF!</definedName>
    <definedName name="bbbgt" localSheetId="22">#REF!</definedName>
    <definedName name="bbbgt" localSheetId="23">#REF!</definedName>
    <definedName name="bbbgt" localSheetId="24">#REF!</definedName>
    <definedName name="bbbgt" localSheetId="26">#REF!</definedName>
    <definedName name="bbbgt" localSheetId="27">#REF!</definedName>
    <definedName name="bbbgt" localSheetId="28">#REF!</definedName>
    <definedName name="bbbgt" localSheetId="29">#REF!</definedName>
    <definedName name="bbbgt" localSheetId="30">#REF!</definedName>
    <definedName name="bbbgt" localSheetId="31">#REF!</definedName>
    <definedName name="bbbgt">#REF!</definedName>
    <definedName name="bbbh" localSheetId="14">#REF!</definedName>
    <definedName name="bbbh" localSheetId="22">#REF!</definedName>
    <definedName name="bbbh" localSheetId="23">#REF!</definedName>
    <definedName name="bbbh" localSheetId="24">#REF!</definedName>
    <definedName name="bbbh" localSheetId="26">#REF!</definedName>
    <definedName name="bbbh" localSheetId="27">#REF!</definedName>
    <definedName name="bbbh" localSheetId="28">#REF!</definedName>
    <definedName name="bbbh" localSheetId="29">#REF!</definedName>
    <definedName name="bbbh" localSheetId="30">#REF!</definedName>
    <definedName name="bbbh" localSheetId="31">#REF!</definedName>
    <definedName name="bbbh">#REF!</definedName>
    <definedName name="bcvb" localSheetId="14">#REF!</definedName>
    <definedName name="bcvb" localSheetId="22">#REF!</definedName>
    <definedName name="bcvb" localSheetId="23">#REF!</definedName>
    <definedName name="bcvb" localSheetId="24">#REF!</definedName>
    <definedName name="bcvb" localSheetId="26">#REF!</definedName>
    <definedName name="bcvb" localSheetId="27">#REF!</definedName>
    <definedName name="bcvb" localSheetId="28">#REF!</definedName>
    <definedName name="bcvb" localSheetId="29">#REF!</definedName>
    <definedName name="bcvb" localSheetId="30">#REF!</definedName>
    <definedName name="bcvb" localSheetId="31">#REF!</definedName>
    <definedName name="bcvb">#REF!</definedName>
    <definedName name="bf" localSheetId="14" hidden="1">'[17]7.6'!#REF!</definedName>
    <definedName name="bf" localSheetId="22" hidden="1">'[17]7.6'!#REF!</definedName>
    <definedName name="bf" localSheetId="23" hidden="1">'[17]7.6'!#REF!</definedName>
    <definedName name="bf" localSheetId="24" hidden="1">'[17]7.6'!#REF!</definedName>
    <definedName name="bf" localSheetId="26" hidden="1">'[17]7.6'!#REF!</definedName>
    <definedName name="bf" localSheetId="27" hidden="1">'[17]7.6'!#REF!</definedName>
    <definedName name="bf" localSheetId="28" hidden="1">'[17]7.6'!#REF!</definedName>
    <definedName name="bf" localSheetId="29" hidden="1">'[17]7.6'!#REF!</definedName>
    <definedName name="bf" localSheetId="30" hidden="1">'[17]7.6'!#REF!</definedName>
    <definedName name="bf" localSheetId="31" hidden="1">'[17]7.6'!#REF!</definedName>
    <definedName name="bf" hidden="1">'[17]7.6'!#REF!</definedName>
    <definedName name="bfeh" localSheetId="0">#REF!</definedName>
    <definedName name="bfeh" localSheetId="11">#REF!</definedName>
    <definedName name="bfeh" localSheetId="12">#REF!</definedName>
    <definedName name="bfeh" localSheetId="14">#REF!</definedName>
    <definedName name="bfeh" localSheetId="15">#REF!</definedName>
    <definedName name="bfeh" localSheetId="16">#REF!</definedName>
    <definedName name="bfeh" localSheetId="17">#REF!</definedName>
    <definedName name="bfeh" localSheetId="18">#REF!</definedName>
    <definedName name="bfeh" localSheetId="19">#REF!</definedName>
    <definedName name="bfeh" localSheetId="20">#REF!</definedName>
    <definedName name="bfeh" localSheetId="21">#REF!</definedName>
    <definedName name="bfeh" localSheetId="22">#REF!</definedName>
    <definedName name="bfeh" localSheetId="23">#REF!</definedName>
    <definedName name="bfeh" localSheetId="24">#REF!</definedName>
    <definedName name="bfeh" localSheetId="25">#REF!</definedName>
    <definedName name="bfeh" localSheetId="26">#REF!</definedName>
    <definedName name="bfeh" localSheetId="27">#REF!</definedName>
    <definedName name="bfeh" localSheetId="28">#REF!</definedName>
    <definedName name="bfeh" localSheetId="29">#REF!</definedName>
    <definedName name="bfeh" localSheetId="30">#REF!</definedName>
    <definedName name="bfeh" localSheetId="31">#REF!</definedName>
    <definedName name="bfeh" localSheetId="32">#REF!</definedName>
    <definedName name="bfeh" localSheetId="4">#REF!</definedName>
    <definedName name="bfeh" localSheetId="6">#REF!</definedName>
    <definedName name="bfeh" localSheetId="7">#REF!</definedName>
    <definedName name="bfeh" localSheetId="8">#REF!</definedName>
    <definedName name="bfeh" localSheetId="9">#REF!</definedName>
    <definedName name="bfeh" localSheetId="10">#REF!</definedName>
    <definedName name="bfeh">#REF!</definedName>
    <definedName name="BH" localSheetId="14">#REF!</definedName>
    <definedName name="BH" localSheetId="22">#REF!</definedName>
    <definedName name="BH" localSheetId="23">#REF!</definedName>
    <definedName name="BH" localSheetId="24">#REF!</definedName>
    <definedName name="BH" localSheetId="26">#REF!</definedName>
    <definedName name="BH" localSheetId="27">#REF!</definedName>
    <definedName name="BH" localSheetId="28">#REF!</definedName>
    <definedName name="BH" localSheetId="29">#REF!</definedName>
    <definedName name="BH" localSheetId="30">#REF!</definedName>
    <definedName name="BH" localSheetId="31">#REF!</definedName>
    <definedName name="BH">#REF!</definedName>
    <definedName name="bnb" localSheetId="14" hidden="1">'[17]7.6'!#REF!</definedName>
    <definedName name="bnb" localSheetId="22" hidden="1">'[17]7.6'!#REF!</definedName>
    <definedName name="bnb" localSheetId="23" hidden="1">'[17]7.6'!#REF!</definedName>
    <definedName name="bnb" localSheetId="24" hidden="1">'[17]7.6'!#REF!</definedName>
    <definedName name="bnb" localSheetId="26" hidden="1">'[17]7.6'!#REF!</definedName>
    <definedName name="bnb" localSheetId="27" hidden="1">'[17]7.6'!#REF!</definedName>
    <definedName name="bnb" localSheetId="28" hidden="1">'[17]7.6'!#REF!</definedName>
    <definedName name="bnb" localSheetId="29" hidden="1">'[17]7.6'!#REF!</definedName>
    <definedName name="bnb" localSheetId="30" hidden="1">'[17]7.6'!#REF!</definedName>
    <definedName name="bnb" localSheetId="31" hidden="1">'[17]7.6'!#REF!</definedName>
    <definedName name="bnb" hidden="1">'[17]7.6'!#REF!</definedName>
    <definedName name="bv" localSheetId="14">#REF!</definedName>
    <definedName name="bv" localSheetId="22">#REF!</definedName>
    <definedName name="bv" localSheetId="23">#REF!</definedName>
    <definedName name="bv" localSheetId="24">#REF!</definedName>
    <definedName name="bv" localSheetId="26">#REF!</definedName>
    <definedName name="bv" localSheetId="27">#REF!</definedName>
    <definedName name="bv" localSheetId="28">#REF!</definedName>
    <definedName name="bv" localSheetId="29">#REF!</definedName>
    <definedName name="bv" localSheetId="30">#REF!</definedName>
    <definedName name="bv" localSheetId="31">#REF!</definedName>
    <definedName name="bv">#REF!</definedName>
    <definedName name="cc" localSheetId="11">#REF!</definedName>
    <definedName name="cc" localSheetId="12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1">#REF!</definedName>
    <definedName name="cc" localSheetId="32">#REF!</definedName>
    <definedName name="cc" localSheetId="4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>#REF!</definedName>
    <definedName name="con_05" localSheetId="11">#REF!</definedName>
    <definedName name="con_05" localSheetId="12">#REF!</definedName>
    <definedName name="con_05" localSheetId="14">#REF!</definedName>
    <definedName name="con_05" localSheetId="15">#REF!</definedName>
    <definedName name="con_05" localSheetId="16">#REF!</definedName>
    <definedName name="con_05" localSheetId="17">#REF!</definedName>
    <definedName name="con_05" localSheetId="18">#REF!</definedName>
    <definedName name="con_05" localSheetId="19">#REF!</definedName>
    <definedName name="con_05" localSheetId="20">#REF!</definedName>
    <definedName name="con_05" localSheetId="21">#REF!</definedName>
    <definedName name="con_05" localSheetId="22">#REF!</definedName>
    <definedName name="con_05" localSheetId="23">#REF!</definedName>
    <definedName name="con_05" localSheetId="24">#REF!</definedName>
    <definedName name="con_05" localSheetId="25">#REF!</definedName>
    <definedName name="con_05" localSheetId="26">#REF!</definedName>
    <definedName name="con_05" localSheetId="27">#REF!</definedName>
    <definedName name="con_05" localSheetId="28">#REF!</definedName>
    <definedName name="con_05" localSheetId="29">#REF!</definedName>
    <definedName name="con_05" localSheetId="30">#REF!</definedName>
    <definedName name="con_05" localSheetId="31">#REF!</definedName>
    <definedName name="con_05" localSheetId="32">#REF!</definedName>
    <definedName name="con_05" localSheetId="4">#REF!</definedName>
    <definedName name="con_05" localSheetId="5">#REF!</definedName>
    <definedName name="con_05" localSheetId="6">#REF!</definedName>
    <definedName name="con_05" localSheetId="7">#REF!</definedName>
    <definedName name="con_05" localSheetId="8">#REF!</definedName>
    <definedName name="con_05" localSheetId="9">#REF!</definedName>
    <definedName name="con_05" localSheetId="10">#REF!</definedName>
    <definedName name="con_05">#REF!</definedName>
    <definedName name="con_06" localSheetId="11">#REF!</definedName>
    <definedName name="con_06" localSheetId="12">#REF!</definedName>
    <definedName name="con_06" localSheetId="14">#REF!</definedName>
    <definedName name="con_06" localSheetId="15">#REF!</definedName>
    <definedName name="con_06" localSheetId="16">#REF!</definedName>
    <definedName name="con_06" localSheetId="17">#REF!</definedName>
    <definedName name="con_06" localSheetId="18">#REF!</definedName>
    <definedName name="con_06" localSheetId="19">#REF!</definedName>
    <definedName name="con_06" localSheetId="20">#REF!</definedName>
    <definedName name="con_06" localSheetId="21">#REF!</definedName>
    <definedName name="con_06" localSheetId="22">#REF!</definedName>
    <definedName name="con_06" localSheetId="23">#REF!</definedName>
    <definedName name="con_06" localSheetId="24">#REF!</definedName>
    <definedName name="con_06" localSheetId="25">#REF!</definedName>
    <definedName name="con_06" localSheetId="26">#REF!</definedName>
    <definedName name="con_06" localSheetId="27">#REF!</definedName>
    <definedName name="con_06" localSheetId="28">#REF!</definedName>
    <definedName name="con_06" localSheetId="29">#REF!</definedName>
    <definedName name="con_06" localSheetId="30">#REF!</definedName>
    <definedName name="con_06" localSheetId="31">#REF!</definedName>
    <definedName name="con_06" localSheetId="32">#REF!</definedName>
    <definedName name="con_06" localSheetId="4">#REF!</definedName>
    <definedName name="con_06" localSheetId="5">#REF!</definedName>
    <definedName name="con_06" localSheetId="6">#REF!</definedName>
    <definedName name="con_06" localSheetId="7">#REF!</definedName>
    <definedName name="con_06" localSheetId="8">#REF!</definedName>
    <definedName name="con_06" localSheetId="9">#REF!</definedName>
    <definedName name="con_06" localSheetId="10">#REF!</definedName>
    <definedName name="con_06">#REF!</definedName>
    <definedName name="con_07" localSheetId="11">#REF!</definedName>
    <definedName name="con_07" localSheetId="12">#REF!</definedName>
    <definedName name="con_07" localSheetId="14">#REF!</definedName>
    <definedName name="con_07" localSheetId="15">#REF!</definedName>
    <definedName name="con_07" localSheetId="16">#REF!</definedName>
    <definedName name="con_07" localSheetId="17">#REF!</definedName>
    <definedName name="con_07" localSheetId="18">#REF!</definedName>
    <definedName name="con_07" localSheetId="19">#REF!</definedName>
    <definedName name="con_07" localSheetId="20">#REF!</definedName>
    <definedName name="con_07" localSheetId="21">#REF!</definedName>
    <definedName name="con_07" localSheetId="22">#REF!</definedName>
    <definedName name="con_07" localSheetId="23">#REF!</definedName>
    <definedName name="con_07" localSheetId="24">#REF!</definedName>
    <definedName name="con_07" localSheetId="25">#REF!</definedName>
    <definedName name="con_07" localSheetId="26">#REF!</definedName>
    <definedName name="con_07" localSheetId="27">#REF!</definedName>
    <definedName name="con_07" localSheetId="28">#REF!</definedName>
    <definedName name="con_07" localSheetId="29">#REF!</definedName>
    <definedName name="con_07" localSheetId="30">#REF!</definedName>
    <definedName name="con_07" localSheetId="31">#REF!</definedName>
    <definedName name="con_07" localSheetId="32">#REF!</definedName>
    <definedName name="con_07" localSheetId="4">#REF!</definedName>
    <definedName name="con_07" localSheetId="5">#REF!</definedName>
    <definedName name="con_07" localSheetId="6">#REF!</definedName>
    <definedName name="con_07" localSheetId="7">#REF!</definedName>
    <definedName name="con_07" localSheetId="8">#REF!</definedName>
    <definedName name="con_07" localSheetId="9">#REF!</definedName>
    <definedName name="con_07" localSheetId="10">#REF!</definedName>
    <definedName name="con_07">#REF!</definedName>
    <definedName name="con_08" localSheetId="11">#REF!</definedName>
    <definedName name="con_08" localSheetId="12">#REF!</definedName>
    <definedName name="con_08" localSheetId="14">#REF!</definedName>
    <definedName name="con_08" localSheetId="15">#REF!</definedName>
    <definedName name="con_08" localSheetId="16">#REF!</definedName>
    <definedName name="con_08" localSheetId="17">#REF!</definedName>
    <definedName name="con_08" localSheetId="18">#REF!</definedName>
    <definedName name="con_08" localSheetId="19">#REF!</definedName>
    <definedName name="con_08" localSheetId="20">#REF!</definedName>
    <definedName name="con_08" localSheetId="21">#REF!</definedName>
    <definedName name="con_08" localSheetId="22">#REF!</definedName>
    <definedName name="con_08" localSheetId="23">#REF!</definedName>
    <definedName name="con_08" localSheetId="24">#REF!</definedName>
    <definedName name="con_08" localSheetId="25">#REF!</definedName>
    <definedName name="con_08" localSheetId="26">#REF!</definedName>
    <definedName name="con_08" localSheetId="27">#REF!</definedName>
    <definedName name="con_08" localSheetId="28">#REF!</definedName>
    <definedName name="con_08" localSheetId="29">#REF!</definedName>
    <definedName name="con_08" localSheetId="30">#REF!</definedName>
    <definedName name="con_08" localSheetId="31">#REF!</definedName>
    <definedName name="con_08" localSheetId="32">#REF!</definedName>
    <definedName name="con_08" localSheetId="4">#REF!</definedName>
    <definedName name="con_08" localSheetId="5">#REF!</definedName>
    <definedName name="con_08" localSheetId="6">#REF!</definedName>
    <definedName name="con_08" localSheetId="7">#REF!</definedName>
    <definedName name="con_08" localSheetId="8">#REF!</definedName>
    <definedName name="con_08" localSheetId="9">#REF!</definedName>
    <definedName name="con_08" localSheetId="10">#REF!</definedName>
    <definedName name="con_08">#REF!</definedName>
    <definedName name="con_09" localSheetId="11">#REF!</definedName>
    <definedName name="con_09" localSheetId="12">#REF!</definedName>
    <definedName name="con_09" localSheetId="14">#REF!</definedName>
    <definedName name="con_09" localSheetId="15">#REF!</definedName>
    <definedName name="con_09" localSheetId="16">#REF!</definedName>
    <definedName name="con_09" localSheetId="17">#REF!</definedName>
    <definedName name="con_09" localSheetId="18">#REF!</definedName>
    <definedName name="con_09" localSheetId="19">#REF!</definedName>
    <definedName name="con_09" localSheetId="20">#REF!</definedName>
    <definedName name="con_09" localSheetId="21">#REF!</definedName>
    <definedName name="con_09" localSheetId="22">#REF!</definedName>
    <definedName name="con_09" localSheetId="23">#REF!</definedName>
    <definedName name="con_09" localSheetId="24">#REF!</definedName>
    <definedName name="con_09" localSheetId="25">#REF!</definedName>
    <definedName name="con_09" localSheetId="26">#REF!</definedName>
    <definedName name="con_09" localSheetId="27">#REF!</definedName>
    <definedName name="con_09" localSheetId="28">#REF!</definedName>
    <definedName name="con_09" localSheetId="29">#REF!</definedName>
    <definedName name="con_09" localSheetId="30">#REF!</definedName>
    <definedName name="con_09" localSheetId="31">#REF!</definedName>
    <definedName name="con_09" localSheetId="32">#REF!</definedName>
    <definedName name="con_09" localSheetId="4">#REF!</definedName>
    <definedName name="con_09" localSheetId="5">#REF!</definedName>
    <definedName name="con_09" localSheetId="6">#REF!</definedName>
    <definedName name="con_09" localSheetId="7">#REF!</definedName>
    <definedName name="con_09" localSheetId="8">#REF!</definedName>
    <definedName name="con_09" localSheetId="9">#REF!</definedName>
    <definedName name="con_09" localSheetId="10">#REF!</definedName>
    <definedName name="con_09">#REF!</definedName>
    <definedName name="con_10" localSheetId="11">#REF!</definedName>
    <definedName name="con_10" localSheetId="12">#REF!</definedName>
    <definedName name="con_10" localSheetId="14">#REF!</definedName>
    <definedName name="con_10" localSheetId="15">#REF!</definedName>
    <definedName name="con_10" localSheetId="16">#REF!</definedName>
    <definedName name="con_10" localSheetId="17">#REF!</definedName>
    <definedName name="con_10" localSheetId="18">#REF!</definedName>
    <definedName name="con_10" localSheetId="19">#REF!</definedName>
    <definedName name="con_10" localSheetId="20">#REF!</definedName>
    <definedName name="con_10" localSheetId="21">#REF!</definedName>
    <definedName name="con_10" localSheetId="22">#REF!</definedName>
    <definedName name="con_10" localSheetId="23">#REF!</definedName>
    <definedName name="con_10" localSheetId="24">#REF!</definedName>
    <definedName name="con_10" localSheetId="25">#REF!</definedName>
    <definedName name="con_10" localSheetId="26">#REF!</definedName>
    <definedName name="con_10" localSheetId="27">#REF!</definedName>
    <definedName name="con_10" localSheetId="28">#REF!</definedName>
    <definedName name="con_10" localSheetId="29">#REF!</definedName>
    <definedName name="con_10" localSheetId="30">#REF!</definedName>
    <definedName name="con_10" localSheetId="31">#REF!</definedName>
    <definedName name="con_10" localSheetId="32">#REF!</definedName>
    <definedName name="con_10" localSheetId="4">#REF!</definedName>
    <definedName name="con_10" localSheetId="5">#REF!</definedName>
    <definedName name="con_10" localSheetId="6">#REF!</definedName>
    <definedName name="con_10" localSheetId="7">#REF!</definedName>
    <definedName name="con_10" localSheetId="8">#REF!</definedName>
    <definedName name="con_10" localSheetId="9">#REF!</definedName>
    <definedName name="con_10" localSheetId="10">#REF!</definedName>
    <definedName name="con_10">#REF!</definedName>
    <definedName name="con_11" localSheetId="11">#REF!</definedName>
    <definedName name="con_11" localSheetId="12">#REF!</definedName>
    <definedName name="con_11" localSheetId="14">#REF!</definedName>
    <definedName name="con_11" localSheetId="15">#REF!</definedName>
    <definedName name="con_11" localSheetId="16">#REF!</definedName>
    <definedName name="con_11" localSheetId="17">#REF!</definedName>
    <definedName name="con_11" localSheetId="18">#REF!</definedName>
    <definedName name="con_11" localSheetId="19">#REF!</definedName>
    <definedName name="con_11" localSheetId="20">#REF!</definedName>
    <definedName name="con_11" localSheetId="21">#REF!</definedName>
    <definedName name="con_11" localSheetId="22">#REF!</definedName>
    <definedName name="con_11" localSheetId="23">#REF!</definedName>
    <definedName name="con_11" localSheetId="24">#REF!</definedName>
    <definedName name="con_11" localSheetId="25">#REF!</definedName>
    <definedName name="con_11" localSheetId="26">#REF!</definedName>
    <definedName name="con_11" localSheetId="27">#REF!</definedName>
    <definedName name="con_11" localSheetId="28">#REF!</definedName>
    <definedName name="con_11" localSheetId="29">#REF!</definedName>
    <definedName name="con_11" localSheetId="30">#REF!</definedName>
    <definedName name="con_11" localSheetId="31">#REF!</definedName>
    <definedName name="con_11" localSheetId="32">#REF!</definedName>
    <definedName name="con_11" localSheetId="4">#REF!</definedName>
    <definedName name="con_11" localSheetId="5">#REF!</definedName>
    <definedName name="con_11" localSheetId="6">#REF!</definedName>
    <definedName name="con_11" localSheetId="7">#REF!</definedName>
    <definedName name="con_11" localSheetId="8">#REF!</definedName>
    <definedName name="con_11" localSheetId="9">#REF!</definedName>
    <definedName name="con_11" localSheetId="10">#REF!</definedName>
    <definedName name="con_11">#REF!</definedName>
    <definedName name="cons_12p" localSheetId="11">#REF!</definedName>
    <definedName name="cons_12p" localSheetId="12">#REF!</definedName>
    <definedName name="cons_12p" localSheetId="14">#REF!</definedName>
    <definedName name="cons_12p" localSheetId="15">#REF!</definedName>
    <definedName name="cons_12p" localSheetId="16">#REF!</definedName>
    <definedName name="cons_12p" localSheetId="17">#REF!</definedName>
    <definedName name="cons_12p" localSheetId="18">#REF!</definedName>
    <definedName name="cons_12p" localSheetId="19">#REF!</definedName>
    <definedName name="cons_12p" localSheetId="20">#REF!</definedName>
    <definedName name="cons_12p" localSheetId="21">#REF!</definedName>
    <definedName name="cons_12p" localSheetId="22">#REF!</definedName>
    <definedName name="cons_12p" localSheetId="23">#REF!</definedName>
    <definedName name="cons_12p" localSheetId="24">#REF!</definedName>
    <definedName name="cons_12p" localSheetId="25">#REF!</definedName>
    <definedName name="cons_12p" localSheetId="26">#REF!</definedName>
    <definedName name="cons_12p" localSheetId="27">#REF!</definedName>
    <definedName name="cons_12p" localSheetId="28">#REF!</definedName>
    <definedName name="cons_12p" localSheetId="29">#REF!</definedName>
    <definedName name="cons_12p" localSheetId="30">#REF!</definedName>
    <definedName name="cons_12p" localSheetId="31">#REF!</definedName>
    <definedName name="cons_12p" localSheetId="32">#REF!</definedName>
    <definedName name="cons_12p" localSheetId="4">#REF!</definedName>
    <definedName name="cons_12p" localSheetId="5">#REF!</definedName>
    <definedName name="cons_12p" localSheetId="6">#REF!</definedName>
    <definedName name="cons_12p" localSheetId="7">#REF!</definedName>
    <definedName name="cons_12p" localSheetId="8">#REF!</definedName>
    <definedName name="cons_12p" localSheetId="9">#REF!</definedName>
    <definedName name="cons_12p" localSheetId="10">#REF!</definedName>
    <definedName name="cons_12p">#REF!</definedName>
    <definedName name="cons_2005" localSheetId="14">[18]VA_CONSTANT!$A$3:$Z$21</definedName>
    <definedName name="cons_2005" localSheetId="15">[19]VA_CONSTANT!$A$3:$Z$21</definedName>
    <definedName name="cons_2005" localSheetId="16">[18]VA_CONSTANT!$A$3:$Z$21</definedName>
    <definedName name="cons_2005" localSheetId="17">[18]VA_CONSTANT!$A$3:$Z$21</definedName>
    <definedName name="cons_2005" localSheetId="22">[18]VA_CONSTANT!$A$3:$Z$21</definedName>
    <definedName name="cons_2005" localSheetId="23">[18]VA_CONSTANT!$A$3:$Z$21</definedName>
    <definedName name="cons_2005" localSheetId="24">[18]VA_CONSTANT!$A$3:$Z$21</definedName>
    <definedName name="cons_2005" localSheetId="25">[19]VA_CONSTANT!$A$3:$Z$21</definedName>
    <definedName name="cons_2005" localSheetId="26">[19]VA_CONSTANT!$A$3:$Z$21</definedName>
    <definedName name="cons_2005" localSheetId="27">[19]VA_CONSTANT!$A$3:$Z$21</definedName>
    <definedName name="cons_2005" localSheetId="28">[19]VA_CONSTANT!$A$3:$Z$21</definedName>
    <definedName name="cons_2005" localSheetId="29">[19]VA_CONSTANT!$A$3:$Z$21</definedName>
    <definedName name="cons_2005" localSheetId="30">[19]VA_CONSTANT!$A$3:$Z$21</definedName>
    <definedName name="cons_2005" localSheetId="31">[19]VA_CONSTANT!$A$3:$Z$21</definedName>
    <definedName name="cons_2005" localSheetId="32">[20]VA_CONSTANT!$A$3:$Z$21</definedName>
    <definedName name="cons_2005" localSheetId="6">[21]VA_CONSTANT!$A$3:$Z$21</definedName>
    <definedName name="cons_2005">[19]VA_CONSTANT!$A$3:$Z$21</definedName>
    <definedName name="cons_2006" localSheetId="14">[18]VA_CONSTANT!$A$25:$Z$43</definedName>
    <definedName name="cons_2006" localSheetId="15">[19]VA_CONSTANT!$A$25:$Z$43</definedName>
    <definedName name="cons_2006" localSheetId="16">[18]VA_CONSTANT!$A$25:$Z$43</definedName>
    <definedName name="cons_2006" localSheetId="17">[18]VA_CONSTANT!$A$25:$Z$43</definedName>
    <definedName name="cons_2006" localSheetId="22">[18]VA_CONSTANT!$A$25:$Z$43</definedName>
    <definedName name="cons_2006" localSheetId="23">[18]VA_CONSTANT!$A$25:$Z$43</definedName>
    <definedName name="cons_2006" localSheetId="24">[18]VA_CONSTANT!$A$25:$Z$43</definedName>
    <definedName name="cons_2006" localSheetId="25">[19]VA_CONSTANT!$A$25:$Z$43</definedName>
    <definedName name="cons_2006" localSheetId="26">[19]VA_CONSTANT!$A$25:$Z$43</definedName>
    <definedName name="cons_2006" localSheetId="27">[19]VA_CONSTANT!$A$25:$Z$43</definedName>
    <definedName name="cons_2006" localSheetId="28">[19]VA_CONSTANT!$A$25:$Z$43</definedName>
    <definedName name="cons_2006" localSheetId="29">[19]VA_CONSTANT!$A$25:$Z$43</definedName>
    <definedName name="cons_2006" localSheetId="30">[19]VA_CONSTANT!$A$25:$Z$43</definedName>
    <definedName name="cons_2006" localSheetId="31">[19]VA_CONSTANT!$A$25:$Z$43</definedName>
    <definedName name="cons_2006" localSheetId="32">[20]VA_CONSTANT!$A$25:$Z$43</definedName>
    <definedName name="cons_2006" localSheetId="6">[21]VA_CONSTANT!$A$25:$Z$43</definedName>
    <definedName name="cons_2006">[19]VA_CONSTANT!$A$25:$Z$43</definedName>
    <definedName name="cons_2007" localSheetId="14">[18]VA_CONSTANT!$A$47:$Z$65</definedName>
    <definedName name="cons_2007" localSheetId="15">[19]VA_CONSTANT!$A$47:$Z$65</definedName>
    <definedName name="cons_2007" localSheetId="16">[18]VA_CONSTANT!$A$47:$Z$65</definedName>
    <definedName name="cons_2007" localSheetId="17">[18]VA_CONSTANT!$A$47:$Z$65</definedName>
    <definedName name="cons_2007" localSheetId="22">[18]VA_CONSTANT!$A$47:$Z$65</definedName>
    <definedName name="cons_2007" localSheetId="23">[18]VA_CONSTANT!$A$47:$Z$65</definedName>
    <definedName name="cons_2007" localSheetId="24">[18]VA_CONSTANT!$A$47:$Z$65</definedName>
    <definedName name="cons_2007" localSheetId="25">[19]VA_CONSTANT!$A$47:$Z$65</definedName>
    <definedName name="cons_2007" localSheetId="26">[19]VA_CONSTANT!$A$47:$Z$65</definedName>
    <definedName name="cons_2007" localSheetId="27">[19]VA_CONSTANT!$A$47:$Z$65</definedName>
    <definedName name="cons_2007" localSheetId="28">[19]VA_CONSTANT!$A$47:$Z$65</definedName>
    <definedName name="cons_2007" localSheetId="29">[19]VA_CONSTANT!$A$47:$Z$65</definedName>
    <definedName name="cons_2007" localSheetId="30">[19]VA_CONSTANT!$A$47:$Z$65</definedName>
    <definedName name="cons_2007" localSheetId="31">[19]VA_CONSTANT!$A$47:$Z$65</definedName>
    <definedName name="cons_2007" localSheetId="32">[20]VA_CONSTANT!$A$47:$Z$65</definedName>
    <definedName name="cons_2007" localSheetId="6">[21]VA_CONSTANT!$A$47:$Z$65</definedName>
    <definedName name="cons_2007">[19]VA_CONSTANT!$A$47:$Z$65</definedName>
    <definedName name="cons_2008" localSheetId="14">[18]VA_CONSTANT!$A$69:$Z$87</definedName>
    <definedName name="cons_2008" localSheetId="15">[19]VA_CONSTANT!$A$69:$Z$87</definedName>
    <definedName name="cons_2008" localSheetId="16">[18]VA_CONSTANT!$A$69:$Z$87</definedName>
    <definedName name="cons_2008" localSheetId="17">[18]VA_CONSTANT!$A$69:$Z$87</definedName>
    <definedName name="cons_2008" localSheetId="22">[18]VA_CONSTANT!$A$69:$Z$87</definedName>
    <definedName name="cons_2008" localSheetId="23">[18]VA_CONSTANT!$A$69:$Z$87</definedName>
    <definedName name="cons_2008" localSheetId="24">[18]VA_CONSTANT!$A$69:$Z$87</definedName>
    <definedName name="cons_2008" localSheetId="25">[19]VA_CONSTANT!$A$69:$Z$87</definedName>
    <definedName name="cons_2008" localSheetId="26">[19]VA_CONSTANT!$A$69:$Z$87</definedName>
    <definedName name="cons_2008" localSheetId="27">[19]VA_CONSTANT!$A$69:$Z$87</definedName>
    <definedName name="cons_2008" localSheetId="28">[19]VA_CONSTANT!$A$69:$Z$87</definedName>
    <definedName name="cons_2008" localSheetId="29">[19]VA_CONSTANT!$A$69:$Z$87</definedName>
    <definedName name="cons_2008" localSheetId="30">[19]VA_CONSTANT!$A$69:$Z$87</definedName>
    <definedName name="cons_2008" localSheetId="31">[19]VA_CONSTANT!$A$69:$Z$87</definedName>
    <definedName name="cons_2008" localSheetId="32">[20]VA_CONSTANT!$A$69:$Z$87</definedName>
    <definedName name="cons_2008" localSheetId="6">[21]VA_CONSTANT!$A$69:$Z$87</definedName>
    <definedName name="cons_2008">[19]VA_CONSTANT!$A$69:$Z$87</definedName>
    <definedName name="cons_2009" localSheetId="14">[18]VA_CONSTANT!$A$91:$Z$109</definedName>
    <definedName name="cons_2009" localSheetId="15">[19]VA_CONSTANT!$A$91:$Z$109</definedName>
    <definedName name="cons_2009" localSheetId="16">[18]VA_CONSTANT!$A$91:$Z$109</definedName>
    <definedName name="cons_2009" localSheetId="17">[18]VA_CONSTANT!$A$91:$Z$109</definedName>
    <definedName name="cons_2009" localSheetId="22">[18]VA_CONSTANT!$A$91:$Z$109</definedName>
    <definedName name="cons_2009" localSheetId="23">[18]VA_CONSTANT!$A$91:$Z$109</definedName>
    <definedName name="cons_2009" localSheetId="24">[18]VA_CONSTANT!$A$91:$Z$109</definedName>
    <definedName name="cons_2009" localSheetId="25">[19]VA_CONSTANT!$A$91:$Z$109</definedName>
    <definedName name="cons_2009" localSheetId="26">[19]VA_CONSTANT!$A$91:$Z$109</definedName>
    <definedName name="cons_2009" localSheetId="27">[19]VA_CONSTANT!$A$91:$Z$109</definedName>
    <definedName name="cons_2009" localSheetId="28">[19]VA_CONSTANT!$A$91:$Z$109</definedName>
    <definedName name="cons_2009" localSheetId="29">[19]VA_CONSTANT!$A$91:$Z$109</definedName>
    <definedName name="cons_2009" localSheetId="30">[19]VA_CONSTANT!$A$91:$Z$109</definedName>
    <definedName name="cons_2009" localSheetId="31">[19]VA_CONSTANT!$A$91:$Z$109</definedName>
    <definedName name="cons_2009" localSheetId="32">[20]VA_CONSTANT!$A$91:$Z$109</definedName>
    <definedName name="cons_2009" localSheetId="6">[21]VA_CONSTANT!$A$91:$Z$109</definedName>
    <definedName name="cons_2009">[19]VA_CONSTANT!$A$91:$Z$109</definedName>
    <definedName name="cons_2010" localSheetId="14">[18]VA_CONSTANT!$A$113:$Z$131</definedName>
    <definedName name="cons_2010" localSheetId="15">[19]VA_CONSTANT!$A$113:$Z$131</definedName>
    <definedName name="cons_2010" localSheetId="16">[18]VA_CONSTANT!$A$113:$Z$131</definedName>
    <definedName name="cons_2010" localSheetId="17">[18]VA_CONSTANT!$A$113:$Z$131</definedName>
    <definedName name="cons_2010" localSheetId="22">[18]VA_CONSTANT!$A$113:$Z$131</definedName>
    <definedName name="cons_2010" localSheetId="23">[18]VA_CONSTANT!$A$113:$Z$131</definedName>
    <definedName name="cons_2010" localSheetId="24">[18]VA_CONSTANT!$A$113:$Z$131</definedName>
    <definedName name="cons_2010" localSheetId="25">[19]VA_CONSTANT!$A$113:$Z$131</definedName>
    <definedName name="cons_2010" localSheetId="26">[19]VA_CONSTANT!$A$113:$Z$131</definedName>
    <definedName name="cons_2010" localSheetId="27">[19]VA_CONSTANT!$A$113:$Z$131</definedName>
    <definedName name="cons_2010" localSheetId="28">[19]VA_CONSTANT!$A$113:$Z$131</definedName>
    <definedName name="cons_2010" localSheetId="29">[19]VA_CONSTANT!$A$113:$Z$131</definedName>
    <definedName name="cons_2010" localSheetId="30">[19]VA_CONSTANT!$A$113:$Z$131</definedName>
    <definedName name="cons_2010" localSheetId="31">[19]VA_CONSTANT!$A$113:$Z$131</definedName>
    <definedName name="cons_2010" localSheetId="32">[20]VA_CONSTANT!$A$113:$Z$131</definedName>
    <definedName name="cons_2010" localSheetId="6">[21]VA_CONSTANT!$A$113:$Z$131</definedName>
    <definedName name="cons_2010">[19]VA_CONSTANT!$A$113:$Z$131</definedName>
    <definedName name="cons_2011" localSheetId="14">[18]VA_CONSTANT!$A$135:$Z$153</definedName>
    <definedName name="cons_2011" localSheetId="15">[19]VA_CONSTANT!$A$135:$Z$153</definedName>
    <definedName name="cons_2011" localSheetId="16">[18]VA_CONSTANT!$A$135:$Z$153</definedName>
    <definedName name="cons_2011" localSheetId="17">[18]VA_CONSTANT!$A$135:$Z$153</definedName>
    <definedName name="cons_2011" localSheetId="22">[18]VA_CONSTANT!$A$135:$Z$153</definedName>
    <definedName name="cons_2011" localSheetId="23">[18]VA_CONSTANT!$A$135:$Z$153</definedName>
    <definedName name="cons_2011" localSheetId="24">[18]VA_CONSTANT!$A$135:$Z$153</definedName>
    <definedName name="cons_2011" localSheetId="25">[19]VA_CONSTANT!$A$135:$Z$153</definedName>
    <definedName name="cons_2011" localSheetId="26">[19]VA_CONSTANT!$A$135:$Z$153</definedName>
    <definedName name="cons_2011" localSheetId="27">[19]VA_CONSTANT!$A$135:$Z$153</definedName>
    <definedName name="cons_2011" localSheetId="28">[19]VA_CONSTANT!$A$135:$Z$153</definedName>
    <definedName name="cons_2011" localSheetId="29">[19]VA_CONSTANT!$A$135:$Z$153</definedName>
    <definedName name="cons_2011" localSheetId="30">[19]VA_CONSTANT!$A$135:$Z$153</definedName>
    <definedName name="cons_2011" localSheetId="31">[19]VA_CONSTANT!$A$135:$Z$153</definedName>
    <definedName name="cons_2011" localSheetId="32">[20]VA_CONSTANT!$A$135:$Z$153</definedName>
    <definedName name="cons_2011" localSheetId="6">[21]VA_CONSTANT!$A$135:$Z$153</definedName>
    <definedName name="cons_2011">[19]VA_CONSTANT!$A$135:$Z$153</definedName>
    <definedName name="cons_2012" localSheetId="14">[18]VA_CONSTANT!$A$157:$Z$175</definedName>
    <definedName name="cons_2012" localSheetId="15">[19]VA_CONSTANT!$A$157:$Z$175</definedName>
    <definedName name="cons_2012" localSheetId="16">[18]VA_CONSTANT!$A$157:$Z$175</definedName>
    <definedName name="cons_2012" localSheetId="17">[18]VA_CONSTANT!$A$157:$Z$175</definedName>
    <definedName name="cons_2012" localSheetId="22">[18]VA_CONSTANT!$A$157:$Z$175</definedName>
    <definedName name="cons_2012" localSheetId="23">[18]VA_CONSTANT!$A$157:$Z$175</definedName>
    <definedName name="cons_2012" localSheetId="24">[18]VA_CONSTANT!$A$157:$Z$175</definedName>
    <definedName name="cons_2012" localSheetId="25">[19]VA_CONSTANT!$A$157:$Z$175</definedName>
    <definedName name="cons_2012" localSheetId="26">[19]VA_CONSTANT!$A$157:$Z$175</definedName>
    <definedName name="cons_2012" localSheetId="27">[19]VA_CONSTANT!$A$157:$Z$175</definedName>
    <definedName name="cons_2012" localSheetId="28">[19]VA_CONSTANT!$A$157:$Z$175</definedName>
    <definedName name="cons_2012" localSheetId="29">[19]VA_CONSTANT!$A$157:$Z$175</definedName>
    <definedName name="cons_2012" localSheetId="30">[19]VA_CONSTANT!$A$157:$Z$175</definedName>
    <definedName name="cons_2012" localSheetId="31">[19]VA_CONSTANT!$A$157:$Z$175</definedName>
    <definedName name="cons_2012" localSheetId="32">[20]VA_CONSTANT!$A$157:$Z$175</definedName>
    <definedName name="cons_2012" localSheetId="6">[21]VA_CONSTANT!$A$157:$Z$175</definedName>
    <definedName name="cons_2012">[19]VA_CONSTANT!$A$157:$Z$175</definedName>
    <definedName name="cons_2013" localSheetId="14">[18]VA_CONSTANT!$A$179:$Z$197</definedName>
    <definedName name="cons_2013" localSheetId="15">[19]VA_CONSTANT!$A$179:$Z$197</definedName>
    <definedName name="cons_2013" localSheetId="16">[18]VA_CONSTANT!$A$179:$Z$197</definedName>
    <definedName name="cons_2013" localSheetId="17">[18]VA_CONSTANT!$A$179:$Z$197</definedName>
    <definedName name="cons_2013" localSheetId="22">[18]VA_CONSTANT!$A$179:$Z$197</definedName>
    <definedName name="cons_2013" localSheetId="23">[18]VA_CONSTANT!$A$179:$Z$197</definedName>
    <definedName name="cons_2013" localSheetId="24">[18]VA_CONSTANT!$A$179:$Z$197</definedName>
    <definedName name="cons_2013" localSheetId="25">[19]VA_CONSTANT!$A$179:$Z$197</definedName>
    <definedName name="cons_2013" localSheetId="26">[19]VA_CONSTANT!$A$179:$Z$197</definedName>
    <definedName name="cons_2013" localSheetId="27">[19]VA_CONSTANT!$A$179:$Z$197</definedName>
    <definedName name="cons_2013" localSheetId="28">[19]VA_CONSTANT!$A$179:$Z$197</definedName>
    <definedName name="cons_2013" localSheetId="29">[19]VA_CONSTANT!$A$179:$Z$197</definedName>
    <definedName name="cons_2013" localSheetId="30">[19]VA_CONSTANT!$A$179:$Z$197</definedName>
    <definedName name="cons_2013" localSheetId="31">[19]VA_CONSTANT!$A$179:$Z$197</definedName>
    <definedName name="cons_2013" localSheetId="32">[20]VA_CONSTANT!$A$179:$Z$197</definedName>
    <definedName name="cons_2013" localSheetId="6">[21]VA_CONSTANT!$A$179:$Z$197</definedName>
    <definedName name="cons_2013">[19]VA_CONSTANT!$A$179:$Z$197</definedName>
    <definedName name="cons_2013p" localSheetId="0">#REF!</definedName>
    <definedName name="cons_2013p" localSheetId="11">#REF!</definedName>
    <definedName name="cons_2013p" localSheetId="12">#REF!</definedName>
    <definedName name="cons_2013p" localSheetId="14">#REF!</definedName>
    <definedName name="cons_2013p" localSheetId="15">#REF!</definedName>
    <definedName name="cons_2013p" localSheetId="16">#REF!</definedName>
    <definedName name="cons_2013p" localSheetId="17">#REF!</definedName>
    <definedName name="cons_2013p" localSheetId="18">#REF!</definedName>
    <definedName name="cons_2013p" localSheetId="19">#REF!</definedName>
    <definedName name="cons_2013p" localSheetId="20">#REF!</definedName>
    <definedName name="cons_2013p" localSheetId="21">#REF!</definedName>
    <definedName name="cons_2013p" localSheetId="22">#REF!</definedName>
    <definedName name="cons_2013p" localSheetId="23">#REF!</definedName>
    <definedName name="cons_2013p" localSheetId="24">#REF!</definedName>
    <definedName name="cons_2013p" localSheetId="25">#REF!</definedName>
    <definedName name="cons_2013p" localSheetId="26">#REF!</definedName>
    <definedName name="cons_2013p" localSheetId="27">#REF!</definedName>
    <definedName name="cons_2013p" localSheetId="28">#REF!</definedName>
    <definedName name="cons_2013p" localSheetId="29">#REF!</definedName>
    <definedName name="cons_2013p" localSheetId="30">#REF!</definedName>
    <definedName name="cons_2013p" localSheetId="31">#REF!</definedName>
    <definedName name="cons_2013p" localSheetId="32">#REF!</definedName>
    <definedName name="cons_2013p" localSheetId="4">#REF!</definedName>
    <definedName name="cons_2013p" localSheetId="5">#REF!</definedName>
    <definedName name="cons_2013p" localSheetId="6">#REF!</definedName>
    <definedName name="cons_2013p" localSheetId="7">#REF!</definedName>
    <definedName name="cons_2013p" localSheetId="8">#REF!</definedName>
    <definedName name="cons_2013p" localSheetId="9">#REF!</definedName>
    <definedName name="cons_2013p" localSheetId="10">#REF!</definedName>
    <definedName name="cons_2013p">#REF!</definedName>
    <definedName name="cons_22445" localSheetId="0">#REF!</definedName>
    <definedName name="cons_22445" localSheetId="11">#REF!</definedName>
    <definedName name="cons_22445" localSheetId="12">#REF!</definedName>
    <definedName name="cons_22445" localSheetId="14">#REF!</definedName>
    <definedName name="cons_22445" localSheetId="15">#REF!</definedName>
    <definedName name="cons_22445" localSheetId="16">#REF!</definedName>
    <definedName name="cons_22445" localSheetId="17">#REF!</definedName>
    <definedName name="cons_22445" localSheetId="18">#REF!</definedName>
    <definedName name="cons_22445" localSheetId="19">#REF!</definedName>
    <definedName name="cons_22445" localSheetId="20">#REF!</definedName>
    <definedName name="cons_22445" localSheetId="21">#REF!</definedName>
    <definedName name="cons_22445" localSheetId="22">#REF!</definedName>
    <definedName name="cons_22445" localSheetId="23">#REF!</definedName>
    <definedName name="cons_22445" localSheetId="24">#REF!</definedName>
    <definedName name="cons_22445" localSheetId="25">#REF!</definedName>
    <definedName name="cons_22445" localSheetId="26">#REF!</definedName>
    <definedName name="cons_22445" localSheetId="27">#REF!</definedName>
    <definedName name="cons_22445" localSheetId="28">#REF!</definedName>
    <definedName name="cons_22445" localSheetId="29">#REF!</definedName>
    <definedName name="cons_22445" localSheetId="30">#REF!</definedName>
    <definedName name="cons_22445" localSheetId="31">#REF!</definedName>
    <definedName name="cons_22445" localSheetId="32">#REF!</definedName>
    <definedName name="cons_22445" localSheetId="4">#REF!</definedName>
    <definedName name="cons_22445" localSheetId="6">#REF!</definedName>
    <definedName name="cons_22445" localSheetId="7">#REF!</definedName>
    <definedName name="cons_22445" localSheetId="8">#REF!</definedName>
    <definedName name="cons_22445" localSheetId="9">#REF!</definedName>
    <definedName name="cons_22445" localSheetId="10">#REF!</definedName>
    <definedName name="cons_22445">#REF!</definedName>
    <definedName name="cons_data" localSheetId="14">[18]VA_CONSTANT!$A$1:$Z$197</definedName>
    <definedName name="cons_data" localSheetId="15">[19]VA_CONSTANT!$A$1:$Z$197</definedName>
    <definedName name="cons_data" localSheetId="16">[18]VA_CONSTANT!$A$1:$Z$197</definedName>
    <definedName name="cons_data" localSheetId="17">[18]VA_CONSTANT!$A$1:$Z$197</definedName>
    <definedName name="cons_data" localSheetId="22">[18]VA_CONSTANT!$A$1:$Z$197</definedName>
    <definedName name="cons_data" localSheetId="23">[18]VA_CONSTANT!$A$1:$Z$197</definedName>
    <definedName name="cons_data" localSheetId="24">[18]VA_CONSTANT!$A$1:$Z$197</definedName>
    <definedName name="cons_data" localSheetId="25">[19]VA_CONSTANT!$A$1:$Z$197</definedName>
    <definedName name="cons_data" localSheetId="26">[19]VA_CONSTANT!$A$1:$Z$197</definedName>
    <definedName name="cons_data" localSheetId="27">[19]VA_CONSTANT!$A$1:$Z$197</definedName>
    <definedName name="cons_data" localSheetId="28">[19]VA_CONSTANT!$A$1:$Z$197</definedName>
    <definedName name="cons_data" localSheetId="29">[19]VA_CONSTANT!$A$1:$Z$197</definedName>
    <definedName name="cons_data" localSheetId="30">[19]VA_CONSTANT!$A$1:$Z$197</definedName>
    <definedName name="cons_data" localSheetId="31">[19]VA_CONSTANT!$A$1:$Z$197</definedName>
    <definedName name="cons_data" localSheetId="32">[20]VA_CONSTANT!$A$1:$Z$197</definedName>
    <definedName name="cons_data" localSheetId="6">[21]VA_CONSTANT!$A$1:$Z$197</definedName>
    <definedName name="cons_data">[19]VA_CONSTANT!$A$1:$Z$197</definedName>
    <definedName name="cur_0" localSheetId="11">#REF!</definedName>
    <definedName name="cur_0" localSheetId="12">#REF!</definedName>
    <definedName name="cur_0" localSheetId="14">#REF!</definedName>
    <definedName name="cur_0" localSheetId="15">#REF!</definedName>
    <definedName name="cur_0" localSheetId="16">#REF!</definedName>
    <definedName name="cur_0" localSheetId="17">#REF!</definedName>
    <definedName name="cur_0" localSheetId="18">#REF!</definedName>
    <definedName name="cur_0" localSheetId="19">#REF!</definedName>
    <definedName name="cur_0" localSheetId="20">#REF!</definedName>
    <definedName name="cur_0" localSheetId="21">#REF!</definedName>
    <definedName name="cur_0" localSheetId="22">#REF!</definedName>
    <definedName name="cur_0" localSheetId="23">#REF!</definedName>
    <definedName name="cur_0" localSheetId="24">#REF!</definedName>
    <definedName name="cur_0" localSheetId="25">#REF!</definedName>
    <definedName name="cur_0" localSheetId="26">#REF!</definedName>
    <definedName name="cur_0" localSheetId="27">#REF!</definedName>
    <definedName name="cur_0" localSheetId="28">#REF!</definedName>
    <definedName name="cur_0" localSheetId="29">#REF!</definedName>
    <definedName name="cur_0" localSheetId="30">#REF!</definedName>
    <definedName name="cur_0" localSheetId="31">#REF!</definedName>
    <definedName name="cur_0" localSheetId="32">#REF!</definedName>
    <definedName name="cur_0" localSheetId="4">#REF!</definedName>
    <definedName name="cur_0" localSheetId="6">#REF!</definedName>
    <definedName name="cur_0" localSheetId="7">#REF!</definedName>
    <definedName name="cur_0" localSheetId="8">#REF!</definedName>
    <definedName name="cur_0" localSheetId="9">#REF!</definedName>
    <definedName name="cur_0" localSheetId="10">#REF!</definedName>
    <definedName name="cur_0">#REF!</definedName>
    <definedName name="cur_05" localSheetId="0">#REF!</definedName>
    <definedName name="cur_05" localSheetId="11">#REF!</definedName>
    <definedName name="cur_05" localSheetId="12">#REF!</definedName>
    <definedName name="cur_05" localSheetId="14">#REF!</definedName>
    <definedName name="cur_05" localSheetId="15">#REF!</definedName>
    <definedName name="cur_05" localSheetId="16">#REF!</definedName>
    <definedName name="cur_05" localSheetId="17">#REF!</definedName>
    <definedName name="cur_05" localSheetId="18">#REF!</definedName>
    <definedName name="cur_05" localSheetId="19">#REF!</definedName>
    <definedName name="cur_05" localSheetId="20">#REF!</definedName>
    <definedName name="cur_05" localSheetId="21">#REF!</definedName>
    <definedName name="cur_05" localSheetId="22">#REF!</definedName>
    <definedName name="cur_05" localSheetId="23">#REF!</definedName>
    <definedName name="cur_05" localSheetId="24">#REF!</definedName>
    <definedName name="cur_05" localSheetId="25">#REF!</definedName>
    <definedName name="cur_05" localSheetId="26">#REF!</definedName>
    <definedName name="cur_05" localSheetId="27">#REF!</definedName>
    <definedName name="cur_05" localSheetId="28">#REF!</definedName>
    <definedName name="cur_05" localSheetId="29">#REF!</definedName>
    <definedName name="cur_05" localSheetId="30">#REF!</definedName>
    <definedName name="cur_05" localSheetId="31">#REF!</definedName>
    <definedName name="cur_05" localSheetId="32">#REF!</definedName>
    <definedName name="cur_05" localSheetId="4">#REF!</definedName>
    <definedName name="cur_05" localSheetId="5">#REF!</definedName>
    <definedName name="cur_05" localSheetId="6">#REF!</definedName>
    <definedName name="cur_05" localSheetId="7">#REF!</definedName>
    <definedName name="cur_05" localSheetId="8">#REF!</definedName>
    <definedName name="cur_05" localSheetId="9">#REF!</definedName>
    <definedName name="cur_05" localSheetId="10">#REF!</definedName>
    <definedName name="cur_05">#REF!</definedName>
    <definedName name="cur_06" localSheetId="0">#REF!</definedName>
    <definedName name="cur_06" localSheetId="11">#REF!</definedName>
    <definedName name="cur_06" localSheetId="12">#REF!</definedName>
    <definedName name="cur_06" localSheetId="14">#REF!</definedName>
    <definedName name="cur_06" localSheetId="15">#REF!</definedName>
    <definedName name="cur_06" localSheetId="16">#REF!</definedName>
    <definedName name="cur_06" localSheetId="17">#REF!</definedName>
    <definedName name="cur_06" localSheetId="18">#REF!</definedName>
    <definedName name="cur_06" localSheetId="19">#REF!</definedName>
    <definedName name="cur_06" localSheetId="20">#REF!</definedName>
    <definedName name="cur_06" localSheetId="21">#REF!</definedName>
    <definedName name="cur_06" localSheetId="22">#REF!</definedName>
    <definedName name="cur_06" localSheetId="23">#REF!</definedName>
    <definedName name="cur_06" localSheetId="24">#REF!</definedName>
    <definedName name="cur_06" localSheetId="25">#REF!</definedName>
    <definedName name="cur_06" localSheetId="26">#REF!</definedName>
    <definedName name="cur_06" localSheetId="27">#REF!</definedName>
    <definedName name="cur_06" localSheetId="28">#REF!</definedName>
    <definedName name="cur_06" localSheetId="29">#REF!</definedName>
    <definedName name="cur_06" localSheetId="30">#REF!</definedName>
    <definedName name="cur_06" localSheetId="31">#REF!</definedName>
    <definedName name="cur_06" localSheetId="32">#REF!</definedName>
    <definedName name="cur_06" localSheetId="4">#REF!</definedName>
    <definedName name="cur_06" localSheetId="5">#REF!</definedName>
    <definedName name="cur_06" localSheetId="6">#REF!</definedName>
    <definedName name="cur_06" localSheetId="7">#REF!</definedName>
    <definedName name="cur_06" localSheetId="8">#REF!</definedName>
    <definedName name="cur_06" localSheetId="9">#REF!</definedName>
    <definedName name="cur_06" localSheetId="10">#REF!</definedName>
    <definedName name="cur_06">#REF!</definedName>
    <definedName name="cur_07" localSheetId="0">#REF!</definedName>
    <definedName name="cur_07" localSheetId="11">#REF!</definedName>
    <definedName name="cur_07" localSheetId="12">#REF!</definedName>
    <definedName name="cur_07" localSheetId="14">#REF!</definedName>
    <definedName name="cur_07" localSheetId="15">#REF!</definedName>
    <definedName name="cur_07" localSheetId="16">#REF!</definedName>
    <definedName name="cur_07" localSheetId="17">#REF!</definedName>
    <definedName name="cur_07" localSheetId="18">#REF!</definedName>
    <definedName name="cur_07" localSheetId="19">#REF!</definedName>
    <definedName name="cur_07" localSheetId="20">#REF!</definedName>
    <definedName name="cur_07" localSheetId="21">#REF!</definedName>
    <definedName name="cur_07" localSheetId="22">#REF!</definedName>
    <definedName name="cur_07" localSheetId="23">#REF!</definedName>
    <definedName name="cur_07" localSheetId="24">#REF!</definedName>
    <definedName name="cur_07" localSheetId="25">#REF!</definedName>
    <definedName name="cur_07" localSheetId="26">#REF!</definedName>
    <definedName name="cur_07" localSheetId="27">#REF!</definedName>
    <definedName name="cur_07" localSheetId="28">#REF!</definedName>
    <definedName name="cur_07" localSheetId="29">#REF!</definedName>
    <definedName name="cur_07" localSheetId="30">#REF!</definedName>
    <definedName name="cur_07" localSheetId="31">#REF!</definedName>
    <definedName name="cur_07" localSheetId="32">#REF!</definedName>
    <definedName name="cur_07" localSheetId="4">#REF!</definedName>
    <definedName name="cur_07" localSheetId="5">#REF!</definedName>
    <definedName name="cur_07" localSheetId="6">#REF!</definedName>
    <definedName name="cur_07" localSheetId="7">#REF!</definedName>
    <definedName name="cur_07" localSheetId="8">#REF!</definedName>
    <definedName name="cur_07" localSheetId="9">#REF!</definedName>
    <definedName name="cur_07" localSheetId="10">#REF!</definedName>
    <definedName name="cur_07">#REF!</definedName>
    <definedName name="cur_08" localSheetId="11">#REF!</definedName>
    <definedName name="cur_08" localSheetId="12">#REF!</definedName>
    <definedName name="cur_08" localSheetId="14">#REF!</definedName>
    <definedName name="cur_08" localSheetId="15">#REF!</definedName>
    <definedName name="cur_08" localSheetId="16">#REF!</definedName>
    <definedName name="cur_08" localSheetId="17">#REF!</definedName>
    <definedName name="cur_08" localSheetId="18">#REF!</definedName>
    <definedName name="cur_08" localSheetId="19">#REF!</definedName>
    <definedName name="cur_08" localSheetId="20">#REF!</definedName>
    <definedName name="cur_08" localSheetId="21">#REF!</definedName>
    <definedName name="cur_08" localSheetId="22">#REF!</definedName>
    <definedName name="cur_08" localSheetId="23">#REF!</definedName>
    <definedName name="cur_08" localSheetId="24">#REF!</definedName>
    <definedName name="cur_08" localSheetId="25">#REF!</definedName>
    <definedName name="cur_08" localSheetId="26">#REF!</definedName>
    <definedName name="cur_08" localSheetId="27">#REF!</definedName>
    <definedName name="cur_08" localSheetId="28">#REF!</definedName>
    <definedName name="cur_08" localSheetId="29">#REF!</definedName>
    <definedName name="cur_08" localSheetId="30">#REF!</definedName>
    <definedName name="cur_08" localSheetId="31">#REF!</definedName>
    <definedName name="cur_08" localSheetId="32">#REF!</definedName>
    <definedName name="cur_08" localSheetId="4">#REF!</definedName>
    <definedName name="cur_08" localSheetId="5">#REF!</definedName>
    <definedName name="cur_08" localSheetId="6">#REF!</definedName>
    <definedName name="cur_08" localSheetId="7">#REF!</definedName>
    <definedName name="cur_08" localSheetId="8">#REF!</definedName>
    <definedName name="cur_08" localSheetId="9">#REF!</definedName>
    <definedName name="cur_08" localSheetId="10">#REF!</definedName>
    <definedName name="cur_08">#REF!</definedName>
    <definedName name="cur_09" localSheetId="11">#REF!</definedName>
    <definedName name="cur_09" localSheetId="12">#REF!</definedName>
    <definedName name="cur_09" localSheetId="14">#REF!</definedName>
    <definedName name="cur_09" localSheetId="15">#REF!</definedName>
    <definedName name="cur_09" localSheetId="16">#REF!</definedName>
    <definedName name="cur_09" localSheetId="17">#REF!</definedName>
    <definedName name="cur_09" localSheetId="18">#REF!</definedName>
    <definedName name="cur_09" localSheetId="19">#REF!</definedName>
    <definedName name="cur_09" localSheetId="20">#REF!</definedName>
    <definedName name="cur_09" localSheetId="21">#REF!</definedName>
    <definedName name="cur_09" localSheetId="22">#REF!</definedName>
    <definedName name="cur_09" localSheetId="23">#REF!</definedName>
    <definedName name="cur_09" localSheetId="24">#REF!</definedName>
    <definedName name="cur_09" localSheetId="25">#REF!</definedName>
    <definedName name="cur_09" localSheetId="26">#REF!</definedName>
    <definedName name="cur_09" localSheetId="27">#REF!</definedName>
    <definedName name="cur_09" localSheetId="28">#REF!</definedName>
    <definedName name="cur_09" localSheetId="29">#REF!</definedName>
    <definedName name="cur_09" localSheetId="30">#REF!</definedName>
    <definedName name="cur_09" localSheetId="31">#REF!</definedName>
    <definedName name="cur_09" localSheetId="32">#REF!</definedName>
    <definedName name="cur_09" localSheetId="4">#REF!</definedName>
    <definedName name="cur_09" localSheetId="5">#REF!</definedName>
    <definedName name="cur_09" localSheetId="6">#REF!</definedName>
    <definedName name="cur_09" localSheetId="7">#REF!</definedName>
    <definedName name="cur_09" localSheetId="8">#REF!</definedName>
    <definedName name="cur_09" localSheetId="9">#REF!</definedName>
    <definedName name="cur_09" localSheetId="10">#REF!</definedName>
    <definedName name="cur_09">#REF!</definedName>
    <definedName name="cur_10" localSheetId="11">#REF!</definedName>
    <definedName name="cur_10" localSheetId="12">#REF!</definedName>
    <definedName name="cur_10" localSheetId="14">#REF!</definedName>
    <definedName name="cur_10" localSheetId="15">#REF!</definedName>
    <definedName name="cur_10" localSheetId="16">#REF!</definedName>
    <definedName name="cur_10" localSheetId="17">#REF!</definedName>
    <definedName name="cur_10" localSheetId="18">#REF!</definedName>
    <definedName name="cur_10" localSheetId="19">#REF!</definedName>
    <definedName name="cur_10" localSheetId="20">#REF!</definedName>
    <definedName name="cur_10" localSheetId="21">#REF!</definedName>
    <definedName name="cur_10" localSheetId="22">#REF!</definedName>
    <definedName name="cur_10" localSheetId="23">#REF!</definedName>
    <definedName name="cur_10" localSheetId="24">#REF!</definedName>
    <definedName name="cur_10" localSheetId="25">#REF!</definedName>
    <definedName name="cur_10" localSheetId="26">#REF!</definedName>
    <definedName name="cur_10" localSheetId="27">#REF!</definedName>
    <definedName name="cur_10" localSheetId="28">#REF!</definedName>
    <definedName name="cur_10" localSheetId="29">#REF!</definedName>
    <definedName name="cur_10" localSheetId="30">#REF!</definedName>
    <definedName name="cur_10" localSheetId="31">#REF!</definedName>
    <definedName name="cur_10" localSheetId="32">#REF!</definedName>
    <definedName name="cur_10" localSheetId="4">#REF!</definedName>
    <definedName name="cur_10" localSheetId="5">#REF!</definedName>
    <definedName name="cur_10" localSheetId="6">#REF!</definedName>
    <definedName name="cur_10" localSheetId="7">#REF!</definedName>
    <definedName name="cur_10" localSheetId="8">#REF!</definedName>
    <definedName name="cur_10" localSheetId="9">#REF!</definedName>
    <definedName name="cur_10" localSheetId="10">#REF!</definedName>
    <definedName name="cur_10">#REF!</definedName>
    <definedName name="cur_11" localSheetId="11">#REF!</definedName>
    <definedName name="cur_11" localSheetId="12">#REF!</definedName>
    <definedName name="cur_11" localSheetId="14">#REF!</definedName>
    <definedName name="cur_11" localSheetId="15">#REF!</definedName>
    <definedName name="cur_11" localSheetId="16">#REF!</definedName>
    <definedName name="cur_11" localSheetId="17">#REF!</definedName>
    <definedName name="cur_11" localSheetId="18">#REF!</definedName>
    <definedName name="cur_11" localSheetId="19">#REF!</definedName>
    <definedName name="cur_11" localSheetId="20">#REF!</definedName>
    <definedName name="cur_11" localSheetId="21">#REF!</definedName>
    <definedName name="cur_11" localSheetId="22">#REF!</definedName>
    <definedName name="cur_11" localSheetId="23">#REF!</definedName>
    <definedName name="cur_11" localSheetId="24">#REF!</definedName>
    <definedName name="cur_11" localSheetId="25">#REF!</definedName>
    <definedName name="cur_11" localSheetId="26">#REF!</definedName>
    <definedName name="cur_11" localSheetId="27">#REF!</definedName>
    <definedName name="cur_11" localSheetId="28">#REF!</definedName>
    <definedName name="cur_11" localSheetId="29">#REF!</definedName>
    <definedName name="cur_11" localSheetId="30">#REF!</definedName>
    <definedName name="cur_11" localSheetId="31">#REF!</definedName>
    <definedName name="cur_11" localSheetId="32">#REF!</definedName>
    <definedName name="cur_11" localSheetId="4">#REF!</definedName>
    <definedName name="cur_11" localSheetId="5">#REF!</definedName>
    <definedName name="cur_11" localSheetId="6">#REF!</definedName>
    <definedName name="cur_11" localSheetId="7">#REF!</definedName>
    <definedName name="cur_11" localSheetId="8">#REF!</definedName>
    <definedName name="cur_11" localSheetId="9">#REF!</definedName>
    <definedName name="cur_11" localSheetId="10">#REF!</definedName>
    <definedName name="cur_11">#REF!</definedName>
    <definedName name="cur_12p" localSheetId="11">#REF!</definedName>
    <definedName name="cur_12p" localSheetId="12">#REF!</definedName>
    <definedName name="cur_12p" localSheetId="14">#REF!</definedName>
    <definedName name="cur_12p" localSheetId="15">#REF!</definedName>
    <definedName name="cur_12p" localSheetId="16">#REF!</definedName>
    <definedName name="cur_12p" localSheetId="17">#REF!</definedName>
    <definedName name="cur_12p" localSheetId="18">#REF!</definedName>
    <definedName name="cur_12p" localSheetId="19">#REF!</definedName>
    <definedName name="cur_12p" localSheetId="20">#REF!</definedName>
    <definedName name="cur_12p" localSheetId="21">#REF!</definedName>
    <definedName name="cur_12p" localSheetId="22">#REF!</definedName>
    <definedName name="cur_12p" localSheetId="23">#REF!</definedName>
    <definedName name="cur_12p" localSheetId="24">#REF!</definedName>
    <definedName name="cur_12p" localSheetId="25">#REF!</definedName>
    <definedName name="cur_12p" localSheetId="26">#REF!</definedName>
    <definedName name="cur_12p" localSheetId="27">#REF!</definedName>
    <definedName name="cur_12p" localSheetId="28">#REF!</definedName>
    <definedName name="cur_12p" localSheetId="29">#REF!</definedName>
    <definedName name="cur_12p" localSheetId="30">#REF!</definedName>
    <definedName name="cur_12p" localSheetId="31">#REF!</definedName>
    <definedName name="cur_12p" localSheetId="32">#REF!</definedName>
    <definedName name="cur_12p" localSheetId="4">#REF!</definedName>
    <definedName name="cur_12p" localSheetId="5">#REF!</definedName>
    <definedName name="cur_12p" localSheetId="6">#REF!</definedName>
    <definedName name="cur_12p" localSheetId="7">#REF!</definedName>
    <definedName name="cur_12p" localSheetId="8">#REF!</definedName>
    <definedName name="cur_12p" localSheetId="9">#REF!</definedName>
    <definedName name="cur_12p" localSheetId="10">#REF!</definedName>
    <definedName name="cur_12p">#REF!</definedName>
    <definedName name="cur_2013p" localSheetId="11">#REF!</definedName>
    <definedName name="cur_2013p" localSheetId="12">#REF!</definedName>
    <definedName name="cur_2013p" localSheetId="14">#REF!</definedName>
    <definedName name="cur_2013p" localSheetId="15">#REF!</definedName>
    <definedName name="cur_2013p" localSheetId="16">#REF!</definedName>
    <definedName name="cur_2013p" localSheetId="17">#REF!</definedName>
    <definedName name="cur_2013p" localSheetId="18">#REF!</definedName>
    <definedName name="cur_2013p" localSheetId="19">#REF!</definedName>
    <definedName name="cur_2013p" localSheetId="20">#REF!</definedName>
    <definedName name="cur_2013p" localSheetId="21">#REF!</definedName>
    <definedName name="cur_2013p" localSheetId="22">#REF!</definedName>
    <definedName name="cur_2013p" localSheetId="23">#REF!</definedName>
    <definedName name="cur_2013p" localSheetId="24">#REF!</definedName>
    <definedName name="cur_2013p" localSheetId="25">#REF!</definedName>
    <definedName name="cur_2013p" localSheetId="26">#REF!</definedName>
    <definedName name="cur_2013p" localSheetId="27">#REF!</definedName>
    <definedName name="cur_2013p" localSheetId="28">#REF!</definedName>
    <definedName name="cur_2013p" localSheetId="29">#REF!</definedName>
    <definedName name="cur_2013p" localSheetId="30">#REF!</definedName>
    <definedName name="cur_2013p" localSheetId="31">#REF!</definedName>
    <definedName name="cur_2013p" localSheetId="32">#REF!</definedName>
    <definedName name="cur_2013p" localSheetId="4">#REF!</definedName>
    <definedName name="cur_2013p" localSheetId="5">#REF!</definedName>
    <definedName name="cur_2013p" localSheetId="6">#REF!</definedName>
    <definedName name="cur_2013p" localSheetId="7">#REF!</definedName>
    <definedName name="cur_2013p" localSheetId="8">#REF!</definedName>
    <definedName name="cur_2013p" localSheetId="9">#REF!</definedName>
    <definedName name="cur_2013p" localSheetId="10">#REF!</definedName>
    <definedName name="cur_2013p">#REF!</definedName>
    <definedName name="cur_45" localSheetId="11">#REF!</definedName>
    <definedName name="cur_45" localSheetId="12">#REF!</definedName>
    <definedName name="cur_45" localSheetId="14">#REF!</definedName>
    <definedName name="cur_45" localSheetId="15">#REF!</definedName>
    <definedName name="cur_45" localSheetId="16">#REF!</definedName>
    <definedName name="cur_45" localSheetId="17">#REF!</definedName>
    <definedName name="cur_45" localSheetId="18">#REF!</definedName>
    <definedName name="cur_45" localSheetId="19">#REF!</definedName>
    <definedName name="cur_45" localSheetId="20">#REF!</definedName>
    <definedName name="cur_45" localSheetId="21">#REF!</definedName>
    <definedName name="cur_45" localSheetId="22">#REF!</definedName>
    <definedName name="cur_45" localSheetId="23">#REF!</definedName>
    <definedName name="cur_45" localSheetId="24">#REF!</definedName>
    <definedName name="cur_45" localSheetId="25">#REF!</definedName>
    <definedName name="cur_45" localSheetId="26">#REF!</definedName>
    <definedName name="cur_45" localSheetId="27">#REF!</definedName>
    <definedName name="cur_45" localSheetId="28">#REF!</definedName>
    <definedName name="cur_45" localSheetId="29">#REF!</definedName>
    <definedName name="cur_45" localSheetId="30">#REF!</definedName>
    <definedName name="cur_45" localSheetId="31">#REF!</definedName>
    <definedName name="cur_45" localSheetId="32">#REF!</definedName>
    <definedName name="cur_45" localSheetId="4">#REF!</definedName>
    <definedName name="cur_45" localSheetId="6">#REF!</definedName>
    <definedName name="cur_45" localSheetId="7">#REF!</definedName>
    <definedName name="cur_45" localSheetId="8">#REF!</definedName>
    <definedName name="cur_45" localSheetId="9">#REF!</definedName>
    <definedName name="cur_45" localSheetId="10">#REF!</definedName>
    <definedName name="cur_45">#REF!</definedName>
    <definedName name="cur_52369" localSheetId="11">#REF!</definedName>
    <definedName name="cur_52369" localSheetId="12">#REF!</definedName>
    <definedName name="cur_52369" localSheetId="14">#REF!</definedName>
    <definedName name="cur_52369" localSheetId="15">#REF!</definedName>
    <definedName name="cur_52369" localSheetId="16">#REF!</definedName>
    <definedName name="cur_52369" localSheetId="17">#REF!</definedName>
    <definedName name="cur_52369" localSheetId="18">#REF!</definedName>
    <definedName name="cur_52369" localSheetId="19">#REF!</definedName>
    <definedName name="cur_52369" localSheetId="20">#REF!</definedName>
    <definedName name="cur_52369" localSheetId="21">#REF!</definedName>
    <definedName name="cur_52369" localSheetId="22">#REF!</definedName>
    <definedName name="cur_52369" localSheetId="23">#REF!</definedName>
    <definedName name="cur_52369" localSheetId="24">#REF!</definedName>
    <definedName name="cur_52369" localSheetId="25">#REF!</definedName>
    <definedName name="cur_52369" localSheetId="26">#REF!</definedName>
    <definedName name="cur_52369" localSheetId="27">#REF!</definedName>
    <definedName name="cur_52369" localSheetId="28">#REF!</definedName>
    <definedName name="cur_52369" localSheetId="29">#REF!</definedName>
    <definedName name="cur_52369" localSheetId="30">#REF!</definedName>
    <definedName name="cur_52369" localSheetId="31">#REF!</definedName>
    <definedName name="cur_52369" localSheetId="32">#REF!</definedName>
    <definedName name="cur_52369" localSheetId="4">#REF!</definedName>
    <definedName name="cur_52369" localSheetId="6">#REF!</definedName>
    <definedName name="cur_52369" localSheetId="7">#REF!</definedName>
    <definedName name="cur_52369" localSheetId="8">#REF!</definedName>
    <definedName name="cur_52369" localSheetId="9">#REF!</definedName>
    <definedName name="cur_52369" localSheetId="10">#REF!</definedName>
    <definedName name="cur_52369">#REF!</definedName>
    <definedName name="cvxc" localSheetId="14" hidden="1">#REF!</definedName>
    <definedName name="cvxc" localSheetId="22" hidden="1">#REF!</definedName>
    <definedName name="cvxc" localSheetId="23" hidden="1">#REF!</definedName>
    <definedName name="cvxc" localSheetId="24" hidden="1">#REF!</definedName>
    <definedName name="cvxc" localSheetId="26" hidden="1">#REF!</definedName>
    <definedName name="cvxc" localSheetId="27" hidden="1">#REF!</definedName>
    <definedName name="cvxc" localSheetId="28" hidden="1">#REF!</definedName>
    <definedName name="cvxc" localSheetId="29" hidden="1">#REF!</definedName>
    <definedName name="cvxc" localSheetId="30" hidden="1">#REF!</definedName>
    <definedName name="cvxc" localSheetId="31" hidden="1">#REF!</definedName>
    <definedName name="cvxc" hidden="1">#REF!</definedName>
    <definedName name="cx" localSheetId="14">#REF!</definedName>
    <definedName name="cx" localSheetId="22">#REF!</definedName>
    <definedName name="cx" localSheetId="23">#REF!</definedName>
    <definedName name="cx" localSheetId="24">#REF!</definedName>
    <definedName name="cx" localSheetId="26">#REF!</definedName>
    <definedName name="cx" localSheetId="27">#REF!</definedName>
    <definedName name="cx" localSheetId="28">#REF!</definedName>
    <definedName name="cx" localSheetId="29">#REF!</definedName>
    <definedName name="cx" localSheetId="30">#REF!</definedName>
    <definedName name="cx" localSheetId="31">#REF!</definedName>
    <definedName name="cx">#REF!</definedName>
    <definedName name="CY_1225" localSheetId="11">#REF!</definedName>
    <definedName name="CY_1225" localSheetId="12">#REF!</definedName>
    <definedName name="CY_1225" localSheetId="14">#REF!</definedName>
    <definedName name="CY_1225" localSheetId="15">#REF!</definedName>
    <definedName name="CY_1225" localSheetId="16">#REF!</definedName>
    <definedName name="CY_1225" localSheetId="17">#REF!</definedName>
    <definedName name="CY_1225" localSheetId="18">#REF!</definedName>
    <definedName name="CY_1225" localSheetId="19">#REF!</definedName>
    <definedName name="CY_1225" localSheetId="20">#REF!</definedName>
    <definedName name="CY_1225" localSheetId="21">#REF!</definedName>
    <definedName name="CY_1225" localSheetId="22">#REF!</definedName>
    <definedName name="CY_1225" localSheetId="23">#REF!</definedName>
    <definedName name="CY_1225" localSheetId="24">#REF!</definedName>
    <definedName name="CY_1225" localSheetId="25">#REF!</definedName>
    <definedName name="CY_1225" localSheetId="26">#REF!</definedName>
    <definedName name="CY_1225" localSheetId="27">#REF!</definedName>
    <definedName name="CY_1225" localSheetId="28">#REF!</definedName>
    <definedName name="CY_1225" localSheetId="29">#REF!</definedName>
    <definedName name="CY_1225" localSheetId="30">#REF!</definedName>
    <definedName name="CY_1225" localSheetId="31">#REF!</definedName>
    <definedName name="CY_1225" localSheetId="32">#REF!</definedName>
    <definedName name="CY_1225" localSheetId="4">#REF!</definedName>
    <definedName name="CY_1225" localSheetId="6">#REF!</definedName>
    <definedName name="CY_1225" localSheetId="7">#REF!</definedName>
    <definedName name="CY_1225" localSheetId="8">#REF!</definedName>
    <definedName name="CY_1225" localSheetId="9">#REF!</definedName>
    <definedName name="CY_1225" localSheetId="10">#REF!</definedName>
    <definedName name="CY_1225">#REF!</definedName>
    <definedName name="d" localSheetId="11">#REF!</definedName>
    <definedName name="d" localSheetId="12">#REF!</definedName>
    <definedName name="d" localSheetId="14">#REF!</definedName>
    <definedName name="d" localSheetId="15">#REF!</definedName>
    <definedName name="d" localSheetId="16">#REF!</definedName>
    <definedName name="d" localSheetId="17">#REF!</definedName>
    <definedName name="d" localSheetId="18">#REF!</definedName>
    <definedName name="d" localSheetId="19">#REF!</definedName>
    <definedName name="d" localSheetId="20">#REF!</definedName>
    <definedName name="d" localSheetId="21">#REF!</definedName>
    <definedName name="d" localSheetId="22">#REF!</definedName>
    <definedName name="d" localSheetId="23">#REF!</definedName>
    <definedName name="d" localSheetId="24">#REF!</definedName>
    <definedName name="d" localSheetId="25">#REF!</definedName>
    <definedName name="d" localSheetId="26">#REF!</definedName>
    <definedName name="d" localSheetId="27">#REF!</definedName>
    <definedName name="d" localSheetId="28">#REF!</definedName>
    <definedName name="d" localSheetId="29">#REF!</definedName>
    <definedName name="d" localSheetId="30">#REF!</definedName>
    <definedName name="d" localSheetId="31">#REF!</definedName>
    <definedName name="d" localSheetId="32">#REF!</definedName>
    <definedName name="d" localSheetId="4">#REF!</definedName>
    <definedName name="d" localSheetId="6">#REF!</definedName>
    <definedName name="d" localSheetId="7">#REF!</definedName>
    <definedName name="d" localSheetId="8">#REF!</definedName>
    <definedName name="d" localSheetId="9">#REF!</definedName>
    <definedName name="d" localSheetId="10">#REF!</definedName>
    <definedName name="d">#REF!</definedName>
    <definedName name="dasdasd" localSheetId="11">#REF!</definedName>
    <definedName name="dasdasd" localSheetId="12">#REF!</definedName>
    <definedName name="dasdasd" localSheetId="14">#REF!</definedName>
    <definedName name="dasdasd" localSheetId="15">#REF!</definedName>
    <definedName name="dasdasd" localSheetId="16">#REF!</definedName>
    <definedName name="dasdasd" localSheetId="17">#REF!</definedName>
    <definedName name="dasdasd" localSheetId="18">#REF!</definedName>
    <definedName name="dasdasd" localSheetId="19">#REF!</definedName>
    <definedName name="dasdasd" localSheetId="20">#REF!</definedName>
    <definedName name="dasdasd" localSheetId="21">#REF!</definedName>
    <definedName name="dasdasd" localSheetId="22">#REF!</definedName>
    <definedName name="dasdasd" localSheetId="23">#REF!</definedName>
    <definedName name="dasdasd" localSheetId="24">#REF!</definedName>
    <definedName name="dasdasd" localSheetId="25">#REF!</definedName>
    <definedName name="dasdasd" localSheetId="26">#REF!</definedName>
    <definedName name="dasdasd" localSheetId="27">#REF!</definedName>
    <definedName name="dasdasd" localSheetId="28">#REF!</definedName>
    <definedName name="dasdasd" localSheetId="29">#REF!</definedName>
    <definedName name="dasdasd" localSheetId="30">#REF!</definedName>
    <definedName name="dasdasd" localSheetId="31">#REF!</definedName>
    <definedName name="dasdasd" localSheetId="32">#REF!</definedName>
    <definedName name="dasdasd" localSheetId="4">#REF!</definedName>
    <definedName name="dasdasd" localSheetId="6">#REF!</definedName>
    <definedName name="dasdasd" localSheetId="7">#REF!</definedName>
    <definedName name="dasdasd" localSheetId="8">#REF!</definedName>
    <definedName name="dasdasd" localSheetId="9">#REF!</definedName>
    <definedName name="dasdasd" localSheetId="10">#REF!</definedName>
    <definedName name="dasdasd">#REF!</definedName>
    <definedName name="dd" localSheetId="14" hidden="1">#REF!</definedName>
    <definedName name="dd" localSheetId="22" hidden="1">#REF!</definedName>
    <definedName name="dd" localSheetId="23" hidden="1">#REF!</definedName>
    <definedName name="dd" localSheetId="24" hidden="1">#REF!</definedName>
    <definedName name="dd" localSheetId="26" hidden="1">#REF!</definedName>
    <definedName name="dd" localSheetId="27" hidden="1">#REF!</definedName>
    <definedName name="dd" localSheetId="28" hidden="1">#REF!</definedName>
    <definedName name="dd" localSheetId="29" hidden="1">#REF!</definedName>
    <definedName name="dd" localSheetId="30" hidden="1">#REF!</definedName>
    <definedName name="dd" localSheetId="31" hidden="1">#REF!</definedName>
    <definedName name="dd" hidden="1">#REF!</definedName>
    <definedName name="ddd" localSheetId="11">#REF!</definedName>
    <definedName name="ddd" localSheetId="12">#REF!</definedName>
    <definedName name="ddd" localSheetId="14">#REF!</definedName>
    <definedName name="ddd" localSheetId="15">#REF!</definedName>
    <definedName name="ddd" localSheetId="16">#REF!</definedName>
    <definedName name="ddd" localSheetId="17">#REF!</definedName>
    <definedName name="ddd" localSheetId="18">#REF!</definedName>
    <definedName name="ddd" localSheetId="19">#REF!</definedName>
    <definedName name="ddd" localSheetId="20">#REF!</definedName>
    <definedName name="ddd" localSheetId="21">#REF!</definedName>
    <definedName name="ddd" localSheetId="22">#REF!</definedName>
    <definedName name="ddd" localSheetId="23">#REF!</definedName>
    <definedName name="ddd" localSheetId="24">#REF!</definedName>
    <definedName name="ddd" localSheetId="25">#REF!</definedName>
    <definedName name="ddd" localSheetId="26">#REF!</definedName>
    <definedName name="ddd" localSheetId="27">#REF!</definedName>
    <definedName name="ddd" localSheetId="28">#REF!</definedName>
    <definedName name="ddd" localSheetId="29">#REF!</definedName>
    <definedName name="ddd" localSheetId="30">#REF!</definedName>
    <definedName name="ddd" localSheetId="31">#REF!</definedName>
    <definedName name="ddd" localSheetId="32">#REF!</definedName>
    <definedName name="ddd" localSheetId="4">#REF!</definedName>
    <definedName name="ddd" localSheetId="6">#REF!</definedName>
    <definedName name="ddd" localSheetId="7">#REF!</definedName>
    <definedName name="ddd" localSheetId="8">#REF!</definedName>
    <definedName name="ddd" localSheetId="9">#REF!</definedName>
    <definedName name="ddd" localSheetId="10">#REF!</definedName>
    <definedName name="ddd">#REF!</definedName>
    <definedName name="dddfrt" localSheetId="14">#REF!</definedName>
    <definedName name="dddfrt" localSheetId="22">#REF!</definedName>
    <definedName name="dddfrt" localSheetId="23">#REF!</definedName>
    <definedName name="dddfrt" localSheetId="24">#REF!</definedName>
    <definedName name="dddfrt" localSheetId="26">#REF!</definedName>
    <definedName name="dddfrt" localSheetId="27">#REF!</definedName>
    <definedName name="dddfrt" localSheetId="28">#REF!</definedName>
    <definedName name="dddfrt" localSheetId="29">#REF!</definedName>
    <definedName name="dddfrt" localSheetId="30">#REF!</definedName>
    <definedName name="dddfrt" localSheetId="31">#REF!</definedName>
    <definedName name="dddfrt">#REF!</definedName>
    <definedName name="ddds" localSheetId="14">#REF!</definedName>
    <definedName name="ddds" localSheetId="22">#REF!</definedName>
    <definedName name="ddds" localSheetId="23">#REF!</definedName>
    <definedName name="ddds" localSheetId="24">#REF!</definedName>
    <definedName name="ddds" localSheetId="26">#REF!</definedName>
    <definedName name="ddds" localSheetId="27">#REF!</definedName>
    <definedName name="ddds" localSheetId="28">#REF!</definedName>
    <definedName name="ddds" localSheetId="29">#REF!</definedName>
    <definedName name="ddds" localSheetId="30">#REF!</definedName>
    <definedName name="ddds" localSheetId="31">#REF!</definedName>
    <definedName name="ddds">#REF!</definedName>
    <definedName name="dfcsz" localSheetId="14" hidden="1">'[13]4.9'!#REF!</definedName>
    <definedName name="dfcsz" localSheetId="22" hidden="1">'[13]4.9'!#REF!</definedName>
    <definedName name="dfcsz" localSheetId="23" hidden="1">'[13]4.9'!#REF!</definedName>
    <definedName name="dfcsz" localSheetId="24" hidden="1">'[13]4.9'!#REF!</definedName>
    <definedName name="dfcsz" localSheetId="26" hidden="1">'[13]4.9'!#REF!</definedName>
    <definedName name="dfcsz" localSheetId="27" hidden="1">'[13]4.9'!#REF!</definedName>
    <definedName name="dfcsz" localSheetId="28" hidden="1">'[13]4.9'!#REF!</definedName>
    <definedName name="dfcsz" localSheetId="29" hidden="1">'[13]4.9'!#REF!</definedName>
    <definedName name="dfcsz" localSheetId="30" hidden="1">'[13]4.9'!#REF!</definedName>
    <definedName name="dfcsz" localSheetId="31" hidden="1">'[13]4.9'!#REF!</definedName>
    <definedName name="dfcsz" hidden="1">'[13]4.9'!#REF!</definedName>
    <definedName name="dfd" localSheetId="14" hidden="1">'[13]4.9'!#REF!</definedName>
    <definedName name="dfd" localSheetId="22" hidden="1">'[13]4.9'!#REF!</definedName>
    <definedName name="dfd" localSheetId="23" hidden="1">'[13]4.9'!#REF!</definedName>
    <definedName name="dfd" localSheetId="24" hidden="1">'[13]4.9'!#REF!</definedName>
    <definedName name="dfd" localSheetId="26" hidden="1">'[13]4.9'!#REF!</definedName>
    <definedName name="dfd" localSheetId="27" hidden="1">'[13]4.9'!#REF!</definedName>
    <definedName name="dfd" localSheetId="28" hidden="1">'[13]4.9'!#REF!</definedName>
    <definedName name="dfd" localSheetId="29" hidden="1">'[13]4.9'!#REF!</definedName>
    <definedName name="dfd" localSheetId="30" hidden="1">'[13]4.9'!#REF!</definedName>
    <definedName name="dfd" localSheetId="31" hidden="1">'[13]4.9'!#REF!</definedName>
    <definedName name="dfd" hidden="1">'[13]4.9'!#REF!</definedName>
    <definedName name="dfdfvz" localSheetId="14">#REF!</definedName>
    <definedName name="dfdfvz" localSheetId="22">#REF!</definedName>
    <definedName name="dfdfvz" localSheetId="23">#REF!</definedName>
    <definedName name="dfdfvz" localSheetId="24">#REF!</definedName>
    <definedName name="dfdfvz" localSheetId="26">#REF!</definedName>
    <definedName name="dfdfvz" localSheetId="27">#REF!</definedName>
    <definedName name="dfdfvz" localSheetId="28">#REF!</definedName>
    <definedName name="dfdfvz" localSheetId="29">#REF!</definedName>
    <definedName name="dfdfvz" localSheetId="30">#REF!</definedName>
    <definedName name="dfdfvz" localSheetId="31">#REF!</definedName>
    <definedName name="dfdfvz">#REF!</definedName>
    <definedName name="dfdxv" localSheetId="14">#REF!</definedName>
    <definedName name="dfdxv" localSheetId="22">#REF!</definedName>
    <definedName name="dfdxv" localSheetId="23">#REF!</definedName>
    <definedName name="dfdxv" localSheetId="24">#REF!</definedName>
    <definedName name="dfdxv" localSheetId="26">#REF!</definedName>
    <definedName name="dfdxv" localSheetId="27">#REF!</definedName>
    <definedName name="dfdxv" localSheetId="28">#REF!</definedName>
    <definedName name="dfdxv" localSheetId="29">#REF!</definedName>
    <definedName name="dfdxv" localSheetId="30">#REF!</definedName>
    <definedName name="dfdxv" localSheetId="31">#REF!</definedName>
    <definedName name="dfdxv">#REF!</definedName>
    <definedName name="dfg" localSheetId="14">#REF!</definedName>
    <definedName name="dfg" localSheetId="22">#REF!</definedName>
    <definedName name="dfg" localSheetId="23">#REF!</definedName>
    <definedName name="dfg" localSheetId="24">#REF!</definedName>
    <definedName name="dfg" localSheetId="26">#REF!</definedName>
    <definedName name="dfg" localSheetId="27">#REF!</definedName>
    <definedName name="dfg" localSheetId="28">#REF!</definedName>
    <definedName name="dfg" localSheetId="29">#REF!</definedName>
    <definedName name="dfg" localSheetId="30">#REF!</definedName>
    <definedName name="dfg" localSheetId="31">#REF!</definedName>
    <definedName name="dfg">#REF!</definedName>
    <definedName name="dfhf" localSheetId="14">#REF!</definedName>
    <definedName name="dfhf" localSheetId="22">#REF!</definedName>
    <definedName name="dfhf" localSheetId="23">#REF!</definedName>
    <definedName name="dfhf" localSheetId="24">#REF!</definedName>
    <definedName name="dfhf" localSheetId="26">#REF!</definedName>
    <definedName name="dfhf" localSheetId="27">#REF!</definedName>
    <definedName name="dfhf" localSheetId="28">#REF!</definedName>
    <definedName name="dfhf" localSheetId="29">#REF!</definedName>
    <definedName name="dfhf" localSheetId="30">#REF!</definedName>
    <definedName name="dfhf" localSheetId="31">#REF!</definedName>
    <definedName name="dfhf">#REF!</definedName>
    <definedName name="DFRG" localSheetId="11">#REF!</definedName>
    <definedName name="DFRG" localSheetId="12">#REF!</definedName>
    <definedName name="DFRG" localSheetId="14">#REF!</definedName>
    <definedName name="DFRG" localSheetId="15">#REF!</definedName>
    <definedName name="DFRG" localSheetId="16">#REF!</definedName>
    <definedName name="DFRG" localSheetId="17">#REF!</definedName>
    <definedName name="DFRG" localSheetId="18">#REF!</definedName>
    <definedName name="DFRG" localSheetId="19">#REF!</definedName>
    <definedName name="DFRG" localSheetId="20">#REF!</definedName>
    <definedName name="DFRG" localSheetId="21">#REF!</definedName>
    <definedName name="DFRG" localSheetId="22">#REF!</definedName>
    <definedName name="DFRG" localSheetId="23">#REF!</definedName>
    <definedName name="DFRG" localSheetId="24">#REF!</definedName>
    <definedName name="DFRG" localSheetId="25">#REF!</definedName>
    <definedName name="DFRG" localSheetId="26">#REF!</definedName>
    <definedName name="DFRG" localSheetId="27">#REF!</definedName>
    <definedName name="DFRG" localSheetId="28">#REF!</definedName>
    <definedName name="DFRG" localSheetId="29">#REF!</definedName>
    <definedName name="DFRG" localSheetId="30">#REF!</definedName>
    <definedName name="DFRG" localSheetId="31">#REF!</definedName>
    <definedName name="DFRG" localSheetId="32">#REF!</definedName>
    <definedName name="DFRG" localSheetId="4">#REF!</definedName>
    <definedName name="DFRG" localSheetId="6">#REF!</definedName>
    <definedName name="DFRG" localSheetId="7">#REF!</definedName>
    <definedName name="DFRG" localSheetId="8">#REF!</definedName>
    <definedName name="DFRG" localSheetId="9">#REF!</definedName>
    <definedName name="DFRG" localSheetId="10">#REF!</definedName>
    <definedName name="DFRG">#REF!</definedName>
    <definedName name="dfs" localSheetId="14">#REF!</definedName>
    <definedName name="dfs" localSheetId="22">#REF!</definedName>
    <definedName name="dfs" localSheetId="23">#REF!</definedName>
    <definedName name="dfs" localSheetId="24">#REF!</definedName>
    <definedName name="dfs" localSheetId="26">#REF!</definedName>
    <definedName name="dfs" localSheetId="27">#REF!</definedName>
    <definedName name="dfs" localSheetId="28">#REF!</definedName>
    <definedName name="dfs" localSheetId="29">#REF!</definedName>
    <definedName name="dfs" localSheetId="30">#REF!</definedName>
    <definedName name="dfs" localSheetId="31">#REF!</definedName>
    <definedName name="dfs">#REF!</definedName>
    <definedName name="dfsd" localSheetId="14" hidden="1">#REF!</definedName>
    <definedName name="dfsd" localSheetId="22" hidden="1">#REF!</definedName>
    <definedName name="dfsd" localSheetId="23" hidden="1">#REF!</definedName>
    <definedName name="dfsd" localSheetId="24" hidden="1">#REF!</definedName>
    <definedName name="dfsd" localSheetId="26" hidden="1">#REF!</definedName>
    <definedName name="dfsd" localSheetId="27" hidden="1">#REF!</definedName>
    <definedName name="dfsd" localSheetId="28" hidden="1">#REF!</definedName>
    <definedName name="dfsd" localSheetId="29" hidden="1">#REF!</definedName>
    <definedName name="dfsd" localSheetId="30" hidden="1">#REF!</definedName>
    <definedName name="dfsd" localSheetId="31" hidden="1">#REF!</definedName>
    <definedName name="dfsd" hidden="1">#REF!</definedName>
    <definedName name="dfvd" localSheetId="14" hidden="1">'[13]4.9'!#REF!</definedName>
    <definedName name="dfvd" localSheetId="22" hidden="1">'[13]4.9'!#REF!</definedName>
    <definedName name="dfvd" localSheetId="23" hidden="1">'[13]4.9'!#REF!</definedName>
    <definedName name="dfvd" localSheetId="24" hidden="1">'[13]4.9'!#REF!</definedName>
    <definedName name="dfvd" localSheetId="26" hidden="1">'[13]4.9'!#REF!</definedName>
    <definedName name="dfvd" localSheetId="27" hidden="1">'[13]4.9'!#REF!</definedName>
    <definedName name="dfvd" localSheetId="28" hidden="1">'[13]4.9'!#REF!</definedName>
    <definedName name="dfvd" localSheetId="29" hidden="1">'[13]4.9'!#REF!</definedName>
    <definedName name="dfvd" localSheetId="30" hidden="1">'[13]4.9'!#REF!</definedName>
    <definedName name="dfvd" localSheetId="31" hidden="1">'[13]4.9'!#REF!</definedName>
    <definedName name="dfvd" hidden="1">'[13]4.9'!#REF!</definedName>
    <definedName name="ds" localSheetId="11" hidden="1">'[14]4.8'!#REF!</definedName>
    <definedName name="ds" localSheetId="12" hidden="1">'[14]4.8'!#REF!</definedName>
    <definedName name="ds" localSheetId="14" hidden="1">'[14]4.8'!#REF!</definedName>
    <definedName name="ds" localSheetId="15" hidden="1">'[14]4.8'!#REF!</definedName>
    <definedName name="ds" localSheetId="16" hidden="1">'[15]4.8'!#REF!</definedName>
    <definedName name="ds" localSheetId="17" hidden="1">'[15]4.8'!#REF!</definedName>
    <definedName name="ds" localSheetId="18" hidden="1">'[15]4.8'!#REF!</definedName>
    <definedName name="ds" localSheetId="19" hidden="1">'[15]4.8'!#REF!</definedName>
    <definedName name="ds" localSheetId="20" hidden="1">'[15]4.8'!#REF!</definedName>
    <definedName name="ds" localSheetId="21" hidden="1">'[15]4.8'!#REF!</definedName>
    <definedName name="ds" localSheetId="22" hidden="1">'[15]4.8'!#REF!</definedName>
    <definedName name="ds" localSheetId="23" hidden="1">'[15]4.8'!#REF!</definedName>
    <definedName name="ds" localSheetId="24" hidden="1">'[15]4.8'!#REF!</definedName>
    <definedName name="ds" localSheetId="25" hidden="1">'[15]4.8'!#REF!</definedName>
    <definedName name="ds" localSheetId="26" hidden="1">'[15]4.8'!#REF!</definedName>
    <definedName name="ds" localSheetId="1" hidden="1">#REF!</definedName>
    <definedName name="ds" localSheetId="27" hidden="1">'[15]4.8'!#REF!</definedName>
    <definedName name="ds" localSheetId="28" hidden="1">'[15]4.8'!#REF!</definedName>
    <definedName name="ds" localSheetId="29" hidden="1">'[15]4.8'!#REF!</definedName>
    <definedName name="ds" localSheetId="30" hidden="1">'[15]4.8'!#REF!</definedName>
    <definedName name="ds" localSheetId="31" hidden="1">'[15]4.8'!#REF!</definedName>
    <definedName name="ds" localSheetId="32" hidden="1">'[14]4.8'!#REF!</definedName>
    <definedName name="ds" localSheetId="2" hidden="1">#REF!</definedName>
    <definedName name="ds" localSheetId="3" hidden="1">#REF!</definedName>
    <definedName name="ds" localSheetId="4" hidden="1">#REF!</definedName>
    <definedName name="ds" localSheetId="5" hidden="1">'[16]4.8'!#REF!</definedName>
    <definedName name="ds" localSheetId="6" hidden="1">'[14]4.8'!#REF!</definedName>
    <definedName name="ds" localSheetId="7" hidden="1">'[14]4.8'!#REF!</definedName>
    <definedName name="ds" localSheetId="8" hidden="1">'[14]4.8'!#REF!</definedName>
    <definedName name="ds" localSheetId="9" hidden="1">'[14]4.8'!#REF!</definedName>
    <definedName name="ds" localSheetId="10" hidden="1">'[14]4.8'!#REF!</definedName>
    <definedName name="ds" hidden="1">'[14]4.8'!#REF!</definedName>
    <definedName name="dvcx" localSheetId="14">#REF!</definedName>
    <definedName name="dvcx" localSheetId="22">#REF!</definedName>
    <definedName name="dvcx" localSheetId="23">#REF!</definedName>
    <definedName name="dvcx" localSheetId="24">#REF!</definedName>
    <definedName name="dvcx" localSheetId="26">#REF!</definedName>
    <definedName name="dvcx" localSheetId="27">#REF!</definedName>
    <definedName name="dvcx" localSheetId="28">#REF!</definedName>
    <definedName name="dvcx" localSheetId="29">#REF!</definedName>
    <definedName name="dvcx" localSheetId="30">#REF!</definedName>
    <definedName name="dvcx" localSheetId="31">#REF!</definedName>
    <definedName name="dvcx">#REF!</definedName>
    <definedName name="dvvc" localSheetId="14">#REF!</definedName>
    <definedName name="dvvc" localSheetId="22">#REF!</definedName>
    <definedName name="dvvc" localSheetId="23">#REF!</definedName>
    <definedName name="dvvc" localSheetId="24">#REF!</definedName>
    <definedName name="dvvc" localSheetId="26">#REF!</definedName>
    <definedName name="dvvc" localSheetId="27">#REF!</definedName>
    <definedName name="dvvc" localSheetId="28">#REF!</definedName>
    <definedName name="dvvc" localSheetId="29">#REF!</definedName>
    <definedName name="dvvc" localSheetId="30">#REF!</definedName>
    <definedName name="dvvc" localSheetId="31">#REF!</definedName>
    <definedName name="dvvc">#REF!</definedName>
    <definedName name="dxcx" localSheetId="14">#REF!</definedName>
    <definedName name="dxcx" localSheetId="22">#REF!</definedName>
    <definedName name="dxcx" localSheetId="23">#REF!</definedName>
    <definedName name="dxcx" localSheetId="24">#REF!</definedName>
    <definedName name="dxcx" localSheetId="26">#REF!</definedName>
    <definedName name="dxcx" localSheetId="27">#REF!</definedName>
    <definedName name="dxcx" localSheetId="28">#REF!</definedName>
    <definedName name="dxcx" localSheetId="29">#REF!</definedName>
    <definedName name="dxcx" localSheetId="30">#REF!</definedName>
    <definedName name="dxcx" localSheetId="31">#REF!</definedName>
    <definedName name="dxcx">#REF!</definedName>
    <definedName name="e" localSheetId="0">#REF!</definedName>
    <definedName name="e" localSheetId="11">#REF!</definedName>
    <definedName name="e" localSheetId="12">#REF!</definedName>
    <definedName name="e" localSheetId="14">#REF!</definedName>
    <definedName name="e" localSheetId="15">#REF!</definedName>
    <definedName name="e" localSheetId="16">#REF!</definedName>
    <definedName name="e" localSheetId="17">#REF!</definedName>
    <definedName name="e" localSheetId="18">#REF!</definedName>
    <definedName name="e" localSheetId="19">#REF!</definedName>
    <definedName name="e" localSheetId="20">#REF!</definedName>
    <definedName name="e" localSheetId="21">#REF!</definedName>
    <definedName name="e" localSheetId="22">#REF!</definedName>
    <definedName name="e" localSheetId="23">#REF!</definedName>
    <definedName name="e" localSheetId="24">#REF!</definedName>
    <definedName name="e" localSheetId="25">#REF!</definedName>
    <definedName name="e" localSheetId="26">#REF!</definedName>
    <definedName name="e" localSheetId="27">#REF!</definedName>
    <definedName name="e" localSheetId="28">#REF!</definedName>
    <definedName name="e" localSheetId="29">#REF!</definedName>
    <definedName name="e" localSheetId="30">#REF!</definedName>
    <definedName name="e" localSheetId="31">#REF!</definedName>
    <definedName name="e" localSheetId="32">#REF!</definedName>
    <definedName name="e" localSheetId="4">#REF!</definedName>
    <definedName name="e" localSheetId="6">#REF!</definedName>
    <definedName name="e" localSheetId="7">#REF!</definedName>
    <definedName name="e" localSheetId="8">#REF!</definedName>
    <definedName name="e" localSheetId="9">#REF!</definedName>
    <definedName name="e" localSheetId="10">#REF!</definedName>
    <definedName name="e">#REF!</definedName>
    <definedName name="EST" localSheetId="11" hidden="1">'[1]4.9'!#REF!</definedName>
    <definedName name="EST" localSheetId="12" hidden="1">'[1]4.9'!#REF!</definedName>
    <definedName name="EST" localSheetId="14" hidden="1">'[1]4.9'!#REF!</definedName>
    <definedName name="EST" localSheetId="15" hidden="1">'[1]4.9'!#REF!</definedName>
    <definedName name="EST" localSheetId="16" hidden="1">'[1]4.9'!#REF!</definedName>
    <definedName name="EST" localSheetId="17" hidden="1">'[1]4.9'!#REF!</definedName>
    <definedName name="EST" localSheetId="18" hidden="1">'[1]4.9'!#REF!</definedName>
    <definedName name="EST" localSheetId="19" hidden="1">'[1]4.9'!#REF!</definedName>
    <definedName name="EST" localSheetId="20" hidden="1">'[1]4.9'!#REF!</definedName>
    <definedName name="EST" localSheetId="21" hidden="1">'[1]4.9'!#REF!</definedName>
    <definedName name="EST" localSheetId="22" hidden="1">'[1]4.9'!#REF!</definedName>
    <definedName name="EST" localSheetId="23" hidden="1">'[1]4.9'!#REF!</definedName>
    <definedName name="EST" localSheetId="24" hidden="1">'[1]4.9'!#REF!</definedName>
    <definedName name="EST" localSheetId="25" hidden="1">'[1]4.9'!#REF!</definedName>
    <definedName name="EST" localSheetId="26" hidden="1">'[1]4.9'!#REF!</definedName>
    <definedName name="EST" localSheetId="27" hidden="1">'[1]4.9'!#REF!</definedName>
    <definedName name="EST" localSheetId="28" hidden="1">'[1]4.9'!#REF!</definedName>
    <definedName name="EST" localSheetId="29" hidden="1">'[1]4.9'!#REF!</definedName>
    <definedName name="EST" localSheetId="30" hidden="1">'[1]4.9'!#REF!</definedName>
    <definedName name="EST" localSheetId="31" hidden="1">'[1]4.9'!#REF!</definedName>
    <definedName name="EST" localSheetId="32" hidden="1">'[2]4.9'!#REF!</definedName>
    <definedName name="EST" localSheetId="4" hidden="1">'[1]4.9'!#REF!</definedName>
    <definedName name="EST" localSheetId="6" hidden="1">'[3]4.9'!#REF!</definedName>
    <definedName name="EST" localSheetId="7" hidden="1">'[1]4.9'!#REF!</definedName>
    <definedName name="EST" localSheetId="8" hidden="1">'[1]4.9'!#REF!</definedName>
    <definedName name="EST" localSheetId="9" hidden="1">'[1]4.9'!#REF!</definedName>
    <definedName name="EST" localSheetId="10" hidden="1">'[1]4.9'!#REF!</definedName>
    <definedName name="EST" hidden="1">'[1]4.9'!#REF!</definedName>
    <definedName name="f" localSheetId="11">#REF!</definedName>
    <definedName name="f" localSheetId="12">#REF!</definedName>
    <definedName name="f" localSheetId="14">#REF!</definedName>
    <definedName name="f" localSheetId="15">#REF!</definedName>
    <definedName name="f" localSheetId="16">#REF!</definedName>
    <definedName name="f" localSheetId="17">#REF!</definedName>
    <definedName name="f" localSheetId="18">#REF!</definedName>
    <definedName name="f" localSheetId="19">#REF!</definedName>
    <definedName name="f" localSheetId="20">#REF!</definedName>
    <definedName name="f" localSheetId="21">#REF!</definedName>
    <definedName name="f" localSheetId="22">#REF!</definedName>
    <definedName name="f" localSheetId="23">#REF!</definedName>
    <definedName name="f" localSheetId="24">#REF!</definedName>
    <definedName name="f" localSheetId="25">#REF!</definedName>
    <definedName name="f" localSheetId="26">#REF!</definedName>
    <definedName name="f" localSheetId="27">#REF!</definedName>
    <definedName name="f" localSheetId="28">#REF!</definedName>
    <definedName name="f" localSheetId="29">#REF!</definedName>
    <definedName name="f" localSheetId="30">#REF!</definedName>
    <definedName name="f" localSheetId="31">#REF!</definedName>
    <definedName name="f" localSheetId="32">#REF!</definedName>
    <definedName name="f" localSheetId="4">#REF!</definedName>
    <definedName name="f" localSheetId="6">#REF!</definedName>
    <definedName name="f" localSheetId="7">#REF!</definedName>
    <definedName name="f" localSheetId="8">#REF!</definedName>
    <definedName name="f" localSheetId="9">#REF!</definedName>
    <definedName name="f" localSheetId="10">#REF!</definedName>
    <definedName name="f">#REF!</definedName>
    <definedName name="fbxd" localSheetId="14">#REF!</definedName>
    <definedName name="fbxd" localSheetId="22">#REF!</definedName>
    <definedName name="fbxd" localSheetId="23">#REF!</definedName>
    <definedName name="fbxd" localSheetId="24">#REF!</definedName>
    <definedName name="fbxd" localSheetId="26">#REF!</definedName>
    <definedName name="fbxd" localSheetId="27">#REF!</definedName>
    <definedName name="fbxd" localSheetId="28">#REF!</definedName>
    <definedName name="fbxd" localSheetId="29">#REF!</definedName>
    <definedName name="fbxd" localSheetId="30">#REF!</definedName>
    <definedName name="fbxd" localSheetId="31">#REF!</definedName>
    <definedName name="fbxd">#REF!</definedName>
    <definedName name="fdf" localSheetId="14">#REF!</definedName>
    <definedName name="fdf" localSheetId="22">#REF!</definedName>
    <definedName name="fdf" localSheetId="23">#REF!</definedName>
    <definedName name="fdf" localSheetId="24">#REF!</definedName>
    <definedName name="fdf" localSheetId="26">#REF!</definedName>
    <definedName name="fdf" localSheetId="27">#REF!</definedName>
    <definedName name="fdf" localSheetId="28">#REF!</definedName>
    <definedName name="fdf" localSheetId="29">#REF!</definedName>
    <definedName name="fdf" localSheetId="30">#REF!</definedName>
    <definedName name="fdf" localSheetId="31">#REF!</definedName>
    <definedName name="fdf">#REF!</definedName>
    <definedName name="fdfa" localSheetId="14">#REF!</definedName>
    <definedName name="fdfa" localSheetId="22">#REF!</definedName>
    <definedName name="fdfa" localSheetId="23">#REF!</definedName>
    <definedName name="fdfa" localSheetId="24">#REF!</definedName>
    <definedName name="fdfa" localSheetId="26">#REF!</definedName>
    <definedName name="fdfa" localSheetId="27">#REF!</definedName>
    <definedName name="fdfa" localSheetId="28">#REF!</definedName>
    <definedName name="fdfa" localSheetId="29">#REF!</definedName>
    <definedName name="fdfa" localSheetId="30">#REF!</definedName>
    <definedName name="fdfa" localSheetId="31">#REF!</definedName>
    <definedName name="fdfa">#REF!</definedName>
    <definedName name="fdgdf" localSheetId="14">#REF!</definedName>
    <definedName name="fdgdf" localSheetId="22">#REF!</definedName>
    <definedName name="fdgdf" localSheetId="23">#REF!</definedName>
    <definedName name="fdgdf" localSheetId="24">#REF!</definedName>
    <definedName name="fdgdf" localSheetId="26">#REF!</definedName>
    <definedName name="fdgdf" localSheetId="27">#REF!</definedName>
    <definedName name="fdgdf" localSheetId="28">#REF!</definedName>
    <definedName name="fdgdf" localSheetId="29">#REF!</definedName>
    <definedName name="fdgdf" localSheetId="30">#REF!</definedName>
    <definedName name="fdgdf" localSheetId="31">#REF!</definedName>
    <definedName name="fdgdf">#REF!</definedName>
    <definedName name="fdgf" localSheetId="14">#REF!</definedName>
    <definedName name="fdgf" localSheetId="22">#REF!</definedName>
    <definedName name="fdgf" localSheetId="23">#REF!</definedName>
    <definedName name="fdgf" localSheetId="24">#REF!</definedName>
    <definedName name="fdgf" localSheetId="26">#REF!</definedName>
    <definedName name="fdgf" localSheetId="27">#REF!</definedName>
    <definedName name="fdgf" localSheetId="28">#REF!</definedName>
    <definedName name="fdgf" localSheetId="29">#REF!</definedName>
    <definedName name="fdgf" localSheetId="30">#REF!</definedName>
    <definedName name="fdgf" localSheetId="31">#REF!</definedName>
    <definedName name="fdgf">#REF!</definedName>
    <definedName name="ff" localSheetId="11">#REF!</definedName>
    <definedName name="ff" localSheetId="12">#REF!</definedName>
    <definedName name="ff" localSheetId="14">#REF!</definedName>
    <definedName name="ff" localSheetId="15">#REF!</definedName>
    <definedName name="ff" localSheetId="16">#REF!</definedName>
    <definedName name="ff" localSheetId="17">#REF!</definedName>
    <definedName name="ff" localSheetId="18">#REF!</definedName>
    <definedName name="ff" localSheetId="19">#REF!</definedName>
    <definedName name="ff" localSheetId="20">#REF!</definedName>
    <definedName name="ff" localSheetId="21">#REF!</definedName>
    <definedName name="ff" localSheetId="22">#REF!</definedName>
    <definedName name="ff" localSheetId="23">#REF!</definedName>
    <definedName name="ff" localSheetId="24">#REF!</definedName>
    <definedName name="ff" localSheetId="25">#REF!</definedName>
    <definedName name="ff" localSheetId="26">#REF!</definedName>
    <definedName name="ff" localSheetId="27">#REF!</definedName>
    <definedName name="ff" localSheetId="28">#REF!</definedName>
    <definedName name="ff" localSheetId="29">#REF!</definedName>
    <definedName name="ff" localSheetId="30">#REF!</definedName>
    <definedName name="ff" localSheetId="31">#REF!</definedName>
    <definedName name="ff" localSheetId="32">#REF!</definedName>
    <definedName name="ff" localSheetId="4">#REF!</definedName>
    <definedName name="ff" localSheetId="6">#REF!</definedName>
    <definedName name="ff" localSheetId="7">#REF!</definedName>
    <definedName name="ff" localSheetId="8">#REF!</definedName>
    <definedName name="ff" localSheetId="9">#REF!</definedName>
    <definedName name="ff" localSheetId="10">#REF!</definedName>
    <definedName name="ff">#REF!</definedName>
    <definedName name="fffh" localSheetId="14">#REF!</definedName>
    <definedName name="fffh" localSheetId="22">#REF!</definedName>
    <definedName name="fffh" localSheetId="23">#REF!</definedName>
    <definedName name="fffh" localSheetId="24">#REF!</definedName>
    <definedName name="fffh" localSheetId="26">#REF!</definedName>
    <definedName name="fffh" localSheetId="27">#REF!</definedName>
    <definedName name="fffh" localSheetId="28">#REF!</definedName>
    <definedName name="fffh" localSheetId="29">#REF!</definedName>
    <definedName name="fffh" localSheetId="30">#REF!</definedName>
    <definedName name="fffh" localSheetId="31">#REF!</definedName>
    <definedName name="fffh">#REF!</definedName>
    <definedName name="fffrt" localSheetId="14">#REF!</definedName>
    <definedName name="fffrt" localSheetId="22">#REF!</definedName>
    <definedName name="fffrt" localSheetId="23">#REF!</definedName>
    <definedName name="fffrt" localSheetId="24">#REF!</definedName>
    <definedName name="fffrt" localSheetId="26">#REF!</definedName>
    <definedName name="fffrt" localSheetId="27">#REF!</definedName>
    <definedName name="fffrt" localSheetId="28">#REF!</definedName>
    <definedName name="fffrt" localSheetId="29">#REF!</definedName>
    <definedName name="fffrt" localSheetId="30">#REF!</definedName>
    <definedName name="fffrt" localSheetId="31">#REF!</definedName>
    <definedName name="fffrt">#REF!</definedName>
    <definedName name="ffft" localSheetId="14">#REF!</definedName>
    <definedName name="ffft" localSheetId="22">#REF!</definedName>
    <definedName name="ffft" localSheetId="23">#REF!</definedName>
    <definedName name="ffft" localSheetId="24">#REF!</definedName>
    <definedName name="ffft" localSheetId="26">#REF!</definedName>
    <definedName name="ffft" localSheetId="27">#REF!</definedName>
    <definedName name="ffft" localSheetId="28">#REF!</definedName>
    <definedName name="ffft" localSheetId="29">#REF!</definedName>
    <definedName name="ffft" localSheetId="30">#REF!</definedName>
    <definedName name="ffft" localSheetId="31">#REF!</definedName>
    <definedName name="ffft">#REF!</definedName>
    <definedName name="fgd" localSheetId="14">#REF!</definedName>
    <definedName name="fgd" localSheetId="22">#REF!</definedName>
    <definedName name="fgd" localSheetId="23">#REF!</definedName>
    <definedName name="fgd" localSheetId="24">#REF!</definedName>
    <definedName name="fgd" localSheetId="26">#REF!</definedName>
    <definedName name="fgd" localSheetId="27">#REF!</definedName>
    <definedName name="fgd" localSheetId="28">#REF!</definedName>
    <definedName name="fgd" localSheetId="29">#REF!</definedName>
    <definedName name="fgd" localSheetId="30">#REF!</definedName>
    <definedName name="fgd" localSheetId="31">#REF!</definedName>
    <definedName name="fgd">#REF!</definedName>
    <definedName name="fgdf" localSheetId="14">#REF!</definedName>
    <definedName name="fgdf" localSheetId="22">#REF!</definedName>
    <definedName name="fgdf" localSheetId="23">#REF!</definedName>
    <definedName name="fgdf" localSheetId="24">#REF!</definedName>
    <definedName name="fgdf" localSheetId="26">#REF!</definedName>
    <definedName name="fgdf" localSheetId="27">#REF!</definedName>
    <definedName name="fgdf" localSheetId="28">#REF!</definedName>
    <definedName name="fgdf" localSheetId="29">#REF!</definedName>
    <definedName name="fgdf" localSheetId="30">#REF!</definedName>
    <definedName name="fgdf" localSheetId="31">#REF!</definedName>
    <definedName name="fgdf">#REF!</definedName>
    <definedName name="fgfg" localSheetId="14">#REF!</definedName>
    <definedName name="fgfg" localSheetId="22">#REF!</definedName>
    <definedName name="fgfg" localSheetId="23">#REF!</definedName>
    <definedName name="fgfg" localSheetId="24">#REF!</definedName>
    <definedName name="fgfg" localSheetId="26">#REF!</definedName>
    <definedName name="fgfg" localSheetId="27">#REF!</definedName>
    <definedName name="fgfg" localSheetId="28">#REF!</definedName>
    <definedName name="fgfg" localSheetId="29">#REF!</definedName>
    <definedName name="fgfg" localSheetId="30">#REF!</definedName>
    <definedName name="fgfg" localSheetId="31">#REF!</definedName>
    <definedName name="fgfg">#REF!</definedName>
    <definedName name="fghf" localSheetId="14">#REF!</definedName>
    <definedName name="fghf" localSheetId="22">#REF!</definedName>
    <definedName name="fghf" localSheetId="23">#REF!</definedName>
    <definedName name="fghf" localSheetId="24">#REF!</definedName>
    <definedName name="fghf" localSheetId="26">#REF!</definedName>
    <definedName name="fghf" localSheetId="27">#REF!</definedName>
    <definedName name="fghf" localSheetId="28">#REF!</definedName>
    <definedName name="fghf" localSheetId="29">#REF!</definedName>
    <definedName name="fghf" localSheetId="30">#REF!</definedName>
    <definedName name="fghf" localSheetId="31">#REF!</definedName>
    <definedName name="fghf">#REF!</definedName>
    <definedName name="fghfg" localSheetId="14">#REF!</definedName>
    <definedName name="fghfg" localSheetId="22">#REF!</definedName>
    <definedName name="fghfg" localSheetId="23">#REF!</definedName>
    <definedName name="fghfg" localSheetId="24">#REF!</definedName>
    <definedName name="fghfg" localSheetId="26">#REF!</definedName>
    <definedName name="fghfg" localSheetId="27">#REF!</definedName>
    <definedName name="fghfg" localSheetId="28">#REF!</definedName>
    <definedName name="fghfg" localSheetId="29">#REF!</definedName>
    <definedName name="fghfg" localSheetId="30">#REF!</definedName>
    <definedName name="fghfg" localSheetId="31">#REF!</definedName>
    <definedName name="fghfg">#REF!</definedName>
    <definedName name="fret" localSheetId="14">#REF!</definedName>
    <definedName name="fret" localSheetId="22">#REF!</definedName>
    <definedName name="fret" localSheetId="23">#REF!</definedName>
    <definedName name="fret" localSheetId="24">#REF!</definedName>
    <definedName name="fret" localSheetId="26">#REF!</definedName>
    <definedName name="fret" localSheetId="27">#REF!</definedName>
    <definedName name="fret" localSheetId="28">#REF!</definedName>
    <definedName name="fret" localSheetId="29">#REF!</definedName>
    <definedName name="fret" localSheetId="30">#REF!</definedName>
    <definedName name="fret" localSheetId="31">#REF!</definedName>
    <definedName name="fret">#REF!</definedName>
    <definedName name="fsd" localSheetId="14">#REF!</definedName>
    <definedName name="fsd" localSheetId="22">#REF!</definedName>
    <definedName name="fsd" localSheetId="23">#REF!</definedName>
    <definedName name="fsd" localSheetId="24">#REF!</definedName>
    <definedName name="fsd" localSheetId="26">#REF!</definedName>
    <definedName name="fsd" localSheetId="27">#REF!</definedName>
    <definedName name="fsd" localSheetId="28">#REF!</definedName>
    <definedName name="fsd" localSheetId="29">#REF!</definedName>
    <definedName name="fsd" localSheetId="30">#REF!</definedName>
    <definedName name="fsd" localSheetId="31">#REF!</definedName>
    <definedName name="fsd">#REF!</definedName>
    <definedName name="fsggf" localSheetId="11" hidden="1">'[1]4.9'!#REF!</definedName>
    <definedName name="fsggf" localSheetId="14" hidden="1">'[1]4.9'!#REF!</definedName>
    <definedName name="fsggf" localSheetId="22" hidden="1">'[1]4.9'!#REF!</definedName>
    <definedName name="fsggf" localSheetId="23" hidden="1">'[1]4.9'!#REF!</definedName>
    <definedName name="fsggf" localSheetId="24" hidden="1">'[1]4.9'!#REF!</definedName>
    <definedName name="fsggf" localSheetId="27" hidden="1">'[1]4.9'!#REF!</definedName>
    <definedName name="fsggf" localSheetId="28" hidden="1">'[1]4.9'!#REF!</definedName>
    <definedName name="fsggf" localSheetId="29" hidden="1">'[1]4.9'!#REF!</definedName>
    <definedName name="fsggf" localSheetId="30" hidden="1">'[1]4.9'!#REF!</definedName>
    <definedName name="fsggf" localSheetId="31" hidden="1">'[1]4.9'!#REF!</definedName>
    <definedName name="fsggf" localSheetId="7" hidden="1">'[1]4.9'!#REF!</definedName>
    <definedName name="fsggf" localSheetId="9" hidden="1">'[1]4.9'!#REF!</definedName>
    <definedName name="fsggf" hidden="1">'[1]4.9'!#REF!</definedName>
    <definedName name="g" localSheetId="11">#REF!</definedName>
    <definedName name="g" localSheetId="12">#REF!</definedName>
    <definedName name="g" localSheetId="14">#REF!</definedName>
    <definedName name="g" localSheetId="15">#REF!</definedName>
    <definedName name="g" localSheetId="16">#REF!</definedName>
    <definedName name="g" localSheetId="17">#REF!</definedName>
    <definedName name="g" localSheetId="18">#REF!</definedName>
    <definedName name="g" localSheetId="19">#REF!</definedName>
    <definedName name="g" localSheetId="20">#REF!</definedName>
    <definedName name="g" localSheetId="21">#REF!</definedName>
    <definedName name="g" localSheetId="22">#REF!</definedName>
    <definedName name="g" localSheetId="23">#REF!</definedName>
    <definedName name="g" localSheetId="24">#REF!</definedName>
    <definedName name="g" localSheetId="25">#REF!</definedName>
    <definedName name="g" localSheetId="26">#REF!</definedName>
    <definedName name="g" localSheetId="27">#REF!</definedName>
    <definedName name="g" localSheetId="28">#REF!</definedName>
    <definedName name="g" localSheetId="29">#REF!</definedName>
    <definedName name="g" localSheetId="30">#REF!</definedName>
    <definedName name="g" localSheetId="31">#REF!</definedName>
    <definedName name="g" localSheetId="32">#REF!</definedName>
    <definedName name="g" localSheetId="4">#REF!</definedName>
    <definedName name="g" localSheetId="6">#REF!</definedName>
    <definedName name="g" localSheetId="7">#REF!</definedName>
    <definedName name="g" localSheetId="8">#REF!</definedName>
    <definedName name="g" localSheetId="9">#REF!</definedName>
    <definedName name="g" localSheetId="10">#REF!</definedName>
    <definedName name="g">#REF!</definedName>
    <definedName name="gdfg" localSheetId="14">#REF!</definedName>
    <definedName name="gdfg" localSheetId="22">#REF!</definedName>
    <definedName name="gdfg" localSheetId="23">#REF!</definedName>
    <definedName name="gdfg" localSheetId="24">#REF!</definedName>
    <definedName name="gdfg" localSheetId="26">#REF!</definedName>
    <definedName name="gdfg" localSheetId="27">#REF!</definedName>
    <definedName name="gdfg" localSheetId="28">#REF!</definedName>
    <definedName name="gdfg" localSheetId="29">#REF!</definedName>
    <definedName name="gdfg" localSheetId="30">#REF!</definedName>
    <definedName name="gdfg" localSheetId="31">#REF!</definedName>
    <definedName name="gdfg">#REF!</definedName>
    <definedName name="gdgdh" localSheetId="14">#REF!</definedName>
    <definedName name="gdgdh" localSheetId="22">#REF!</definedName>
    <definedName name="gdgdh" localSheetId="23">#REF!</definedName>
    <definedName name="gdgdh" localSheetId="24">#REF!</definedName>
    <definedName name="gdgdh" localSheetId="26">#REF!</definedName>
    <definedName name="gdgdh" localSheetId="27">#REF!</definedName>
    <definedName name="gdgdh" localSheetId="28">#REF!</definedName>
    <definedName name="gdgdh" localSheetId="29">#REF!</definedName>
    <definedName name="gdgdh" localSheetId="30">#REF!</definedName>
    <definedName name="gdgdh" localSheetId="31">#REF!</definedName>
    <definedName name="gdgdh">#REF!</definedName>
    <definedName name="gfdgf" localSheetId="14">#REF!</definedName>
    <definedName name="gfdgf" localSheetId="22">#REF!</definedName>
    <definedName name="gfdgf" localSheetId="23">#REF!</definedName>
    <definedName name="gfdgf" localSheetId="24">#REF!</definedName>
    <definedName name="gfdgf" localSheetId="26">#REF!</definedName>
    <definedName name="gfdgf" localSheetId="27">#REF!</definedName>
    <definedName name="gfdgf" localSheetId="28">#REF!</definedName>
    <definedName name="gfdgf" localSheetId="29">#REF!</definedName>
    <definedName name="gfdgf" localSheetId="30">#REF!</definedName>
    <definedName name="gfdgf" localSheetId="31">#REF!</definedName>
    <definedName name="gfdgf">#REF!</definedName>
    <definedName name="gfgdt" localSheetId="14">#REF!</definedName>
    <definedName name="gfgdt" localSheetId="22">#REF!</definedName>
    <definedName name="gfgdt" localSheetId="23">#REF!</definedName>
    <definedName name="gfgdt" localSheetId="24">#REF!</definedName>
    <definedName name="gfgdt" localSheetId="26">#REF!</definedName>
    <definedName name="gfgdt" localSheetId="27">#REF!</definedName>
    <definedName name="gfgdt" localSheetId="28">#REF!</definedName>
    <definedName name="gfgdt" localSheetId="29">#REF!</definedName>
    <definedName name="gfgdt" localSheetId="30">#REF!</definedName>
    <definedName name="gfgdt" localSheetId="31">#REF!</definedName>
    <definedName name="gfgdt">#REF!</definedName>
    <definedName name="gfhf" localSheetId="14">#REF!</definedName>
    <definedName name="gfhf" localSheetId="22">#REF!</definedName>
    <definedName name="gfhf" localSheetId="23">#REF!</definedName>
    <definedName name="gfhf" localSheetId="24">#REF!</definedName>
    <definedName name="gfhf" localSheetId="26">#REF!</definedName>
    <definedName name="gfhf" localSheetId="27">#REF!</definedName>
    <definedName name="gfhf" localSheetId="28">#REF!</definedName>
    <definedName name="gfhf" localSheetId="29">#REF!</definedName>
    <definedName name="gfhf" localSheetId="30">#REF!</definedName>
    <definedName name="gfhf" localSheetId="31">#REF!</definedName>
    <definedName name="gfhf">#REF!</definedName>
    <definedName name="gfhfg" localSheetId="14">#REF!</definedName>
    <definedName name="gfhfg" localSheetId="22">#REF!</definedName>
    <definedName name="gfhfg" localSheetId="23">#REF!</definedName>
    <definedName name="gfhfg" localSheetId="24">#REF!</definedName>
    <definedName name="gfhfg" localSheetId="26">#REF!</definedName>
    <definedName name="gfhfg" localSheetId="27">#REF!</definedName>
    <definedName name="gfhfg" localSheetId="28">#REF!</definedName>
    <definedName name="gfhfg" localSheetId="29">#REF!</definedName>
    <definedName name="gfhfg" localSheetId="30">#REF!</definedName>
    <definedName name="gfhfg" localSheetId="31">#REF!</definedName>
    <definedName name="gfhfg">#REF!</definedName>
    <definedName name="ggdf" localSheetId="14" hidden="1">'[22]4.8'!#REF!</definedName>
    <definedName name="ggdf" localSheetId="22" hidden="1">'[22]4.8'!#REF!</definedName>
    <definedName name="ggdf" localSheetId="23" hidden="1">'[22]4.8'!#REF!</definedName>
    <definedName name="ggdf" localSheetId="24" hidden="1">'[22]4.8'!#REF!</definedName>
    <definedName name="ggdf" localSheetId="26" hidden="1">'[22]4.8'!#REF!</definedName>
    <definedName name="ggdf" localSheetId="27" hidden="1">'[22]4.8'!#REF!</definedName>
    <definedName name="ggdf" localSheetId="28" hidden="1">'[22]4.8'!#REF!</definedName>
    <definedName name="ggdf" localSheetId="29" hidden="1">'[22]4.8'!#REF!</definedName>
    <definedName name="ggdf" localSheetId="30" hidden="1">'[22]4.8'!#REF!</definedName>
    <definedName name="ggdf" localSheetId="31" hidden="1">'[22]4.8'!#REF!</definedName>
    <definedName name="ggdf" hidden="1">'[22]4.8'!#REF!</definedName>
    <definedName name="gggdt" localSheetId="14">#REF!</definedName>
    <definedName name="gggdt" localSheetId="22">#REF!</definedName>
    <definedName name="gggdt" localSheetId="23">#REF!</definedName>
    <definedName name="gggdt" localSheetId="24">#REF!</definedName>
    <definedName name="gggdt" localSheetId="26">#REF!</definedName>
    <definedName name="gggdt" localSheetId="27">#REF!</definedName>
    <definedName name="gggdt" localSheetId="28">#REF!</definedName>
    <definedName name="gggdt" localSheetId="29">#REF!</definedName>
    <definedName name="gggdt" localSheetId="30">#REF!</definedName>
    <definedName name="gggdt" localSheetId="31">#REF!</definedName>
    <definedName name="gggdt">#REF!</definedName>
    <definedName name="gggghn" localSheetId="14">#REF!</definedName>
    <definedName name="gggghn" localSheetId="22">#REF!</definedName>
    <definedName name="gggghn" localSheetId="23">#REF!</definedName>
    <definedName name="gggghn" localSheetId="24">#REF!</definedName>
    <definedName name="gggghn" localSheetId="26">#REF!</definedName>
    <definedName name="gggghn" localSheetId="27">#REF!</definedName>
    <definedName name="gggghn" localSheetId="28">#REF!</definedName>
    <definedName name="gggghn" localSheetId="29">#REF!</definedName>
    <definedName name="gggghn" localSheetId="30">#REF!</definedName>
    <definedName name="gggghn" localSheetId="31">#REF!</definedName>
    <definedName name="gggghn">#REF!</definedName>
    <definedName name="ggggt" localSheetId="14">#REF!</definedName>
    <definedName name="ggggt" localSheetId="22">#REF!</definedName>
    <definedName name="ggggt" localSheetId="23">#REF!</definedName>
    <definedName name="ggggt" localSheetId="24">#REF!</definedName>
    <definedName name="ggggt" localSheetId="26">#REF!</definedName>
    <definedName name="ggggt" localSheetId="27">#REF!</definedName>
    <definedName name="ggggt" localSheetId="28">#REF!</definedName>
    <definedName name="ggggt" localSheetId="29">#REF!</definedName>
    <definedName name="ggggt" localSheetId="30">#REF!</definedName>
    <definedName name="ggggt" localSheetId="31">#REF!</definedName>
    <definedName name="ggggt">#REF!</definedName>
    <definedName name="gggt" localSheetId="14">#REF!</definedName>
    <definedName name="gggt" localSheetId="22">#REF!</definedName>
    <definedName name="gggt" localSheetId="23">#REF!</definedName>
    <definedName name="gggt" localSheetId="24">#REF!</definedName>
    <definedName name="gggt" localSheetId="26">#REF!</definedName>
    <definedName name="gggt" localSheetId="27">#REF!</definedName>
    <definedName name="gggt" localSheetId="28">#REF!</definedName>
    <definedName name="gggt" localSheetId="29">#REF!</definedName>
    <definedName name="gggt" localSheetId="30">#REF!</definedName>
    <definedName name="gggt" localSheetId="31">#REF!</definedName>
    <definedName name="gggt">#REF!</definedName>
    <definedName name="ghfjk" localSheetId="11">#REF!</definedName>
    <definedName name="ghfjk" localSheetId="12">#REF!</definedName>
    <definedName name="ghfjk" localSheetId="14">#REF!</definedName>
    <definedName name="ghfjk" localSheetId="15">#REF!</definedName>
    <definedName name="ghfjk" localSheetId="16">#REF!</definedName>
    <definedName name="ghfjk" localSheetId="17">#REF!</definedName>
    <definedName name="ghfjk" localSheetId="18">#REF!</definedName>
    <definedName name="ghfjk" localSheetId="19">#REF!</definedName>
    <definedName name="ghfjk" localSheetId="20">#REF!</definedName>
    <definedName name="ghfjk" localSheetId="21">#REF!</definedName>
    <definedName name="ghfjk" localSheetId="22">#REF!</definedName>
    <definedName name="ghfjk" localSheetId="23">#REF!</definedName>
    <definedName name="ghfjk" localSheetId="24">#REF!</definedName>
    <definedName name="ghfjk" localSheetId="25">#REF!</definedName>
    <definedName name="ghfjk" localSheetId="26">#REF!</definedName>
    <definedName name="ghfjk" localSheetId="27">#REF!</definedName>
    <definedName name="ghfjk" localSheetId="28">#REF!</definedName>
    <definedName name="ghfjk" localSheetId="29">#REF!</definedName>
    <definedName name="ghfjk" localSheetId="30">#REF!</definedName>
    <definedName name="ghfjk" localSheetId="31">#REF!</definedName>
    <definedName name="ghfjk" localSheetId="32">#REF!</definedName>
    <definedName name="ghfjk" localSheetId="4">#REF!</definedName>
    <definedName name="ghfjk" localSheetId="6">#REF!</definedName>
    <definedName name="ghfjk" localSheetId="7">#REF!</definedName>
    <definedName name="ghfjk" localSheetId="8">#REF!</definedName>
    <definedName name="ghfjk" localSheetId="9">#REF!</definedName>
    <definedName name="ghfjk" localSheetId="10">#REF!</definedName>
    <definedName name="ghfjk">#REF!</definedName>
    <definedName name="gyht" localSheetId="14">#REF!</definedName>
    <definedName name="gyht" localSheetId="22">#REF!</definedName>
    <definedName name="gyht" localSheetId="23">#REF!</definedName>
    <definedName name="gyht" localSheetId="24">#REF!</definedName>
    <definedName name="gyht" localSheetId="26">#REF!</definedName>
    <definedName name="gyht" localSheetId="27">#REF!</definedName>
    <definedName name="gyht" localSheetId="28">#REF!</definedName>
    <definedName name="gyht" localSheetId="29">#REF!</definedName>
    <definedName name="gyht" localSheetId="30">#REF!</definedName>
    <definedName name="gyht" localSheetId="31">#REF!</definedName>
    <definedName name="gyht">#REF!</definedName>
    <definedName name="h" localSheetId="11">#REF!</definedName>
    <definedName name="h" localSheetId="12">#REF!</definedName>
    <definedName name="h" localSheetId="14">#REF!</definedName>
    <definedName name="h" localSheetId="15">#REF!</definedName>
    <definedName name="h" localSheetId="16">#REF!</definedName>
    <definedName name="h" localSheetId="17">#REF!</definedName>
    <definedName name="h" localSheetId="18">#REF!</definedName>
    <definedName name="h" localSheetId="19">#REF!</definedName>
    <definedName name="h" localSheetId="20">#REF!</definedName>
    <definedName name="h" localSheetId="21">#REF!</definedName>
    <definedName name="h" localSheetId="22">#REF!</definedName>
    <definedName name="h" localSheetId="23">#REF!</definedName>
    <definedName name="h" localSheetId="24">#REF!</definedName>
    <definedName name="h" localSheetId="25">#REF!</definedName>
    <definedName name="h" localSheetId="26">#REF!</definedName>
    <definedName name="h" localSheetId="27">#REF!</definedName>
    <definedName name="h" localSheetId="28">#REF!</definedName>
    <definedName name="h" localSheetId="29">#REF!</definedName>
    <definedName name="h" localSheetId="30">#REF!</definedName>
    <definedName name="h" localSheetId="31">#REF!</definedName>
    <definedName name="h" localSheetId="32">#REF!</definedName>
    <definedName name="h" localSheetId="4">#REF!</definedName>
    <definedName name="h" localSheetId="6">#REF!</definedName>
    <definedName name="h" localSheetId="7">#REF!</definedName>
    <definedName name="h" localSheetId="8">#REF!</definedName>
    <definedName name="h" localSheetId="9">#REF!</definedName>
    <definedName name="h" localSheetId="10">#REF!</definedName>
    <definedName name="h">#REF!</definedName>
    <definedName name="head" localSheetId="11">#REF!</definedName>
    <definedName name="head" localSheetId="12">#REF!</definedName>
    <definedName name="head" localSheetId="14">#REF!</definedName>
    <definedName name="head" localSheetId="15">#REF!</definedName>
    <definedName name="head" localSheetId="16">#REF!</definedName>
    <definedName name="head" localSheetId="17">#REF!</definedName>
    <definedName name="head" localSheetId="18">#REF!</definedName>
    <definedName name="head" localSheetId="19">#REF!</definedName>
    <definedName name="head" localSheetId="20">#REF!</definedName>
    <definedName name="head" localSheetId="21">#REF!</definedName>
    <definedName name="head" localSheetId="22">#REF!</definedName>
    <definedName name="head" localSheetId="23">#REF!</definedName>
    <definedName name="head" localSheetId="24">#REF!</definedName>
    <definedName name="head" localSheetId="25">#REF!</definedName>
    <definedName name="head" localSheetId="26">#REF!</definedName>
    <definedName name="head" localSheetId="27">#REF!</definedName>
    <definedName name="head" localSheetId="28">#REF!</definedName>
    <definedName name="head" localSheetId="29">#REF!</definedName>
    <definedName name="head" localSheetId="30">#REF!</definedName>
    <definedName name="head" localSheetId="31">#REF!</definedName>
    <definedName name="head" localSheetId="32">#REF!</definedName>
    <definedName name="head" localSheetId="4">#REF!</definedName>
    <definedName name="head" localSheetId="5">#REF!</definedName>
    <definedName name="head" localSheetId="6">#REF!</definedName>
    <definedName name="head" localSheetId="7">#REF!</definedName>
    <definedName name="head" localSheetId="8">#REF!</definedName>
    <definedName name="head" localSheetId="9">#REF!</definedName>
    <definedName name="head" localSheetId="10">#REF!</definedName>
    <definedName name="head">#REF!</definedName>
    <definedName name="hft" localSheetId="14">#REF!</definedName>
    <definedName name="hft" localSheetId="22">#REF!</definedName>
    <definedName name="hft" localSheetId="23">#REF!</definedName>
    <definedName name="hft" localSheetId="24">#REF!</definedName>
    <definedName name="hft" localSheetId="26">#REF!</definedName>
    <definedName name="hft" localSheetId="27">#REF!</definedName>
    <definedName name="hft" localSheetId="28">#REF!</definedName>
    <definedName name="hft" localSheetId="29">#REF!</definedName>
    <definedName name="hft" localSheetId="30">#REF!</definedName>
    <definedName name="hft" localSheetId="31">#REF!</definedName>
    <definedName name="hft">#REF!</definedName>
    <definedName name="hgt" localSheetId="14" hidden="1">'[13]4.9'!#REF!</definedName>
    <definedName name="hgt" localSheetId="22" hidden="1">'[13]4.9'!#REF!</definedName>
    <definedName name="hgt" localSheetId="23" hidden="1">'[13]4.9'!#REF!</definedName>
    <definedName name="hgt" localSheetId="24" hidden="1">'[13]4.9'!#REF!</definedName>
    <definedName name="hgt" localSheetId="26" hidden="1">'[13]4.9'!#REF!</definedName>
    <definedName name="hgt" localSheetId="27" hidden="1">'[13]4.9'!#REF!</definedName>
    <definedName name="hgt" localSheetId="28" hidden="1">'[13]4.9'!#REF!</definedName>
    <definedName name="hgt" localSheetId="29" hidden="1">'[13]4.9'!#REF!</definedName>
    <definedName name="hgt" localSheetId="30" hidden="1">'[13]4.9'!#REF!</definedName>
    <definedName name="hgt" localSheetId="31" hidden="1">'[13]4.9'!#REF!</definedName>
    <definedName name="hgt" hidden="1">'[13]4.9'!#REF!</definedName>
    <definedName name="hh" localSheetId="14">#REF!</definedName>
    <definedName name="hh" localSheetId="22">#REF!</definedName>
    <definedName name="hh" localSheetId="23">#REF!</definedName>
    <definedName name="hh" localSheetId="24">#REF!</definedName>
    <definedName name="hh" localSheetId="26">#REF!</definedName>
    <definedName name="hh" localSheetId="27">#REF!</definedName>
    <definedName name="hh" localSheetId="28">#REF!</definedName>
    <definedName name="hh" localSheetId="29">#REF!</definedName>
    <definedName name="hh" localSheetId="30">#REF!</definedName>
    <definedName name="hh" localSheetId="31">#REF!</definedName>
    <definedName name="hh">#REF!</definedName>
    <definedName name="hhft" localSheetId="14">#REF!</definedName>
    <definedName name="hhft" localSheetId="22">#REF!</definedName>
    <definedName name="hhft" localSheetId="23">#REF!</definedName>
    <definedName name="hhft" localSheetId="24">#REF!</definedName>
    <definedName name="hhft" localSheetId="26">#REF!</definedName>
    <definedName name="hhft" localSheetId="27">#REF!</definedName>
    <definedName name="hhft" localSheetId="28">#REF!</definedName>
    <definedName name="hhft" localSheetId="29">#REF!</definedName>
    <definedName name="hhft" localSheetId="30">#REF!</definedName>
    <definedName name="hhft" localSheetId="31">#REF!</definedName>
    <definedName name="hhft">#REF!</definedName>
    <definedName name="hhhgt" localSheetId="14">#REF!</definedName>
    <definedName name="hhhgt" localSheetId="22">#REF!</definedName>
    <definedName name="hhhgt" localSheetId="23">#REF!</definedName>
    <definedName name="hhhgt" localSheetId="24">#REF!</definedName>
    <definedName name="hhhgt" localSheetId="26">#REF!</definedName>
    <definedName name="hhhgt" localSheetId="27">#REF!</definedName>
    <definedName name="hhhgt" localSheetId="28">#REF!</definedName>
    <definedName name="hhhgt" localSheetId="29">#REF!</definedName>
    <definedName name="hhhgt" localSheetId="30">#REF!</definedName>
    <definedName name="hhhgt" localSheetId="31">#REF!</definedName>
    <definedName name="hhhgt">#REF!</definedName>
    <definedName name="hhhhjy" localSheetId="14">#REF!</definedName>
    <definedName name="hhhhjy" localSheetId="22">#REF!</definedName>
    <definedName name="hhhhjy" localSheetId="23">#REF!</definedName>
    <definedName name="hhhhjy" localSheetId="24">#REF!</definedName>
    <definedName name="hhhhjy" localSheetId="26">#REF!</definedName>
    <definedName name="hhhhjy" localSheetId="27">#REF!</definedName>
    <definedName name="hhhhjy" localSheetId="28">#REF!</definedName>
    <definedName name="hhhhjy" localSheetId="29">#REF!</definedName>
    <definedName name="hhhhjy" localSheetId="30">#REF!</definedName>
    <definedName name="hhhhjy" localSheetId="31">#REF!</definedName>
    <definedName name="hhhhjy">#REF!</definedName>
    <definedName name="hhhht" localSheetId="14">#REF!</definedName>
    <definedName name="hhhht" localSheetId="22">#REF!</definedName>
    <definedName name="hhhht" localSheetId="23">#REF!</definedName>
    <definedName name="hhhht" localSheetId="24">#REF!</definedName>
    <definedName name="hhhht" localSheetId="26">#REF!</definedName>
    <definedName name="hhhht" localSheetId="27">#REF!</definedName>
    <definedName name="hhhht" localSheetId="28">#REF!</definedName>
    <definedName name="hhhht" localSheetId="29">#REF!</definedName>
    <definedName name="hhhht" localSheetId="30">#REF!</definedName>
    <definedName name="hhhht" localSheetId="31">#REF!</definedName>
    <definedName name="hhhht">#REF!</definedName>
    <definedName name="hhjy" localSheetId="14">#REF!</definedName>
    <definedName name="hhjy" localSheetId="22">#REF!</definedName>
    <definedName name="hhjy" localSheetId="23">#REF!</definedName>
    <definedName name="hhjy" localSheetId="24">#REF!</definedName>
    <definedName name="hhjy" localSheetId="26">#REF!</definedName>
    <definedName name="hhjy" localSheetId="27">#REF!</definedName>
    <definedName name="hhjy" localSheetId="28">#REF!</definedName>
    <definedName name="hhjy" localSheetId="29">#REF!</definedName>
    <definedName name="hhjy" localSheetId="30">#REF!</definedName>
    <definedName name="hhjy" localSheetId="31">#REF!</definedName>
    <definedName name="hhjy">#REF!</definedName>
    <definedName name="hjg" localSheetId="14">#REF!</definedName>
    <definedName name="hjg" localSheetId="22">#REF!</definedName>
    <definedName name="hjg" localSheetId="23">#REF!</definedName>
    <definedName name="hjg" localSheetId="24">#REF!</definedName>
    <definedName name="hjg" localSheetId="26">#REF!</definedName>
    <definedName name="hjg" localSheetId="27">#REF!</definedName>
    <definedName name="hjg" localSheetId="28">#REF!</definedName>
    <definedName name="hjg" localSheetId="29">#REF!</definedName>
    <definedName name="hjg" localSheetId="30">#REF!</definedName>
    <definedName name="hjg" localSheetId="31">#REF!</definedName>
    <definedName name="hjg">#REF!</definedName>
    <definedName name="hjgy" localSheetId="14">#REF!</definedName>
    <definedName name="hjgy" localSheetId="22">#REF!</definedName>
    <definedName name="hjgy" localSheetId="23">#REF!</definedName>
    <definedName name="hjgy" localSheetId="24">#REF!</definedName>
    <definedName name="hjgy" localSheetId="26">#REF!</definedName>
    <definedName name="hjgy" localSheetId="27">#REF!</definedName>
    <definedName name="hjgy" localSheetId="28">#REF!</definedName>
    <definedName name="hjgy" localSheetId="29">#REF!</definedName>
    <definedName name="hjgy" localSheetId="30">#REF!</definedName>
    <definedName name="hjgy" localSheetId="31">#REF!</definedName>
    <definedName name="hjgy">#REF!</definedName>
    <definedName name="iii" localSheetId="11">#REF!</definedName>
    <definedName name="iii" localSheetId="12">#REF!</definedName>
    <definedName name="iii" localSheetId="14">#REF!</definedName>
    <definedName name="iii" localSheetId="15">#REF!</definedName>
    <definedName name="iii" localSheetId="16">#REF!</definedName>
    <definedName name="iii" localSheetId="17">#REF!</definedName>
    <definedName name="iii" localSheetId="18">#REF!</definedName>
    <definedName name="iii" localSheetId="19">#REF!</definedName>
    <definedName name="iii" localSheetId="20">#REF!</definedName>
    <definedName name="iii" localSheetId="21">#REF!</definedName>
    <definedName name="iii" localSheetId="22">#REF!</definedName>
    <definedName name="iii" localSheetId="23">#REF!</definedName>
    <definedName name="iii" localSheetId="24">#REF!</definedName>
    <definedName name="iii" localSheetId="25">#REF!</definedName>
    <definedName name="iii" localSheetId="26">#REF!</definedName>
    <definedName name="iii" localSheetId="27">#REF!</definedName>
    <definedName name="iii" localSheetId="28">#REF!</definedName>
    <definedName name="iii" localSheetId="29">#REF!</definedName>
    <definedName name="iii" localSheetId="30">#REF!</definedName>
    <definedName name="iii" localSheetId="31">#REF!</definedName>
    <definedName name="iii" localSheetId="32">#REF!</definedName>
    <definedName name="iii" localSheetId="4">#REF!</definedName>
    <definedName name="iii" localSheetId="6">#REF!</definedName>
    <definedName name="iii" localSheetId="7">#REF!</definedName>
    <definedName name="iii" localSheetId="8">#REF!</definedName>
    <definedName name="iii" localSheetId="9">#REF!</definedName>
    <definedName name="iii" localSheetId="10">#REF!</definedName>
    <definedName name="iii">#REF!</definedName>
    <definedName name="iiiii" localSheetId="14" hidden="1">#REF!</definedName>
    <definedName name="iiiii" localSheetId="22" hidden="1">#REF!</definedName>
    <definedName name="iiiii" localSheetId="23" hidden="1">#REF!</definedName>
    <definedName name="iiiii" localSheetId="24" hidden="1">#REF!</definedName>
    <definedName name="iiiii" localSheetId="26" hidden="1">#REF!</definedName>
    <definedName name="iiiii" localSheetId="27" hidden="1">#REF!</definedName>
    <definedName name="iiiii" localSheetId="28" hidden="1">#REF!</definedName>
    <definedName name="iiiii" localSheetId="29" hidden="1">#REF!</definedName>
    <definedName name="iiiii" localSheetId="30" hidden="1">#REF!</definedName>
    <definedName name="iiiii" localSheetId="31" hidden="1">#REF!</definedName>
    <definedName name="iiiii" hidden="1">#REF!</definedName>
    <definedName name="j" localSheetId="11">#REF!</definedName>
    <definedName name="j" localSheetId="12">#REF!</definedName>
    <definedName name="j" localSheetId="14">#REF!</definedName>
    <definedName name="j" localSheetId="15">#REF!</definedName>
    <definedName name="j" localSheetId="16">#REF!</definedName>
    <definedName name="j" localSheetId="17">#REF!</definedName>
    <definedName name="j" localSheetId="18">#REF!</definedName>
    <definedName name="j" localSheetId="19">#REF!</definedName>
    <definedName name="j" localSheetId="20">#REF!</definedName>
    <definedName name="j" localSheetId="21">#REF!</definedName>
    <definedName name="j" localSheetId="22">#REF!</definedName>
    <definedName name="j" localSheetId="23">#REF!</definedName>
    <definedName name="j" localSheetId="24">#REF!</definedName>
    <definedName name="j" localSheetId="25">#REF!</definedName>
    <definedName name="j" localSheetId="26">#REF!</definedName>
    <definedName name="j" localSheetId="27">#REF!</definedName>
    <definedName name="j" localSheetId="28">#REF!</definedName>
    <definedName name="j" localSheetId="29">#REF!</definedName>
    <definedName name="j" localSheetId="30">#REF!</definedName>
    <definedName name="j" localSheetId="31">#REF!</definedName>
    <definedName name="j" localSheetId="32">#REF!</definedName>
    <definedName name="j" localSheetId="4">#REF!</definedName>
    <definedName name="j" localSheetId="6">#REF!</definedName>
    <definedName name="j" localSheetId="7">#REF!</definedName>
    <definedName name="j" localSheetId="8">#REF!</definedName>
    <definedName name="j" localSheetId="9">#REF!</definedName>
    <definedName name="j" localSheetId="10">#REF!</definedName>
    <definedName name="j">#REF!</definedName>
    <definedName name="jjj" localSheetId="14">#REF!</definedName>
    <definedName name="jjj" localSheetId="22">#REF!</definedName>
    <definedName name="jjj" localSheetId="23">#REF!</definedName>
    <definedName name="jjj" localSheetId="24">#REF!</definedName>
    <definedName name="jjj" localSheetId="26">#REF!</definedName>
    <definedName name="jjj" localSheetId="27">#REF!</definedName>
    <definedName name="jjj" localSheetId="28">#REF!</definedName>
    <definedName name="jjj" localSheetId="29">#REF!</definedName>
    <definedName name="jjj" localSheetId="30">#REF!</definedName>
    <definedName name="jjj" localSheetId="31">#REF!</definedName>
    <definedName name="jjj">#REF!</definedName>
    <definedName name="jjjt" localSheetId="14">#REF!</definedName>
    <definedName name="jjjt" localSheetId="22">#REF!</definedName>
    <definedName name="jjjt" localSheetId="23">#REF!</definedName>
    <definedName name="jjjt" localSheetId="24">#REF!</definedName>
    <definedName name="jjjt" localSheetId="26">#REF!</definedName>
    <definedName name="jjjt" localSheetId="27">#REF!</definedName>
    <definedName name="jjjt" localSheetId="28">#REF!</definedName>
    <definedName name="jjjt" localSheetId="29">#REF!</definedName>
    <definedName name="jjjt" localSheetId="30">#REF!</definedName>
    <definedName name="jjjt" localSheetId="31">#REF!</definedName>
    <definedName name="jjjt">#REF!</definedName>
    <definedName name="jjjtg" localSheetId="14">#REF!</definedName>
    <definedName name="jjjtg" localSheetId="22">#REF!</definedName>
    <definedName name="jjjtg" localSheetId="23">#REF!</definedName>
    <definedName name="jjjtg" localSheetId="24">#REF!</definedName>
    <definedName name="jjjtg" localSheetId="26">#REF!</definedName>
    <definedName name="jjjtg" localSheetId="27">#REF!</definedName>
    <definedName name="jjjtg" localSheetId="28">#REF!</definedName>
    <definedName name="jjjtg" localSheetId="29">#REF!</definedName>
    <definedName name="jjjtg" localSheetId="30">#REF!</definedName>
    <definedName name="jjjtg" localSheetId="31">#REF!</definedName>
    <definedName name="jjjtg">#REF!</definedName>
    <definedName name="jjju" localSheetId="14">#REF!</definedName>
    <definedName name="jjju" localSheetId="22">#REF!</definedName>
    <definedName name="jjju" localSheetId="23">#REF!</definedName>
    <definedName name="jjju" localSheetId="24">#REF!</definedName>
    <definedName name="jjju" localSheetId="26">#REF!</definedName>
    <definedName name="jjju" localSheetId="27">#REF!</definedName>
    <definedName name="jjju" localSheetId="28">#REF!</definedName>
    <definedName name="jjju" localSheetId="29">#REF!</definedName>
    <definedName name="jjju" localSheetId="30">#REF!</definedName>
    <definedName name="jjju" localSheetId="31">#REF!</definedName>
    <definedName name="jjju">#REF!</definedName>
    <definedName name="jjjy" localSheetId="14">#REF!</definedName>
    <definedName name="jjjy" localSheetId="22">#REF!</definedName>
    <definedName name="jjjy" localSheetId="23">#REF!</definedName>
    <definedName name="jjjy" localSheetId="24">#REF!</definedName>
    <definedName name="jjjy" localSheetId="26">#REF!</definedName>
    <definedName name="jjjy" localSheetId="27">#REF!</definedName>
    <definedName name="jjjy" localSheetId="28">#REF!</definedName>
    <definedName name="jjjy" localSheetId="29">#REF!</definedName>
    <definedName name="jjjy" localSheetId="30">#REF!</definedName>
    <definedName name="jjjy" localSheetId="31">#REF!</definedName>
    <definedName name="jjjy">#REF!</definedName>
    <definedName name="johor" localSheetId="11" hidden="1">'[23]7.6'!#REF!</definedName>
    <definedName name="johor" localSheetId="12" hidden="1">'[23]7.6'!#REF!</definedName>
    <definedName name="johor" localSheetId="14" hidden="1">'[23]7.6'!#REF!</definedName>
    <definedName name="johor" localSheetId="15" hidden="1">'[23]7.6'!#REF!</definedName>
    <definedName name="johor" localSheetId="16" hidden="1">'[23]7.6'!#REF!</definedName>
    <definedName name="johor" localSheetId="17" hidden="1">'[23]7.6'!#REF!</definedName>
    <definedName name="johor" localSheetId="19" hidden="1">'[23]7.6'!#REF!</definedName>
    <definedName name="johor" localSheetId="21" hidden="1">'[23]7.6'!#REF!</definedName>
    <definedName name="johor" localSheetId="22" hidden="1">'[23]7.6'!#REF!</definedName>
    <definedName name="johor" localSheetId="23" hidden="1">'[23]7.6'!#REF!</definedName>
    <definedName name="johor" localSheetId="24" hidden="1">'[23]7.6'!#REF!</definedName>
    <definedName name="johor" localSheetId="25" hidden="1">'[23]7.6'!#REF!</definedName>
    <definedName name="johor" localSheetId="26" hidden="1">'[23]7.6'!#REF!</definedName>
    <definedName name="johor" localSheetId="27" hidden="1">'[23]7.6'!#REF!</definedName>
    <definedName name="johor" localSheetId="28" hidden="1">'[23]7.6'!#REF!</definedName>
    <definedName name="johor" localSheetId="29" hidden="1">'[23]7.6'!#REF!</definedName>
    <definedName name="johor" localSheetId="30" hidden="1">'[23]7.6'!#REF!</definedName>
    <definedName name="johor" localSheetId="31" hidden="1">'[23]7.6'!#REF!</definedName>
    <definedName name="johor" localSheetId="32" hidden="1">'[24]7.6'!#REF!</definedName>
    <definedName name="johor" localSheetId="4" hidden="1">'[23]7.6'!#REF!</definedName>
    <definedName name="johor" localSheetId="6" hidden="1">'[24]7.6'!#REF!</definedName>
    <definedName name="johor" localSheetId="7" hidden="1">'[23]7.6'!#REF!</definedName>
    <definedName name="johor" localSheetId="8" hidden="1">'[23]7.6'!#REF!</definedName>
    <definedName name="johor" localSheetId="9" hidden="1">'[23]7.6'!#REF!</definedName>
    <definedName name="johor" localSheetId="10" hidden="1">'[23]7.6'!#REF!</definedName>
    <definedName name="johor" hidden="1">'[23]7.6'!#REF!</definedName>
    <definedName name="JOHOR1" localSheetId="11" hidden="1">'[25]4.9'!#REF!</definedName>
    <definedName name="JOHOR1" localSheetId="12" hidden="1">'[25]4.9'!#REF!</definedName>
    <definedName name="JOHOR1" localSheetId="14" hidden="1">'[25]4.9'!#REF!</definedName>
    <definedName name="JOHOR1" localSheetId="15" hidden="1">'[25]4.9'!#REF!</definedName>
    <definedName name="JOHOR1" localSheetId="16" hidden="1">'[25]4.9'!#REF!</definedName>
    <definedName name="JOHOR1" localSheetId="17" hidden="1">'[25]4.9'!#REF!</definedName>
    <definedName name="JOHOR1" localSheetId="19" hidden="1">'[25]4.9'!#REF!</definedName>
    <definedName name="JOHOR1" localSheetId="21" hidden="1">'[25]4.9'!#REF!</definedName>
    <definedName name="JOHOR1" localSheetId="22" hidden="1">'[25]4.9'!#REF!</definedName>
    <definedName name="JOHOR1" localSheetId="23" hidden="1">'[25]4.9'!#REF!</definedName>
    <definedName name="JOHOR1" localSheetId="24" hidden="1">'[25]4.9'!#REF!</definedName>
    <definedName name="JOHOR1" localSheetId="25" hidden="1">'[25]4.9'!#REF!</definedName>
    <definedName name="JOHOR1" localSheetId="26" hidden="1">'[25]4.9'!#REF!</definedName>
    <definedName name="JOHOR1" localSheetId="27" hidden="1">'[25]4.9'!#REF!</definedName>
    <definedName name="JOHOR1" localSheetId="28" hidden="1">'[25]4.9'!#REF!</definedName>
    <definedName name="JOHOR1" localSheetId="29" hidden="1">'[25]4.9'!#REF!</definedName>
    <definedName name="JOHOR1" localSheetId="30" hidden="1">'[25]4.9'!#REF!</definedName>
    <definedName name="JOHOR1" localSheetId="31" hidden="1">'[25]4.9'!#REF!</definedName>
    <definedName name="JOHOR1" localSheetId="32" hidden="1">'[26]4.9'!#REF!</definedName>
    <definedName name="JOHOR1" localSheetId="4" hidden="1">'[25]4.9'!#REF!</definedName>
    <definedName name="JOHOR1" localSheetId="6" hidden="1">'[26]4.9'!#REF!</definedName>
    <definedName name="JOHOR1" localSheetId="7" hidden="1">'[25]4.9'!#REF!</definedName>
    <definedName name="JOHOR1" localSheetId="8" hidden="1">'[25]4.9'!#REF!</definedName>
    <definedName name="JOHOR1" localSheetId="9" hidden="1">'[25]4.9'!#REF!</definedName>
    <definedName name="JOHOR1" localSheetId="10" hidden="1">'[25]4.9'!#REF!</definedName>
    <definedName name="JOHOR1" hidden="1">'[25]4.9'!#REF!</definedName>
    <definedName name="k" localSheetId="0">#REF!</definedName>
    <definedName name="k" localSheetId="11">#REF!</definedName>
    <definedName name="k" localSheetId="12">#REF!</definedName>
    <definedName name="k" localSheetId="14">#REF!</definedName>
    <definedName name="k" localSheetId="15">#REF!</definedName>
    <definedName name="k" localSheetId="16">#REF!</definedName>
    <definedName name="k" localSheetId="17">#REF!</definedName>
    <definedName name="k" localSheetId="18">#REF!</definedName>
    <definedName name="k" localSheetId="19">#REF!</definedName>
    <definedName name="k" localSheetId="20">#REF!</definedName>
    <definedName name="k" localSheetId="21">#REF!</definedName>
    <definedName name="k" localSheetId="22">#REF!</definedName>
    <definedName name="k" localSheetId="23">#REF!</definedName>
    <definedName name="k" localSheetId="24">#REF!</definedName>
    <definedName name="k" localSheetId="25">#REF!</definedName>
    <definedName name="k" localSheetId="26">#REF!</definedName>
    <definedName name="k" localSheetId="27">#REF!</definedName>
    <definedName name="k" localSheetId="28">#REF!</definedName>
    <definedName name="k" localSheetId="29">#REF!</definedName>
    <definedName name="k" localSheetId="30">#REF!</definedName>
    <definedName name="k" localSheetId="31">#REF!</definedName>
    <definedName name="k" localSheetId="32">#REF!</definedName>
    <definedName name="k" localSheetId="4">#REF!</definedName>
    <definedName name="k" localSheetId="6">#REF!</definedName>
    <definedName name="k" localSheetId="7">#REF!</definedName>
    <definedName name="k" localSheetId="8">#REF!</definedName>
    <definedName name="k" localSheetId="9">#REF!</definedName>
    <definedName name="k" localSheetId="10">#REF!</definedName>
    <definedName name="k">#REF!</definedName>
    <definedName name="kk" localSheetId="14">#REF!</definedName>
    <definedName name="kk" localSheetId="22">#REF!</definedName>
    <definedName name="kk" localSheetId="23">#REF!</definedName>
    <definedName name="kk" localSheetId="24">#REF!</definedName>
    <definedName name="kk" localSheetId="26">#REF!</definedName>
    <definedName name="kk" localSheetId="27">#REF!</definedName>
    <definedName name="kk" localSheetId="28">#REF!</definedName>
    <definedName name="kk" localSheetId="29">#REF!</definedName>
    <definedName name="kk" localSheetId="30">#REF!</definedName>
    <definedName name="kk" localSheetId="31">#REF!</definedName>
    <definedName name="kk">#REF!</definedName>
    <definedName name="Kod_01" localSheetId="0">#REF!</definedName>
    <definedName name="Kod_01" localSheetId="11">#REF!</definedName>
    <definedName name="Kod_01" localSheetId="12">#REF!</definedName>
    <definedName name="Kod_01" localSheetId="14">#REF!</definedName>
    <definedName name="Kod_01" localSheetId="15">#REF!</definedName>
    <definedName name="Kod_01" localSheetId="16">#REF!</definedName>
    <definedName name="Kod_01" localSheetId="17">#REF!</definedName>
    <definedName name="Kod_01" localSheetId="18">#REF!</definedName>
    <definedName name="Kod_01" localSheetId="19">#REF!</definedName>
    <definedName name="Kod_01" localSheetId="20">#REF!</definedName>
    <definedName name="Kod_01" localSheetId="21">#REF!</definedName>
    <definedName name="Kod_01" localSheetId="22">#REF!</definedName>
    <definedName name="Kod_01" localSheetId="23">#REF!</definedName>
    <definedName name="Kod_01" localSheetId="24">#REF!</definedName>
    <definedName name="Kod_01" localSheetId="25">#REF!</definedName>
    <definedName name="Kod_01" localSheetId="26">#REF!</definedName>
    <definedName name="Kod_01" localSheetId="27">#REF!</definedName>
    <definedName name="Kod_01" localSheetId="28">#REF!</definedName>
    <definedName name="Kod_01" localSheetId="29">#REF!</definedName>
    <definedName name="Kod_01" localSheetId="30">#REF!</definedName>
    <definedName name="Kod_01" localSheetId="31">#REF!</definedName>
    <definedName name="Kod_01" localSheetId="32">#REF!</definedName>
    <definedName name="Kod_01" localSheetId="4">#REF!</definedName>
    <definedName name="Kod_01" localSheetId="6">#REF!</definedName>
    <definedName name="Kod_01" localSheetId="7">#REF!</definedName>
    <definedName name="Kod_01" localSheetId="8">#REF!</definedName>
    <definedName name="Kod_01" localSheetId="9">#REF!</definedName>
    <definedName name="Kod_01" localSheetId="10">#REF!</definedName>
    <definedName name="Kod_01">#REF!</definedName>
    <definedName name="LINK_BORONG" localSheetId="0">#REF!</definedName>
    <definedName name="LINK_BORONG" localSheetId="11">#REF!</definedName>
    <definedName name="LINK_BORONG" localSheetId="12">#REF!</definedName>
    <definedName name="LINK_BORONG" localSheetId="14">#REF!</definedName>
    <definedName name="LINK_BORONG" localSheetId="15">#REF!</definedName>
    <definedName name="LINK_BORONG" localSheetId="16">#REF!</definedName>
    <definedName name="LINK_BORONG" localSheetId="17">#REF!</definedName>
    <definedName name="LINK_BORONG" localSheetId="18">#REF!</definedName>
    <definedName name="LINK_BORONG" localSheetId="19">#REF!</definedName>
    <definedName name="LINK_BORONG" localSheetId="20">#REF!</definedName>
    <definedName name="LINK_BORONG" localSheetId="21">#REF!</definedName>
    <definedName name="LINK_BORONG" localSheetId="22">#REF!</definedName>
    <definedName name="LINK_BORONG" localSheetId="23">#REF!</definedName>
    <definedName name="LINK_BORONG" localSheetId="24">#REF!</definedName>
    <definedName name="LINK_BORONG" localSheetId="25">#REF!</definedName>
    <definedName name="LINK_BORONG" localSheetId="26">#REF!</definedName>
    <definedName name="LINK_BORONG" localSheetId="27">#REF!</definedName>
    <definedName name="LINK_BORONG" localSheetId="28">#REF!</definedName>
    <definedName name="LINK_BORONG" localSheetId="29">#REF!</definedName>
    <definedName name="LINK_BORONG" localSheetId="30">#REF!</definedName>
    <definedName name="LINK_BORONG" localSheetId="31">#REF!</definedName>
    <definedName name="LINK_BORONG" localSheetId="32">#REF!</definedName>
    <definedName name="LINK_BORONG" localSheetId="4">#REF!</definedName>
    <definedName name="LINK_BORONG" localSheetId="6">#REF!</definedName>
    <definedName name="LINK_BORONG" localSheetId="7">#REF!</definedName>
    <definedName name="LINK_BORONG" localSheetId="8">#REF!</definedName>
    <definedName name="LINK_BORONG" localSheetId="9">#REF!</definedName>
    <definedName name="LINK_BORONG" localSheetId="10">#REF!</definedName>
    <definedName name="LINK_BORONG">#REF!</definedName>
    <definedName name="LINK_MOTOR" localSheetId="11">#REF!</definedName>
    <definedName name="LINK_MOTOR" localSheetId="12">#REF!</definedName>
    <definedName name="LINK_MOTOR" localSheetId="14">#REF!</definedName>
    <definedName name="LINK_MOTOR" localSheetId="15">#REF!</definedName>
    <definedName name="LINK_MOTOR" localSheetId="16">#REF!</definedName>
    <definedName name="LINK_MOTOR" localSheetId="17">#REF!</definedName>
    <definedName name="LINK_MOTOR" localSheetId="18">#REF!</definedName>
    <definedName name="LINK_MOTOR" localSheetId="19">#REF!</definedName>
    <definedName name="LINK_MOTOR" localSheetId="20">#REF!</definedName>
    <definedName name="LINK_MOTOR" localSheetId="21">#REF!</definedName>
    <definedName name="LINK_MOTOR" localSheetId="22">#REF!</definedName>
    <definedName name="LINK_MOTOR" localSheetId="23">#REF!</definedName>
    <definedName name="LINK_MOTOR" localSheetId="24">#REF!</definedName>
    <definedName name="LINK_MOTOR" localSheetId="25">#REF!</definedName>
    <definedName name="LINK_MOTOR" localSheetId="26">#REF!</definedName>
    <definedName name="LINK_MOTOR" localSheetId="27">#REF!</definedName>
    <definedName name="LINK_MOTOR" localSheetId="28">#REF!</definedName>
    <definedName name="LINK_MOTOR" localSheetId="29">#REF!</definedName>
    <definedName name="LINK_MOTOR" localSheetId="30">#REF!</definedName>
    <definedName name="LINK_MOTOR" localSheetId="31">#REF!</definedName>
    <definedName name="LINK_MOTOR" localSheetId="32">#REF!</definedName>
    <definedName name="LINK_MOTOR" localSheetId="4">#REF!</definedName>
    <definedName name="LINK_MOTOR" localSheetId="6">#REF!</definedName>
    <definedName name="LINK_MOTOR" localSheetId="7">#REF!</definedName>
    <definedName name="LINK_MOTOR" localSheetId="8">#REF!</definedName>
    <definedName name="LINK_MOTOR" localSheetId="9">#REF!</definedName>
    <definedName name="LINK_MOTOR" localSheetId="10">#REF!</definedName>
    <definedName name="LINK_MOTOR">#REF!</definedName>
    <definedName name="LINK_RUNCIT" localSheetId="11">#REF!</definedName>
    <definedName name="LINK_RUNCIT" localSheetId="12">#REF!</definedName>
    <definedName name="LINK_RUNCIT" localSheetId="14">#REF!</definedName>
    <definedName name="LINK_RUNCIT" localSheetId="15">#REF!</definedName>
    <definedName name="LINK_RUNCIT" localSheetId="16">#REF!</definedName>
    <definedName name="LINK_RUNCIT" localSheetId="17">#REF!</definedName>
    <definedName name="LINK_RUNCIT" localSheetId="18">#REF!</definedName>
    <definedName name="LINK_RUNCIT" localSheetId="19">#REF!</definedName>
    <definedName name="LINK_RUNCIT" localSheetId="20">#REF!</definedName>
    <definedName name="LINK_RUNCIT" localSheetId="21">#REF!</definedName>
    <definedName name="LINK_RUNCIT" localSheetId="22">#REF!</definedName>
    <definedName name="LINK_RUNCIT" localSheetId="23">#REF!</definedName>
    <definedName name="LINK_RUNCIT" localSheetId="24">#REF!</definedName>
    <definedName name="LINK_RUNCIT" localSheetId="25">#REF!</definedName>
    <definedName name="LINK_RUNCIT" localSheetId="26">#REF!</definedName>
    <definedName name="LINK_RUNCIT" localSheetId="27">#REF!</definedName>
    <definedName name="LINK_RUNCIT" localSheetId="28">#REF!</definedName>
    <definedName name="LINK_RUNCIT" localSheetId="29">#REF!</definedName>
    <definedName name="LINK_RUNCIT" localSheetId="30">#REF!</definedName>
    <definedName name="LINK_RUNCIT" localSheetId="31">#REF!</definedName>
    <definedName name="LINK_RUNCIT" localSheetId="32">#REF!</definedName>
    <definedName name="LINK_RUNCIT" localSheetId="4">#REF!</definedName>
    <definedName name="LINK_RUNCIT" localSheetId="6">#REF!</definedName>
    <definedName name="LINK_RUNCIT" localSheetId="7">#REF!</definedName>
    <definedName name="LINK_RUNCIT" localSheetId="8">#REF!</definedName>
    <definedName name="LINK_RUNCIT" localSheetId="9">#REF!</definedName>
    <definedName name="LINK_RUNCIT" localSheetId="10">#REF!</definedName>
    <definedName name="LINK_RUNCIT">#REF!</definedName>
    <definedName name="list_sehingga_18012011" localSheetId="11">#REF!</definedName>
    <definedName name="list_sehingga_18012011" localSheetId="12">#REF!</definedName>
    <definedName name="list_sehingga_18012011" localSheetId="14">#REF!</definedName>
    <definedName name="list_sehingga_18012011" localSheetId="15">#REF!</definedName>
    <definedName name="list_sehingga_18012011" localSheetId="16">#REF!</definedName>
    <definedName name="list_sehingga_18012011" localSheetId="17">#REF!</definedName>
    <definedName name="list_sehingga_18012011" localSheetId="18">#REF!</definedName>
    <definedName name="list_sehingga_18012011" localSheetId="19">#REF!</definedName>
    <definedName name="list_sehingga_18012011" localSheetId="20">#REF!</definedName>
    <definedName name="list_sehingga_18012011" localSheetId="21">#REF!</definedName>
    <definedName name="list_sehingga_18012011" localSheetId="22">#REF!</definedName>
    <definedName name="list_sehingga_18012011" localSheetId="23">#REF!</definedName>
    <definedName name="list_sehingga_18012011" localSheetId="24">#REF!</definedName>
    <definedName name="list_sehingga_18012011" localSheetId="25">#REF!</definedName>
    <definedName name="list_sehingga_18012011" localSheetId="26">#REF!</definedName>
    <definedName name="list_sehingga_18012011" localSheetId="27">#REF!</definedName>
    <definedName name="list_sehingga_18012011" localSheetId="28">#REF!</definedName>
    <definedName name="list_sehingga_18012011" localSheetId="29">#REF!</definedName>
    <definedName name="list_sehingga_18012011" localSheetId="30">#REF!</definedName>
    <definedName name="list_sehingga_18012011" localSheetId="31">#REF!</definedName>
    <definedName name="list_sehingga_18012011" localSheetId="32">#REF!</definedName>
    <definedName name="list_sehingga_18012011" localSheetId="4">#REF!</definedName>
    <definedName name="list_sehingga_18012011" localSheetId="6">#REF!</definedName>
    <definedName name="list_sehingga_18012011" localSheetId="7">#REF!</definedName>
    <definedName name="list_sehingga_18012011" localSheetId="8">#REF!</definedName>
    <definedName name="list_sehingga_18012011" localSheetId="9">#REF!</definedName>
    <definedName name="list_sehingga_18012011" localSheetId="10">#REF!</definedName>
    <definedName name="list_sehingga_18012011">#REF!</definedName>
    <definedName name="ll" localSheetId="11">#REF!</definedName>
    <definedName name="ll" localSheetId="12">#REF!</definedName>
    <definedName name="ll" localSheetId="14">#REF!</definedName>
    <definedName name="ll" localSheetId="15">#REF!</definedName>
    <definedName name="ll" localSheetId="16">#REF!</definedName>
    <definedName name="ll" localSheetId="17">#REF!</definedName>
    <definedName name="ll" localSheetId="18">#REF!</definedName>
    <definedName name="ll" localSheetId="19">#REF!</definedName>
    <definedName name="ll" localSheetId="20">#REF!</definedName>
    <definedName name="ll" localSheetId="21">#REF!</definedName>
    <definedName name="ll" localSheetId="22">#REF!</definedName>
    <definedName name="ll" localSheetId="23">#REF!</definedName>
    <definedName name="ll" localSheetId="24">#REF!</definedName>
    <definedName name="ll" localSheetId="25">#REF!</definedName>
    <definedName name="ll" localSheetId="26">#REF!</definedName>
    <definedName name="ll" localSheetId="27">#REF!</definedName>
    <definedName name="ll" localSheetId="28">#REF!</definedName>
    <definedName name="ll" localSheetId="29">#REF!</definedName>
    <definedName name="ll" localSheetId="30">#REF!</definedName>
    <definedName name="ll" localSheetId="31">#REF!</definedName>
    <definedName name="ll" localSheetId="32">#REF!</definedName>
    <definedName name="ll" localSheetId="4">#REF!</definedName>
    <definedName name="ll" localSheetId="6">#REF!</definedName>
    <definedName name="ll" localSheetId="7">#REF!</definedName>
    <definedName name="ll" localSheetId="8">#REF!</definedName>
    <definedName name="ll" localSheetId="9">#REF!</definedName>
    <definedName name="ll" localSheetId="10">#REF!</definedName>
    <definedName name="ll">#REF!</definedName>
    <definedName name="LLL" localSheetId="14">#REF!</definedName>
    <definedName name="LLL" localSheetId="22">#REF!</definedName>
    <definedName name="LLL" localSheetId="23">#REF!</definedName>
    <definedName name="LLL" localSheetId="24">#REF!</definedName>
    <definedName name="LLL" localSheetId="26">#REF!</definedName>
    <definedName name="LLL" localSheetId="27">#REF!</definedName>
    <definedName name="LLL" localSheetId="28">#REF!</definedName>
    <definedName name="LLL" localSheetId="29">#REF!</definedName>
    <definedName name="LLL" localSheetId="30">#REF!</definedName>
    <definedName name="LLL" localSheetId="31">#REF!</definedName>
    <definedName name="LLL">#REF!</definedName>
    <definedName name="m" localSheetId="14" hidden="1">'[13]4.9'!#REF!</definedName>
    <definedName name="m" localSheetId="22" hidden="1">'[13]4.9'!#REF!</definedName>
    <definedName name="m" localSheetId="23" hidden="1">'[13]4.9'!#REF!</definedName>
    <definedName name="m" localSheetId="24" hidden="1">'[13]4.9'!#REF!</definedName>
    <definedName name="m" localSheetId="26" hidden="1">'[13]4.9'!#REF!</definedName>
    <definedName name="m" localSheetId="27" hidden="1">'[13]4.9'!#REF!</definedName>
    <definedName name="m" localSheetId="28" hidden="1">'[13]4.9'!#REF!</definedName>
    <definedName name="m" localSheetId="29" hidden="1">'[13]4.9'!#REF!</definedName>
    <definedName name="m" localSheetId="30" hidden="1">'[13]4.9'!#REF!</definedName>
    <definedName name="m" localSheetId="31" hidden="1">'[13]4.9'!#REF!</definedName>
    <definedName name="m" hidden="1">'[13]4.9'!#REF!</definedName>
    <definedName name="malaysia3" localSheetId="11" hidden="1">'[23]7.6'!#REF!</definedName>
    <definedName name="malaysia3" localSheetId="12" hidden="1">'[23]7.6'!#REF!</definedName>
    <definedName name="malaysia3" localSheetId="14" hidden="1">'[23]7.6'!#REF!</definedName>
    <definedName name="malaysia3" localSheetId="15" hidden="1">'[23]7.6'!#REF!</definedName>
    <definedName name="malaysia3" localSheetId="16" hidden="1">'[23]7.6'!#REF!</definedName>
    <definedName name="malaysia3" localSheetId="17" hidden="1">'[23]7.6'!#REF!</definedName>
    <definedName name="malaysia3" localSheetId="19" hidden="1">'[23]7.6'!#REF!</definedName>
    <definedName name="malaysia3" localSheetId="21" hidden="1">'[23]7.6'!#REF!</definedName>
    <definedName name="malaysia3" localSheetId="22" hidden="1">'[23]7.6'!#REF!</definedName>
    <definedName name="malaysia3" localSheetId="23" hidden="1">'[23]7.6'!#REF!</definedName>
    <definedName name="malaysia3" localSheetId="24" hidden="1">'[23]7.6'!#REF!</definedName>
    <definedName name="malaysia3" localSheetId="25" hidden="1">'[23]7.6'!#REF!</definedName>
    <definedName name="malaysia3" localSheetId="26" hidden="1">'[23]7.6'!#REF!</definedName>
    <definedName name="malaysia3" localSheetId="27" hidden="1">'[23]7.6'!#REF!</definedName>
    <definedName name="malaysia3" localSheetId="28" hidden="1">'[23]7.6'!#REF!</definedName>
    <definedName name="malaysia3" localSheetId="29" hidden="1">'[23]7.6'!#REF!</definedName>
    <definedName name="malaysia3" localSheetId="30" hidden="1">'[23]7.6'!#REF!</definedName>
    <definedName name="malaysia3" localSheetId="31" hidden="1">'[23]7.6'!#REF!</definedName>
    <definedName name="malaysia3" localSheetId="32" hidden="1">'[24]7.6'!#REF!</definedName>
    <definedName name="malaysia3" localSheetId="4" hidden="1">'[23]7.6'!#REF!</definedName>
    <definedName name="malaysia3" localSheetId="6" hidden="1">'[24]7.6'!#REF!</definedName>
    <definedName name="malaysia3" localSheetId="7" hidden="1">'[23]7.6'!#REF!</definedName>
    <definedName name="malaysia3" localSheetId="8" hidden="1">'[23]7.6'!#REF!</definedName>
    <definedName name="malaysia3" localSheetId="9" hidden="1">'[23]7.6'!#REF!</definedName>
    <definedName name="malaysia3" localSheetId="10" hidden="1">'[23]7.6'!#REF!</definedName>
    <definedName name="malaysia3" hidden="1">'[23]7.6'!#REF!</definedName>
    <definedName name="match_sampel_icdt" localSheetId="0">#REF!</definedName>
    <definedName name="match_sampel_icdt" localSheetId="11">#REF!</definedName>
    <definedName name="match_sampel_icdt" localSheetId="12">#REF!</definedName>
    <definedName name="match_sampel_icdt" localSheetId="14">#REF!</definedName>
    <definedName name="match_sampel_icdt" localSheetId="15">#REF!</definedName>
    <definedName name="match_sampel_icdt" localSheetId="16">#REF!</definedName>
    <definedName name="match_sampel_icdt" localSheetId="17">#REF!</definedName>
    <definedName name="match_sampel_icdt" localSheetId="18">#REF!</definedName>
    <definedName name="match_sampel_icdt" localSheetId="19">#REF!</definedName>
    <definedName name="match_sampel_icdt" localSheetId="20">#REF!</definedName>
    <definedName name="match_sampel_icdt" localSheetId="21">#REF!</definedName>
    <definedName name="match_sampel_icdt" localSheetId="22">#REF!</definedName>
    <definedName name="match_sampel_icdt" localSheetId="23">#REF!</definedName>
    <definedName name="match_sampel_icdt" localSheetId="24">#REF!</definedName>
    <definedName name="match_sampel_icdt" localSheetId="25">#REF!</definedName>
    <definedName name="match_sampel_icdt" localSheetId="26">#REF!</definedName>
    <definedName name="match_sampel_icdt" localSheetId="27">#REF!</definedName>
    <definedName name="match_sampel_icdt" localSheetId="28">#REF!</definedName>
    <definedName name="match_sampel_icdt" localSheetId="29">#REF!</definedName>
    <definedName name="match_sampel_icdt" localSheetId="30">#REF!</definedName>
    <definedName name="match_sampel_icdt" localSheetId="31">#REF!</definedName>
    <definedName name="match_sampel_icdt" localSheetId="32">#REF!</definedName>
    <definedName name="match_sampel_icdt" localSheetId="4">#REF!</definedName>
    <definedName name="match_sampel_icdt" localSheetId="6">#REF!</definedName>
    <definedName name="match_sampel_icdt" localSheetId="7">#REF!</definedName>
    <definedName name="match_sampel_icdt" localSheetId="8">#REF!</definedName>
    <definedName name="match_sampel_icdt" localSheetId="9">#REF!</definedName>
    <definedName name="match_sampel_icdt" localSheetId="10">#REF!</definedName>
    <definedName name="match_sampel_icdt">#REF!</definedName>
    <definedName name="mg" localSheetId="14" hidden="1">'[27]4.9'!#REF!</definedName>
    <definedName name="mg" localSheetId="22" hidden="1">'[27]4.9'!#REF!</definedName>
    <definedName name="mg" localSheetId="23" hidden="1">'[27]4.9'!#REF!</definedName>
    <definedName name="mg" localSheetId="24" hidden="1">'[27]4.9'!#REF!</definedName>
    <definedName name="mg" localSheetId="26" hidden="1">'[27]4.9'!#REF!</definedName>
    <definedName name="mg" localSheetId="27" hidden="1">'[27]4.9'!#REF!</definedName>
    <definedName name="mg" localSheetId="28" hidden="1">'[27]4.9'!#REF!</definedName>
    <definedName name="mg" localSheetId="29" hidden="1">'[27]4.9'!#REF!</definedName>
    <definedName name="mg" localSheetId="30" hidden="1">'[27]4.9'!#REF!</definedName>
    <definedName name="mg" localSheetId="31" hidden="1">'[27]4.9'!#REF!</definedName>
    <definedName name="mg" hidden="1">'[27]4.9'!#REF!</definedName>
    <definedName name="mmm" localSheetId="14">#REF!</definedName>
    <definedName name="mmm" localSheetId="22">#REF!</definedName>
    <definedName name="mmm" localSheetId="23">#REF!</definedName>
    <definedName name="mmm" localSheetId="24">#REF!</definedName>
    <definedName name="mmm" localSheetId="26">#REF!</definedName>
    <definedName name="mmm" localSheetId="27">#REF!</definedName>
    <definedName name="mmm" localSheetId="28">#REF!</definedName>
    <definedName name="mmm" localSheetId="29">#REF!</definedName>
    <definedName name="mmm" localSheetId="30">#REF!</definedName>
    <definedName name="mmm" localSheetId="31">#REF!</definedName>
    <definedName name="mmm">#REF!</definedName>
    <definedName name="mmmt" localSheetId="14">#REF!</definedName>
    <definedName name="mmmt" localSheetId="22">#REF!</definedName>
    <definedName name="mmmt" localSheetId="23">#REF!</definedName>
    <definedName name="mmmt" localSheetId="24">#REF!</definedName>
    <definedName name="mmmt" localSheetId="26">#REF!</definedName>
    <definedName name="mmmt" localSheetId="27">#REF!</definedName>
    <definedName name="mmmt" localSheetId="28">#REF!</definedName>
    <definedName name="mmmt" localSheetId="29">#REF!</definedName>
    <definedName name="mmmt" localSheetId="30">#REF!</definedName>
    <definedName name="mmmt" localSheetId="31">#REF!</definedName>
    <definedName name="mmmt">#REF!</definedName>
    <definedName name="msic_complete" localSheetId="0">#REF!</definedName>
    <definedName name="msic_complete" localSheetId="11">#REF!</definedName>
    <definedName name="msic_complete" localSheetId="12">#REF!</definedName>
    <definedName name="msic_complete" localSheetId="14">#REF!</definedName>
    <definedName name="msic_complete" localSheetId="15">#REF!</definedName>
    <definedName name="msic_complete" localSheetId="16">#REF!</definedName>
    <definedName name="msic_complete" localSheetId="17">#REF!</definedName>
    <definedName name="msic_complete" localSheetId="18">#REF!</definedName>
    <definedName name="msic_complete" localSheetId="19">#REF!</definedName>
    <definedName name="msic_complete" localSheetId="20">#REF!</definedName>
    <definedName name="msic_complete" localSheetId="21">#REF!</definedName>
    <definedName name="msic_complete" localSheetId="22">#REF!</definedName>
    <definedName name="msic_complete" localSheetId="23">#REF!</definedName>
    <definedName name="msic_complete" localSheetId="24">#REF!</definedName>
    <definedName name="msic_complete" localSheetId="25">#REF!</definedName>
    <definedName name="msic_complete" localSheetId="26">#REF!</definedName>
    <definedName name="msic_complete" localSheetId="27">#REF!</definedName>
    <definedName name="msic_complete" localSheetId="28">#REF!</definedName>
    <definedName name="msic_complete" localSheetId="29">#REF!</definedName>
    <definedName name="msic_complete" localSheetId="30">#REF!</definedName>
    <definedName name="msic_complete" localSheetId="31">#REF!</definedName>
    <definedName name="msic_complete" localSheetId="32">#REF!</definedName>
    <definedName name="msic_complete" localSheetId="4">#REF!</definedName>
    <definedName name="msic_complete" localSheetId="6">#REF!</definedName>
    <definedName name="msic_complete" localSheetId="7">#REF!</definedName>
    <definedName name="msic_complete" localSheetId="8">#REF!</definedName>
    <definedName name="msic_complete" localSheetId="9">#REF!</definedName>
    <definedName name="msic_complete" localSheetId="10">#REF!</definedName>
    <definedName name="msic_complete">#REF!</definedName>
    <definedName name="msic_complete_new" localSheetId="0">#REF!</definedName>
    <definedName name="msic_complete_new" localSheetId="11">#REF!</definedName>
    <definedName name="msic_complete_new" localSheetId="12">#REF!</definedName>
    <definedName name="msic_complete_new" localSheetId="14">#REF!</definedName>
    <definedName name="msic_complete_new" localSheetId="15">#REF!</definedName>
    <definedName name="msic_complete_new" localSheetId="16">#REF!</definedName>
    <definedName name="msic_complete_new" localSheetId="17">#REF!</definedName>
    <definedName name="msic_complete_new" localSheetId="18">#REF!</definedName>
    <definedName name="msic_complete_new" localSheetId="19">#REF!</definedName>
    <definedName name="msic_complete_new" localSheetId="20">#REF!</definedName>
    <definedName name="msic_complete_new" localSheetId="21">#REF!</definedName>
    <definedName name="msic_complete_new" localSheetId="22">#REF!</definedName>
    <definedName name="msic_complete_new" localSheetId="23">#REF!</definedName>
    <definedName name="msic_complete_new" localSheetId="24">#REF!</definedName>
    <definedName name="msic_complete_new" localSheetId="25">#REF!</definedName>
    <definedName name="msic_complete_new" localSheetId="26">#REF!</definedName>
    <definedName name="msic_complete_new" localSheetId="27">#REF!</definedName>
    <definedName name="msic_complete_new" localSheetId="28">#REF!</definedName>
    <definedName name="msic_complete_new" localSheetId="29">#REF!</definedName>
    <definedName name="msic_complete_new" localSheetId="30">#REF!</definedName>
    <definedName name="msic_complete_new" localSheetId="31">#REF!</definedName>
    <definedName name="msic_complete_new" localSheetId="32">#REF!</definedName>
    <definedName name="msic_complete_new" localSheetId="4">#REF!</definedName>
    <definedName name="msic_complete_new" localSheetId="6">#REF!</definedName>
    <definedName name="msic_complete_new" localSheetId="7">#REF!</definedName>
    <definedName name="msic_complete_new" localSheetId="8">#REF!</definedName>
    <definedName name="msic_complete_new" localSheetId="9">#REF!</definedName>
    <definedName name="msic_complete_new" localSheetId="10">#REF!</definedName>
    <definedName name="msic_complete_new">#REF!</definedName>
    <definedName name="n" localSheetId="14">#REF!</definedName>
    <definedName name="n" localSheetId="22">#REF!</definedName>
    <definedName name="n" localSheetId="23">#REF!</definedName>
    <definedName name="n" localSheetId="24">#REF!</definedName>
    <definedName name="n" localSheetId="26">#REF!</definedName>
    <definedName name="n" localSheetId="27">#REF!</definedName>
    <definedName name="n" localSheetId="28">#REF!</definedName>
    <definedName name="n" localSheetId="29">#REF!</definedName>
    <definedName name="n" localSheetId="30">#REF!</definedName>
    <definedName name="n" localSheetId="31">#REF!</definedName>
    <definedName name="n">#REF!</definedName>
    <definedName name="nama" localSheetId="11">#REF!</definedName>
    <definedName name="nama" localSheetId="12">#REF!</definedName>
    <definedName name="nama" localSheetId="14">#REF!</definedName>
    <definedName name="nama" localSheetId="15">#REF!</definedName>
    <definedName name="nama" localSheetId="16">#REF!</definedName>
    <definedName name="nama" localSheetId="17">#REF!</definedName>
    <definedName name="nama" localSheetId="18">#REF!</definedName>
    <definedName name="nama" localSheetId="19">#REF!</definedName>
    <definedName name="nama" localSheetId="20">#REF!</definedName>
    <definedName name="nama" localSheetId="21">#REF!</definedName>
    <definedName name="nama" localSheetId="22">#REF!</definedName>
    <definedName name="nama" localSheetId="23">#REF!</definedName>
    <definedName name="nama" localSheetId="24">#REF!</definedName>
    <definedName name="nama" localSheetId="25">#REF!</definedName>
    <definedName name="nama" localSheetId="26">#REF!</definedName>
    <definedName name="nama" localSheetId="27">#REF!</definedName>
    <definedName name="nama" localSheetId="28">#REF!</definedName>
    <definedName name="nama" localSheetId="29">#REF!</definedName>
    <definedName name="nama" localSheetId="30">#REF!</definedName>
    <definedName name="nama" localSheetId="31">#REF!</definedName>
    <definedName name="nama" localSheetId="32">#REF!</definedName>
    <definedName name="nama" localSheetId="4">#REF!</definedName>
    <definedName name="nama" localSheetId="6">#REF!</definedName>
    <definedName name="nama" localSheetId="7">#REF!</definedName>
    <definedName name="nama" localSheetId="8">#REF!</definedName>
    <definedName name="nama" localSheetId="9">#REF!</definedName>
    <definedName name="nama" localSheetId="10">#REF!</definedName>
    <definedName name="nama">#REF!</definedName>
    <definedName name="nbbb" localSheetId="14">#REF!</definedName>
    <definedName name="nbbb" localSheetId="22">#REF!</definedName>
    <definedName name="nbbb" localSheetId="23">#REF!</definedName>
    <definedName name="nbbb" localSheetId="24">#REF!</definedName>
    <definedName name="nbbb" localSheetId="26">#REF!</definedName>
    <definedName name="nbbb" localSheetId="27">#REF!</definedName>
    <definedName name="nbbb" localSheetId="28">#REF!</definedName>
    <definedName name="nbbb" localSheetId="29">#REF!</definedName>
    <definedName name="nbbb" localSheetId="30">#REF!</definedName>
    <definedName name="nbbb" localSheetId="31">#REF!</definedName>
    <definedName name="nbbb">#REF!</definedName>
    <definedName name="nbngh" localSheetId="14" hidden="1">#REF!</definedName>
    <definedName name="nbngh" localSheetId="22" hidden="1">#REF!</definedName>
    <definedName name="nbngh" localSheetId="23" hidden="1">#REF!</definedName>
    <definedName name="nbngh" localSheetId="24" hidden="1">#REF!</definedName>
    <definedName name="nbngh" localSheetId="26" hidden="1">#REF!</definedName>
    <definedName name="nbngh" localSheetId="27" hidden="1">#REF!</definedName>
    <definedName name="nbngh" localSheetId="28" hidden="1">#REF!</definedName>
    <definedName name="nbngh" localSheetId="29" hidden="1">#REF!</definedName>
    <definedName name="nbngh" localSheetId="30" hidden="1">#REF!</definedName>
    <definedName name="nbngh" localSheetId="31" hidden="1">#REF!</definedName>
    <definedName name="nbngh" hidden="1">#REF!</definedName>
    <definedName name="nbvn" localSheetId="14">#REF!</definedName>
    <definedName name="nbvn" localSheetId="22">#REF!</definedName>
    <definedName name="nbvn" localSheetId="23">#REF!</definedName>
    <definedName name="nbvn" localSheetId="24">#REF!</definedName>
    <definedName name="nbvn" localSheetId="26">#REF!</definedName>
    <definedName name="nbvn" localSheetId="27">#REF!</definedName>
    <definedName name="nbvn" localSheetId="28">#REF!</definedName>
    <definedName name="nbvn" localSheetId="29">#REF!</definedName>
    <definedName name="nbvn" localSheetId="30">#REF!</definedName>
    <definedName name="nbvn" localSheetId="31">#REF!</definedName>
    <definedName name="nbvn">#REF!</definedName>
    <definedName name="NGDBBP" localSheetId="11">#REF!</definedName>
    <definedName name="NGDBBP" localSheetId="12">#REF!</definedName>
    <definedName name="NGDBBP" localSheetId="14">#REF!</definedName>
    <definedName name="NGDBBP" localSheetId="15">#REF!</definedName>
    <definedName name="NGDBBP" localSheetId="16">#REF!</definedName>
    <definedName name="NGDBBP" localSheetId="17">#REF!</definedName>
    <definedName name="NGDBBP" localSheetId="18">#REF!</definedName>
    <definedName name="NGDBBP" localSheetId="19">#REF!</definedName>
    <definedName name="NGDBBP" localSheetId="20">#REF!</definedName>
    <definedName name="NGDBBP" localSheetId="21">#REF!</definedName>
    <definedName name="NGDBBP" localSheetId="22">#REF!</definedName>
    <definedName name="NGDBBP" localSheetId="23">#REF!</definedName>
    <definedName name="NGDBBP" localSheetId="24">#REF!</definedName>
    <definedName name="NGDBBP" localSheetId="25">#REF!</definedName>
    <definedName name="NGDBBP" localSheetId="26">#REF!</definedName>
    <definedName name="NGDBBP" localSheetId="27">#REF!</definedName>
    <definedName name="NGDBBP" localSheetId="28">#REF!</definedName>
    <definedName name="NGDBBP" localSheetId="29">#REF!</definedName>
    <definedName name="NGDBBP" localSheetId="30">#REF!</definedName>
    <definedName name="NGDBBP" localSheetId="31">#REF!</definedName>
    <definedName name="NGDBBP" localSheetId="32">#REF!</definedName>
    <definedName name="NGDBBP" localSheetId="4">#REF!</definedName>
    <definedName name="NGDBBP" localSheetId="6">#REF!</definedName>
    <definedName name="NGDBBP" localSheetId="7">#REF!</definedName>
    <definedName name="NGDBBP" localSheetId="8">#REF!</definedName>
    <definedName name="NGDBBP" localSheetId="9">#REF!</definedName>
    <definedName name="NGDBBP" localSheetId="10">#REF!</definedName>
    <definedName name="NGDBBP">#REF!</definedName>
    <definedName name="niira" localSheetId="11">#REF!</definedName>
    <definedName name="niira" localSheetId="12">#REF!</definedName>
    <definedName name="niira" localSheetId="14">#REF!</definedName>
    <definedName name="niira" localSheetId="15">#REF!</definedName>
    <definedName name="niira" localSheetId="16">#REF!</definedName>
    <definedName name="niira" localSheetId="17">#REF!</definedName>
    <definedName name="niira" localSheetId="18">#REF!</definedName>
    <definedName name="niira" localSheetId="19">#REF!</definedName>
    <definedName name="niira" localSheetId="20">#REF!</definedName>
    <definedName name="niira" localSheetId="21">#REF!</definedName>
    <definedName name="niira" localSheetId="22">#REF!</definedName>
    <definedName name="niira" localSheetId="23">#REF!</definedName>
    <definedName name="niira" localSheetId="24">#REF!</definedName>
    <definedName name="niira" localSheetId="25">#REF!</definedName>
    <definedName name="niira" localSheetId="26">#REF!</definedName>
    <definedName name="niira" localSheetId="27">#REF!</definedName>
    <definedName name="niira" localSheetId="28">#REF!</definedName>
    <definedName name="niira" localSheetId="29">#REF!</definedName>
    <definedName name="niira" localSheetId="30">#REF!</definedName>
    <definedName name="niira" localSheetId="31">#REF!</definedName>
    <definedName name="niira" localSheetId="32">#REF!</definedName>
    <definedName name="niira" localSheetId="4">#REF!</definedName>
    <definedName name="niira" localSheetId="6">#REF!</definedName>
    <definedName name="niira" localSheetId="7">#REF!</definedName>
    <definedName name="niira" localSheetId="8">#REF!</definedName>
    <definedName name="niira" localSheetId="9">#REF!</definedName>
    <definedName name="niira" localSheetId="10">#REF!</definedName>
    <definedName name="niira">#REF!</definedName>
    <definedName name="njy" localSheetId="14">#REF!</definedName>
    <definedName name="njy" localSheetId="22">#REF!</definedName>
    <definedName name="njy" localSheetId="23">#REF!</definedName>
    <definedName name="njy" localSheetId="24">#REF!</definedName>
    <definedName name="njy" localSheetId="26">#REF!</definedName>
    <definedName name="njy" localSheetId="27">#REF!</definedName>
    <definedName name="njy" localSheetId="28">#REF!</definedName>
    <definedName name="njy" localSheetId="29">#REF!</definedName>
    <definedName name="njy" localSheetId="30">#REF!</definedName>
    <definedName name="njy" localSheetId="31">#REF!</definedName>
    <definedName name="njy">#REF!</definedName>
    <definedName name="nnngf" localSheetId="14">#REF!</definedName>
    <definedName name="nnngf" localSheetId="22">#REF!</definedName>
    <definedName name="nnngf" localSheetId="23">#REF!</definedName>
    <definedName name="nnngf" localSheetId="24">#REF!</definedName>
    <definedName name="nnngf" localSheetId="26">#REF!</definedName>
    <definedName name="nnngf" localSheetId="27">#REF!</definedName>
    <definedName name="nnngf" localSheetId="28">#REF!</definedName>
    <definedName name="nnngf" localSheetId="29">#REF!</definedName>
    <definedName name="nnngf" localSheetId="30">#REF!</definedName>
    <definedName name="nnngf" localSheetId="31">#REF!</definedName>
    <definedName name="nnngf">#REF!</definedName>
    <definedName name="noorasiah91" localSheetId="0">#REF!</definedName>
    <definedName name="noorasiah91" localSheetId="11">#REF!</definedName>
    <definedName name="noorasiah91" localSheetId="12">#REF!</definedName>
    <definedName name="noorasiah91" localSheetId="14">#REF!</definedName>
    <definedName name="noorasiah91" localSheetId="15">#REF!</definedName>
    <definedName name="noorasiah91" localSheetId="16">#REF!</definedName>
    <definedName name="noorasiah91" localSheetId="17">#REF!</definedName>
    <definedName name="noorasiah91" localSheetId="18">#REF!</definedName>
    <definedName name="noorasiah91" localSheetId="19">#REF!</definedName>
    <definedName name="noorasiah91" localSheetId="20">#REF!</definedName>
    <definedName name="noorasiah91" localSheetId="21">#REF!</definedName>
    <definedName name="noorasiah91" localSheetId="22">#REF!</definedName>
    <definedName name="noorasiah91" localSheetId="23">#REF!</definedName>
    <definedName name="noorasiah91" localSheetId="24">#REF!</definedName>
    <definedName name="noorasiah91" localSheetId="25">#REF!</definedName>
    <definedName name="noorasiah91" localSheetId="26">#REF!</definedName>
    <definedName name="noorasiah91" localSheetId="1">#REF!</definedName>
    <definedName name="noorasiah91" localSheetId="27">#REF!</definedName>
    <definedName name="noorasiah91" localSheetId="28">#REF!</definedName>
    <definedName name="noorasiah91" localSheetId="29">#REF!</definedName>
    <definedName name="noorasiah91" localSheetId="30">#REF!</definedName>
    <definedName name="noorasiah91" localSheetId="31">#REF!</definedName>
    <definedName name="noorasiah91" localSheetId="32">#REF!</definedName>
    <definedName name="noorasiah91" localSheetId="2">#REF!</definedName>
    <definedName name="noorasiah91" localSheetId="3">#REF!</definedName>
    <definedName name="noorasiah91" localSheetId="4">#REF!</definedName>
    <definedName name="noorasiah91" localSheetId="6">#REF!</definedName>
    <definedName name="noorasiah91" localSheetId="7">#REF!</definedName>
    <definedName name="noorasiah91" localSheetId="8">#REF!</definedName>
    <definedName name="noorasiah91" localSheetId="9">#REF!</definedName>
    <definedName name="noorasiah91" localSheetId="10">#REF!</definedName>
    <definedName name="noorasiah91">#REF!</definedName>
    <definedName name="nv" localSheetId="14">#REF!</definedName>
    <definedName name="nv" localSheetId="22">#REF!</definedName>
    <definedName name="nv" localSheetId="23">#REF!</definedName>
    <definedName name="nv" localSheetId="24">#REF!</definedName>
    <definedName name="nv" localSheetId="26">#REF!</definedName>
    <definedName name="nv" localSheetId="27">#REF!</definedName>
    <definedName name="nv" localSheetId="28">#REF!</definedName>
    <definedName name="nv" localSheetId="29">#REF!</definedName>
    <definedName name="nv" localSheetId="30">#REF!</definedName>
    <definedName name="nv" localSheetId="31">#REF!</definedName>
    <definedName name="nv">#REF!</definedName>
    <definedName name="nvbnjg" localSheetId="14">#REF!</definedName>
    <definedName name="nvbnjg" localSheetId="22">#REF!</definedName>
    <definedName name="nvbnjg" localSheetId="23">#REF!</definedName>
    <definedName name="nvbnjg" localSheetId="24">#REF!</definedName>
    <definedName name="nvbnjg" localSheetId="26">#REF!</definedName>
    <definedName name="nvbnjg" localSheetId="27">#REF!</definedName>
    <definedName name="nvbnjg" localSheetId="28">#REF!</definedName>
    <definedName name="nvbnjg" localSheetId="29">#REF!</definedName>
    <definedName name="nvbnjg" localSheetId="30">#REF!</definedName>
    <definedName name="nvbnjg" localSheetId="31">#REF!</definedName>
    <definedName name="nvbnjg">#REF!</definedName>
    <definedName name="ok" localSheetId="11">#REF!</definedName>
    <definedName name="ok" localSheetId="12">#REF!</definedName>
    <definedName name="ok" localSheetId="14">#REF!</definedName>
    <definedName name="ok" localSheetId="15">#REF!</definedName>
    <definedName name="ok" localSheetId="16">#REF!</definedName>
    <definedName name="ok" localSheetId="17">#REF!</definedName>
    <definedName name="ok" localSheetId="18">#REF!</definedName>
    <definedName name="ok" localSheetId="19">#REF!</definedName>
    <definedName name="ok" localSheetId="20">#REF!</definedName>
    <definedName name="ok" localSheetId="21">#REF!</definedName>
    <definedName name="ok" localSheetId="22">#REF!</definedName>
    <definedName name="ok" localSheetId="23">#REF!</definedName>
    <definedName name="ok" localSheetId="24">#REF!</definedName>
    <definedName name="ok" localSheetId="25">#REF!</definedName>
    <definedName name="ok" localSheetId="26">#REF!</definedName>
    <definedName name="ok" localSheetId="27">#REF!</definedName>
    <definedName name="ok" localSheetId="28">#REF!</definedName>
    <definedName name="ok" localSheetId="29">#REF!</definedName>
    <definedName name="ok" localSheetId="30">#REF!</definedName>
    <definedName name="ok" localSheetId="31">#REF!</definedName>
    <definedName name="ok" localSheetId="32">#REF!</definedName>
    <definedName name="ok" localSheetId="4">#REF!</definedName>
    <definedName name="ok" localSheetId="6">#REF!</definedName>
    <definedName name="ok" localSheetId="7">#REF!</definedName>
    <definedName name="ok" localSheetId="8">#REF!</definedName>
    <definedName name="ok" localSheetId="9">#REF!</definedName>
    <definedName name="ok" localSheetId="10">#REF!</definedName>
    <definedName name="ok">#REF!</definedName>
    <definedName name="ooo" localSheetId="14">#REF!</definedName>
    <definedName name="ooo" localSheetId="22">#REF!</definedName>
    <definedName name="ooo" localSheetId="23">#REF!</definedName>
    <definedName name="ooo" localSheetId="24">#REF!</definedName>
    <definedName name="ooo" localSheetId="26">#REF!</definedName>
    <definedName name="ooo" localSheetId="27">#REF!</definedName>
    <definedName name="ooo" localSheetId="28">#REF!</definedName>
    <definedName name="ooo" localSheetId="29">#REF!</definedName>
    <definedName name="ooo" localSheetId="30">#REF!</definedName>
    <definedName name="ooo" localSheetId="31">#REF!</definedName>
    <definedName name="ooo">#REF!</definedName>
    <definedName name="oooo" localSheetId="11">#REF!</definedName>
    <definedName name="oooo" localSheetId="12">#REF!</definedName>
    <definedName name="oooo" localSheetId="14">#REF!</definedName>
    <definedName name="oooo" localSheetId="15">#REF!</definedName>
    <definedName name="oooo" localSheetId="16">#REF!</definedName>
    <definedName name="oooo" localSheetId="17">#REF!</definedName>
    <definedName name="oooo" localSheetId="18">#REF!</definedName>
    <definedName name="oooo" localSheetId="19">#REF!</definedName>
    <definedName name="oooo" localSheetId="20">#REF!</definedName>
    <definedName name="oooo" localSheetId="21">#REF!</definedName>
    <definedName name="oooo" localSheetId="22">#REF!</definedName>
    <definedName name="oooo" localSheetId="23">#REF!</definedName>
    <definedName name="oooo" localSheetId="24">#REF!</definedName>
    <definedName name="oooo" localSheetId="25">#REF!</definedName>
    <definedName name="oooo" localSheetId="26">#REF!</definedName>
    <definedName name="oooo" localSheetId="27">#REF!</definedName>
    <definedName name="oooo" localSheetId="28">#REF!</definedName>
    <definedName name="oooo" localSheetId="29">#REF!</definedName>
    <definedName name="oooo" localSheetId="30">#REF!</definedName>
    <definedName name="oooo" localSheetId="31">#REF!</definedName>
    <definedName name="oooo" localSheetId="32">#REF!</definedName>
    <definedName name="oooo" localSheetId="4">#REF!</definedName>
    <definedName name="oooo" localSheetId="6">#REF!</definedName>
    <definedName name="oooo" localSheetId="7">#REF!</definedName>
    <definedName name="oooo" localSheetId="8">#REF!</definedName>
    <definedName name="oooo" localSheetId="9">#REF!</definedName>
    <definedName name="oooo" localSheetId="10">#REF!</definedName>
    <definedName name="oooo">#REF!</definedName>
    <definedName name="ooooo" localSheetId="14">#REF!</definedName>
    <definedName name="ooooo" localSheetId="22">#REF!</definedName>
    <definedName name="ooooo" localSheetId="23">#REF!</definedName>
    <definedName name="ooooo" localSheetId="24">#REF!</definedName>
    <definedName name="ooooo" localSheetId="26">#REF!</definedName>
    <definedName name="ooooo" localSheetId="27">#REF!</definedName>
    <definedName name="ooooo" localSheetId="28">#REF!</definedName>
    <definedName name="ooooo" localSheetId="29">#REF!</definedName>
    <definedName name="ooooo" localSheetId="30">#REF!</definedName>
    <definedName name="ooooo" localSheetId="31">#REF!</definedName>
    <definedName name="ooooo">#REF!</definedName>
    <definedName name="oop" localSheetId="14">#REF!</definedName>
    <definedName name="oop" localSheetId="22">#REF!</definedName>
    <definedName name="oop" localSheetId="23">#REF!</definedName>
    <definedName name="oop" localSheetId="24">#REF!</definedName>
    <definedName name="oop" localSheetId="26">#REF!</definedName>
    <definedName name="oop" localSheetId="27">#REF!</definedName>
    <definedName name="oop" localSheetId="28">#REF!</definedName>
    <definedName name="oop" localSheetId="29">#REF!</definedName>
    <definedName name="oop" localSheetId="30">#REF!</definedName>
    <definedName name="oop" localSheetId="31">#REF!</definedName>
    <definedName name="oop">#REF!</definedName>
    <definedName name="p" localSheetId="11">#REF!</definedName>
    <definedName name="p" localSheetId="12">#REF!</definedName>
    <definedName name="p" localSheetId="14">#REF!</definedName>
    <definedName name="p" localSheetId="15">#REF!</definedName>
    <definedName name="p" localSheetId="16">#REF!</definedName>
    <definedName name="p" localSheetId="17">#REF!</definedName>
    <definedName name="p" localSheetId="18">#REF!</definedName>
    <definedName name="p" localSheetId="19">#REF!</definedName>
    <definedName name="p" localSheetId="20">#REF!</definedName>
    <definedName name="p" localSheetId="21">#REF!</definedName>
    <definedName name="p" localSheetId="22">#REF!</definedName>
    <definedName name="p" localSheetId="23">#REF!</definedName>
    <definedName name="p" localSheetId="24">#REF!</definedName>
    <definedName name="p" localSheetId="25">#REF!</definedName>
    <definedName name="p" localSheetId="26">#REF!</definedName>
    <definedName name="p" localSheetId="27">#REF!</definedName>
    <definedName name="p" localSheetId="28">#REF!</definedName>
    <definedName name="p" localSheetId="29">#REF!</definedName>
    <definedName name="p" localSheetId="30">#REF!</definedName>
    <definedName name="p" localSheetId="31">#REF!</definedName>
    <definedName name="p" localSheetId="32">#REF!</definedName>
    <definedName name="p" localSheetId="4">#REF!</definedName>
    <definedName name="p" localSheetId="6">#REF!</definedName>
    <definedName name="p" localSheetId="7">#REF!</definedName>
    <definedName name="p" localSheetId="8">#REF!</definedName>
    <definedName name="p" localSheetId="9">#REF!</definedName>
    <definedName name="p" localSheetId="10">#REF!</definedName>
    <definedName name="p">#REF!</definedName>
    <definedName name="pendidikan" localSheetId="11">#REF!</definedName>
    <definedName name="pendidikan" localSheetId="12">#REF!</definedName>
    <definedName name="pendidikan" localSheetId="14">#REF!</definedName>
    <definedName name="pendidikan" localSheetId="15">#REF!</definedName>
    <definedName name="pendidikan" localSheetId="16">#REF!</definedName>
    <definedName name="pendidikan" localSheetId="17">#REF!</definedName>
    <definedName name="pendidikan" localSheetId="18">#REF!</definedName>
    <definedName name="pendidikan" localSheetId="19">#REF!</definedName>
    <definedName name="pendidikan" localSheetId="20">#REF!</definedName>
    <definedName name="pendidikan" localSheetId="21">#REF!</definedName>
    <definedName name="pendidikan" localSheetId="22">#REF!</definedName>
    <definedName name="pendidikan" localSheetId="23">#REF!</definedName>
    <definedName name="pendidikan" localSheetId="24">#REF!</definedName>
    <definedName name="pendidikan" localSheetId="25">#REF!</definedName>
    <definedName name="pendidikan" localSheetId="26">#REF!</definedName>
    <definedName name="pendidikan" localSheetId="27">#REF!</definedName>
    <definedName name="pendidikan" localSheetId="28">#REF!</definedName>
    <definedName name="pendidikan" localSheetId="29">#REF!</definedName>
    <definedName name="pendidikan" localSheetId="30">#REF!</definedName>
    <definedName name="pendidikan" localSheetId="31">#REF!</definedName>
    <definedName name="pendidikan" localSheetId="32">#REF!</definedName>
    <definedName name="pendidikan" localSheetId="4">#REF!</definedName>
    <definedName name="pendidikan" localSheetId="6">#REF!</definedName>
    <definedName name="pendidikan" localSheetId="7">#REF!</definedName>
    <definedName name="pendidikan" localSheetId="8">#REF!</definedName>
    <definedName name="pendidikan" localSheetId="9">#REF!</definedName>
    <definedName name="pendidikan" localSheetId="10">#REF!</definedName>
    <definedName name="pendidikan">#REF!</definedName>
    <definedName name="Perak" localSheetId="11">#REF!</definedName>
    <definedName name="Perak" localSheetId="12">#REF!</definedName>
    <definedName name="Perak" localSheetId="14">#REF!</definedName>
    <definedName name="Perak" localSheetId="15">#REF!</definedName>
    <definedName name="Perak" localSheetId="16">#REF!</definedName>
    <definedName name="Perak" localSheetId="17">#REF!</definedName>
    <definedName name="Perak" localSheetId="18">#REF!</definedName>
    <definedName name="Perak" localSheetId="19">#REF!</definedName>
    <definedName name="Perak" localSheetId="20">#REF!</definedName>
    <definedName name="Perak" localSheetId="21">#REF!</definedName>
    <definedName name="Perak" localSheetId="22">#REF!</definedName>
    <definedName name="Perak" localSheetId="23">#REF!</definedName>
    <definedName name="Perak" localSheetId="24">#REF!</definedName>
    <definedName name="Perak" localSheetId="25">#REF!</definedName>
    <definedName name="Perak" localSheetId="26">#REF!</definedName>
    <definedName name="Perak" localSheetId="27">#REF!</definedName>
    <definedName name="Perak" localSheetId="28">#REF!</definedName>
    <definedName name="Perak" localSheetId="29">#REF!</definedName>
    <definedName name="Perak" localSheetId="30">#REF!</definedName>
    <definedName name="Perak" localSheetId="31">#REF!</definedName>
    <definedName name="Perak" localSheetId="32">#REF!</definedName>
    <definedName name="Perak" localSheetId="4">#REF!</definedName>
    <definedName name="Perak" localSheetId="6">#REF!</definedName>
    <definedName name="Perak" localSheetId="7">#REF!</definedName>
    <definedName name="Perak" localSheetId="8">#REF!</definedName>
    <definedName name="Perak" localSheetId="9">#REF!</definedName>
    <definedName name="Perak" localSheetId="10">#REF!</definedName>
    <definedName name="Perak">#REF!</definedName>
    <definedName name="PERLIS" localSheetId="11">#REF!</definedName>
    <definedName name="PERLIS" localSheetId="12">#REF!</definedName>
    <definedName name="PERLIS" localSheetId="14">#REF!</definedName>
    <definedName name="PERLIS" localSheetId="15">#REF!</definedName>
    <definedName name="PERLIS" localSheetId="16">#REF!</definedName>
    <definedName name="PERLIS" localSheetId="17">#REF!</definedName>
    <definedName name="PERLIS" localSheetId="18">#REF!</definedName>
    <definedName name="PERLIS" localSheetId="19">#REF!</definedName>
    <definedName name="PERLIS" localSheetId="20">#REF!</definedName>
    <definedName name="PERLIS" localSheetId="21">#REF!</definedName>
    <definedName name="PERLIS" localSheetId="22">#REF!</definedName>
    <definedName name="PERLIS" localSheetId="23">#REF!</definedName>
    <definedName name="PERLIS" localSheetId="24">#REF!</definedName>
    <definedName name="PERLIS" localSheetId="25">#REF!</definedName>
    <definedName name="PERLIS" localSheetId="26">#REF!</definedName>
    <definedName name="PERLIS" localSheetId="27">#REF!</definedName>
    <definedName name="PERLIS" localSheetId="28">#REF!</definedName>
    <definedName name="PERLIS" localSheetId="29">#REF!</definedName>
    <definedName name="PERLIS" localSheetId="30">#REF!</definedName>
    <definedName name="PERLIS" localSheetId="31">#REF!</definedName>
    <definedName name="PERLIS" localSheetId="32">#REF!</definedName>
    <definedName name="PERLIS" localSheetId="4">#REF!</definedName>
    <definedName name="PERLIS" localSheetId="6">#REF!</definedName>
    <definedName name="PERLIS" localSheetId="7">#REF!</definedName>
    <definedName name="PERLIS" localSheetId="8">#REF!</definedName>
    <definedName name="PERLIS" localSheetId="9">#REF!</definedName>
    <definedName name="PERLIS" localSheetId="10">#REF!</definedName>
    <definedName name="PERLIS">#REF!</definedName>
    <definedName name="PERMINTAAN_DATA" localSheetId="11">#REF!</definedName>
    <definedName name="PERMINTAAN_DATA" localSheetId="12">#REF!</definedName>
    <definedName name="PERMINTAAN_DATA" localSheetId="14">#REF!</definedName>
    <definedName name="PERMINTAAN_DATA" localSheetId="15">#REF!</definedName>
    <definedName name="PERMINTAAN_DATA" localSheetId="16">#REF!</definedName>
    <definedName name="PERMINTAAN_DATA" localSheetId="17">#REF!</definedName>
    <definedName name="PERMINTAAN_DATA" localSheetId="18">#REF!</definedName>
    <definedName name="PERMINTAAN_DATA" localSheetId="19">#REF!</definedName>
    <definedName name="PERMINTAAN_DATA" localSheetId="20">#REF!</definedName>
    <definedName name="PERMINTAAN_DATA" localSheetId="21">#REF!</definedName>
    <definedName name="PERMINTAAN_DATA" localSheetId="22">#REF!</definedName>
    <definedName name="PERMINTAAN_DATA" localSheetId="23">#REF!</definedName>
    <definedName name="PERMINTAAN_DATA" localSheetId="24">#REF!</definedName>
    <definedName name="PERMINTAAN_DATA" localSheetId="25">#REF!</definedName>
    <definedName name="PERMINTAAN_DATA" localSheetId="26">#REF!</definedName>
    <definedName name="PERMINTAAN_DATA" localSheetId="27">#REF!</definedName>
    <definedName name="PERMINTAAN_DATA" localSheetId="28">#REF!</definedName>
    <definedName name="PERMINTAAN_DATA" localSheetId="29">#REF!</definedName>
    <definedName name="PERMINTAAN_DATA" localSheetId="30">#REF!</definedName>
    <definedName name="PERMINTAAN_DATA" localSheetId="31">#REF!</definedName>
    <definedName name="PERMINTAAN_DATA" localSheetId="32">#REF!</definedName>
    <definedName name="PERMINTAAN_DATA" localSheetId="4">#REF!</definedName>
    <definedName name="PERMINTAAN_DATA" localSheetId="6">#REF!</definedName>
    <definedName name="PERMINTAAN_DATA" localSheetId="7">#REF!</definedName>
    <definedName name="PERMINTAAN_DATA" localSheetId="8">#REF!</definedName>
    <definedName name="PERMINTAAN_DATA" localSheetId="9">#REF!</definedName>
    <definedName name="PERMINTAAN_DATA" localSheetId="10">#REF!</definedName>
    <definedName name="PERMINTAAN_DATA">#REF!</definedName>
    <definedName name="PERMINTAAN_DATA_KP335" localSheetId="11">#REF!</definedName>
    <definedName name="PERMINTAAN_DATA_KP335" localSheetId="12">#REF!</definedName>
    <definedName name="PERMINTAAN_DATA_KP335" localSheetId="14">#REF!</definedName>
    <definedName name="PERMINTAAN_DATA_KP335" localSheetId="15">#REF!</definedName>
    <definedName name="PERMINTAAN_DATA_KP335" localSheetId="16">#REF!</definedName>
    <definedName name="PERMINTAAN_DATA_KP335" localSheetId="17">#REF!</definedName>
    <definedName name="PERMINTAAN_DATA_KP335" localSheetId="18">#REF!</definedName>
    <definedName name="PERMINTAAN_DATA_KP335" localSheetId="19">#REF!</definedName>
    <definedName name="PERMINTAAN_DATA_KP335" localSheetId="20">#REF!</definedName>
    <definedName name="PERMINTAAN_DATA_KP335" localSheetId="21">#REF!</definedName>
    <definedName name="PERMINTAAN_DATA_KP335" localSheetId="22">#REF!</definedName>
    <definedName name="PERMINTAAN_DATA_KP335" localSheetId="23">#REF!</definedName>
    <definedName name="PERMINTAAN_DATA_KP335" localSheetId="24">#REF!</definedName>
    <definedName name="PERMINTAAN_DATA_KP335" localSheetId="25">#REF!</definedName>
    <definedName name="PERMINTAAN_DATA_KP335" localSheetId="26">#REF!</definedName>
    <definedName name="PERMINTAAN_DATA_KP335" localSheetId="27">#REF!</definedName>
    <definedName name="PERMINTAAN_DATA_KP335" localSheetId="28">#REF!</definedName>
    <definedName name="PERMINTAAN_DATA_KP335" localSheetId="29">#REF!</definedName>
    <definedName name="PERMINTAAN_DATA_KP335" localSheetId="30">#REF!</definedName>
    <definedName name="PERMINTAAN_DATA_KP335" localSheetId="31">#REF!</definedName>
    <definedName name="PERMINTAAN_DATA_KP335" localSheetId="32">#REF!</definedName>
    <definedName name="PERMINTAAN_DATA_KP335" localSheetId="4">#REF!</definedName>
    <definedName name="PERMINTAAN_DATA_KP335" localSheetId="6">#REF!</definedName>
    <definedName name="PERMINTAAN_DATA_KP335" localSheetId="7">#REF!</definedName>
    <definedName name="PERMINTAAN_DATA_KP335" localSheetId="8">#REF!</definedName>
    <definedName name="PERMINTAAN_DATA_KP335" localSheetId="9">#REF!</definedName>
    <definedName name="PERMINTAAN_DATA_KP335" localSheetId="10">#REF!</definedName>
    <definedName name="PERMINTAAN_DATA_KP335">#REF!</definedName>
    <definedName name="pilkjk" localSheetId="11">#REF!</definedName>
    <definedName name="pilkjk" localSheetId="12">#REF!</definedName>
    <definedName name="pilkjk" localSheetId="14">#REF!</definedName>
    <definedName name="pilkjk" localSheetId="15">#REF!</definedName>
    <definedName name="pilkjk" localSheetId="16">#REF!</definedName>
    <definedName name="pilkjk" localSheetId="17">#REF!</definedName>
    <definedName name="pilkjk" localSheetId="18">#REF!</definedName>
    <definedName name="pilkjk" localSheetId="19">#REF!</definedName>
    <definedName name="pilkjk" localSheetId="20">#REF!</definedName>
    <definedName name="pilkjk" localSheetId="21">#REF!</definedName>
    <definedName name="pilkjk" localSheetId="22">#REF!</definedName>
    <definedName name="pilkjk" localSheetId="23">#REF!</definedName>
    <definedName name="pilkjk" localSheetId="24">#REF!</definedName>
    <definedName name="pilkjk" localSheetId="25">#REF!</definedName>
    <definedName name="pilkjk" localSheetId="26">#REF!</definedName>
    <definedName name="pilkjk" localSheetId="27">#REF!</definedName>
    <definedName name="pilkjk" localSheetId="28">#REF!</definedName>
    <definedName name="pilkjk" localSheetId="29">#REF!</definedName>
    <definedName name="pilkjk" localSheetId="30">#REF!</definedName>
    <definedName name="pilkjk" localSheetId="31">#REF!</definedName>
    <definedName name="pilkjk" localSheetId="32">#REF!</definedName>
    <definedName name="pilkjk" localSheetId="4">#REF!</definedName>
    <definedName name="pilkjk" localSheetId="6">#REF!</definedName>
    <definedName name="pilkjk" localSheetId="7">#REF!</definedName>
    <definedName name="pilkjk" localSheetId="8">#REF!</definedName>
    <definedName name="pilkjk" localSheetId="9">#REF!</definedName>
    <definedName name="pilkjk" localSheetId="10">#REF!</definedName>
    <definedName name="pilkjk">#REF!</definedName>
    <definedName name="pppp" localSheetId="14" hidden="1">'[17]7.6'!#REF!</definedName>
    <definedName name="pppp" localSheetId="22" hidden="1">'[17]7.6'!#REF!</definedName>
    <definedName name="pppp" localSheetId="23" hidden="1">'[17]7.6'!#REF!</definedName>
    <definedName name="pppp" localSheetId="24" hidden="1">'[17]7.6'!#REF!</definedName>
    <definedName name="pppp" localSheetId="26" hidden="1">'[17]7.6'!#REF!</definedName>
    <definedName name="pppp" localSheetId="27" hidden="1">'[17]7.6'!#REF!</definedName>
    <definedName name="pppp" localSheetId="28" hidden="1">'[17]7.6'!#REF!</definedName>
    <definedName name="pppp" localSheetId="29" hidden="1">'[17]7.6'!#REF!</definedName>
    <definedName name="pppp" localSheetId="30" hidden="1">'[17]7.6'!#REF!</definedName>
    <definedName name="pppp" localSheetId="31" hidden="1">'[17]7.6'!#REF!</definedName>
    <definedName name="pppp" hidden="1">'[17]7.6'!#REF!</definedName>
    <definedName name="_xlnm.Print_Area" localSheetId="0">'16.1'!$A$1:$O$51</definedName>
    <definedName name="_xlnm.Print_Area" localSheetId="11">'16.10 '!$A$1:$M$53</definedName>
    <definedName name="_xlnm.Print_Area" localSheetId="12">'16.10 (2)'!$A$1:$K$53</definedName>
    <definedName name="_xlnm.Print_Area" localSheetId="13">'16.11'!$A$1:$Q$92</definedName>
    <definedName name="_xlnm.Print_Area" localSheetId="14">'16.12 (beras)'!$A$1:$Q$40</definedName>
    <definedName name="_xlnm.Print_Area" localSheetId="15">'16.13 (kayu)'!$A$1:$O$87</definedName>
    <definedName name="_xlnm.Print_Area" localSheetId="16">'16.14'!$A$1:$K$73</definedName>
    <definedName name="_xlnm.Print_Area" localSheetId="17">'16.14 (2)'!$A$1:$K$73</definedName>
    <definedName name="_xlnm.Print_Area" localSheetId="18">'16.15'!$A$1:$K$79</definedName>
    <definedName name="_xlnm.Print_Area" localSheetId="19">'16.15 (2)'!$A$1:$K$75</definedName>
    <definedName name="_xlnm.Print_Area" localSheetId="20">'16.16'!$A$1:$M$77</definedName>
    <definedName name="_xlnm.Print_Area" localSheetId="21">'16.16 (2)'!$A$1:$J$76</definedName>
    <definedName name="_xlnm.Print_Area" localSheetId="22">'16.17'!$A$1:$M$77</definedName>
    <definedName name="_xlnm.Print_Area" localSheetId="23">'16.17 (2)'!$A$1:$L$77</definedName>
    <definedName name="_xlnm.Print_Area" localSheetId="24">'16.17 (3)'!$A$1:$L$79</definedName>
    <definedName name="_xlnm.Print_Area" localSheetId="25">'16.18'!$A$1:$M$79</definedName>
    <definedName name="_xlnm.Print_Area" localSheetId="26">'16.19'!$A$1:$L$79</definedName>
    <definedName name="_xlnm.Print_Area" localSheetId="1">'16.2'!$A$1:$O$52</definedName>
    <definedName name="_xlnm.Print_Area" localSheetId="27">'16.20'!$A$1:$P$80</definedName>
    <definedName name="_xlnm.Print_Area" localSheetId="28">'16.20 (2)'!$A$1:$P$81</definedName>
    <definedName name="_xlnm.Print_Area" localSheetId="29">'16.20 (3)'!$A$1:$P$81</definedName>
    <definedName name="_xlnm.Print_Area" localSheetId="30">'16.21'!$A$1:$N$81</definedName>
    <definedName name="_xlnm.Print_Area" localSheetId="31">'16.21 (2)'!$A$1:$N$81</definedName>
    <definedName name="_xlnm.Print_Area" localSheetId="32">'16.22'!$A$1:$L$82</definedName>
    <definedName name="_xlnm.Print_Area" localSheetId="2">'16.3'!$A$1:$O$51</definedName>
    <definedName name="_xlnm.Print_Area" localSheetId="3">'16.4'!$A$1:$O$51</definedName>
    <definedName name="_xlnm.Print_Area" localSheetId="4">'16.5'!$A$1:$O$51</definedName>
    <definedName name="_xlnm.Print_Area" localSheetId="5">'16.6'!$A$1:$M$91</definedName>
    <definedName name="_xlnm.Print_Area" localSheetId="6">'16.7'!$A$1:$S$91</definedName>
    <definedName name="_xlnm.Print_Area" localSheetId="7">'16.8'!$A$1:$M$53</definedName>
    <definedName name="_xlnm.Print_Area" localSheetId="8">'16.8 (2)'!$A$1:$K$53</definedName>
    <definedName name="_xlnm.Print_Area" localSheetId="9">'16.9 '!$A$1:$M$53</definedName>
    <definedName name="_xlnm.Print_Area" localSheetId="10">'16.9 (2)'!$A$1:$K$53</definedName>
    <definedName name="_xlnm.Print_Titles" localSheetId="0">'16.1'!$3:$12</definedName>
    <definedName name="q" localSheetId="0">#REF!</definedName>
    <definedName name="q" localSheetId="11">#REF!</definedName>
    <definedName name="q" localSheetId="12">#REF!</definedName>
    <definedName name="q" localSheetId="14">#REF!</definedName>
    <definedName name="q" localSheetId="15">#REF!</definedName>
    <definedName name="q" localSheetId="16">#REF!</definedName>
    <definedName name="q" localSheetId="17">#REF!</definedName>
    <definedName name="q" localSheetId="18">#REF!</definedName>
    <definedName name="q" localSheetId="19">#REF!</definedName>
    <definedName name="q" localSheetId="20">#REF!</definedName>
    <definedName name="q" localSheetId="21">#REF!</definedName>
    <definedName name="q" localSheetId="22">#REF!</definedName>
    <definedName name="q" localSheetId="23">#REF!</definedName>
    <definedName name="q" localSheetId="24">#REF!</definedName>
    <definedName name="q" localSheetId="25">#REF!</definedName>
    <definedName name="q" localSheetId="26">#REF!</definedName>
    <definedName name="q" localSheetId="27">#REF!</definedName>
    <definedName name="q" localSheetId="28">#REF!</definedName>
    <definedName name="q" localSheetId="29">#REF!</definedName>
    <definedName name="q" localSheetId="30">#REF!</definedName>
    <definedName name="q" localSheetId="31">#REF!</definedName>
    <definedName name="q" localSheetId="32">#REF!</definedName>
    <definedName name="q" localSheetId="4">#REF!</definedName>
    <definedName name="q" localSheetId="6">#REF!</definedName>
    <definedName name="q" localSheetId="7">#REF!</definedName>
    <definedName name="q" localSheetId="8">#REF!</definedName>
    <definedName name="q" localSheetId="9">#REF!</definedName>
    <definedName name="q" localSheetId="10">#REF!</definedName>
    <definedName name="q">#REF!</definedName>
    <definedName name="qq" localSheetId="14">#REF!</definedName>
    <definedName name="qq" localSheetId="22">#REF!</definedName>
    <definedName name="qq" localSheetId="23">#REF!</definedName>
    <definedName name="qq" localSheetId="24">#REF!</definedName>
    <definedName name="qq" localSheetId="26">#REF!</definedName>
    <definedName name="qq" localSheetId="27">#REF!</definedName>
    <definedName name="qq" localSheetId="28">#REF!</definedName>
    <definedName name="qq" localSheetId="29">#REF!</definedName>
    <definedName name="qq" localSheetId="30">#REF!</definedName>
    <definedName name="qq" localSheetId="31">#REF!</definedName>
    <definedName name="qq">#REF!</definedName>
    <definedName name="qqqttt" localSheetId="14">#REF!</definedName>
    <definedName name="qqqttt" localSheetId="22">#REF!</definedName>
    <definedName name="qqqttt" localSheetId="23">#REF!</definedName>
    <definedName name="qqqttt" localSheetId="24">#REF!</definedName>
    <definedName name="qqqttt" localSheetId="26">#REF!</definedName>
    <definedName name="qqqttt" localSheetId="27">#REF!</definedName>
    <definedName name="qqqttt" localSheetId="28">#REF!</definedName>
    <definedName name="qqqttt" localSheetId="29">#REF!</definedName>
    <definedName name="qqqttt" localSheetId="30">#REF!</definedName>
    <definedName name="qqqttt" localSheetId="31">#REF!</definedName>
    <definedName name="qqqttt">#REF!</definedName>
    <definedName name="qqw" localSheetId="14" hidden="1">'[22]4.8'!#REF!</definedName>
    <definedName name="qqw" localSheetId="22" hidden="1">'[22]4.8'!#REF!</definedName>
    <definedName name="qqw" localSheetId="23" hidden="1">'[22]4.8'!#REF!</definedName>
    <definedName name="qqw" localSheetId="24" hidden="1">'[22]4.8'!#REF!</definedName>
    <definedName name="qqw" localSheetId="26" hidden="1">'[22]4.8'!#REF!</definedName>
    <definedName name="qqw" localSheetId="27" hidden="1">'[22]4.8'!#REF!</definedName>
    <definedName name="qqw" localSheetId="28" hidden="1">'[22]4.8'!#REF!</definedName>
    <definedName name="qqw" localSheetId="29" hidden="1">'[22]4.8'!#REF!</definedName>
    <definedName name="qqw" localSheetId="30" hidden="1">'[22]4.8'!#REF!</definedName>
    <definedName name="qqw" localSheetId="31" hidden="1">'[22]4.8'!#REF!</definedName>
    <definedName name="qqw" hidden="1">'[22]4.8'!#REF!</definedName>
    <definedName name="Region" localSheetId="14">[28]Sheet2!$B$2:$B$7</definedName>
    <definedName name="Region" localSheetId="15">[29]Sheet2!$B$2:$B$7</definedName>
    <definedName name="Region" localSheetId="16">[28]Sheet2!$B$2:$B$7</definedName>
    <definedName name="Region" localSheetId="17">[28]Sheet2!$B$2:$B$7</definedName>
    <definedName name="Region" localSheetId="22">[28]Sheet2!$B$2:$B$7</definedName>
    <definedName name="Region" localSheetId="23">[28]Sheet2!$B$2:$B$7</definedName>
    <definedName name="Region" localSheetId="24">[28]Sheet2!$B$2:$B$7</definedName>
    <definedName name="Region" localSheetId="25">[29]Sheet2!$B$2:$B$7</definedName>
    <definedName name="Region" localSheetId="26">[29]Sheet2!$B$2:$B$7</definedName>
    <definedName name="Region" localSheetId="27">[29]Sheet2!$B$2:$B$7</definedName>
    <definedName name="Region" localSheetId="28">[29]Sheet2!$B$2:$B$7</definedName>
    <definedName name="Region" localSheetId="29">[29]Sheet2!$B$2:$B$7</definedName>
    <definedName name="Region" localSheetId="30">[29]Sheet2!$B$2:$B$7</definedName>
    <definedName name="Region" localSheetId="31">[29]Sheet2!$B$2:$B$7</definedName>
    <definedName name="Region" localSheetId="32">[30]Sheet2!$B$2:$B$7</definedName>
    <definedName name="Region">[29]Sheet2!$B$2:$B$7</definedName>
    <definedName name="Region1" localSheetId="14">[31]Sheet1!$B$2:$B$19</definedName>
    <definedName name="Region1" localSheetId="15">[32]Sheet1!$B$2:$B$19</definedName>
    <definedName name="Region1" localSheetId="16">[31]Sheet1!$B$2:$B$19</definedName>
    <definedName name="Region1" localSheetId="17">[31]Sheet1!$B$2:$B$19</definedName>
    <definedName name="Region1" localSheetId="22">[31]Sheet1!$B$2:$B$19</definedName>
    <definedName name="Region1" localSheetId="23">[31]Sheet1!$B$2:$B$19</definedName>
    <definedName name="Region1" localSheetId="24">[31]Sheet1!$B$2:$B$19</definedName>
    <definedName name="Region1" localSheetId="25">[32]Sheet1!$B$2:$B$19</definedName>
    <definedName name="Region1" localSheetId="26">[32]Sheet1!$B$2:$B$19</definedName>
    <definedName name="Region1" localSheetId="27">[32]Sheet1!$B$2:$B$19</definedName>
    <definedName name="Region1" localSheetId="28">[32]Sheet1!$B$2:$B$19</definedName>
    <definedName name="Region1" localSheetId="29">[32]Sheet1!$B$2:$B$19</definedName>
    <definedName name="Region1" localSheetId="30">[32]Sheet1!$B$2:$B$19</definedName>
    <definedName name="Region1" localSheetId="31">[32]Sheet1!$B$2:$B$19</definedName>
    <definedName name="Region1" localSheetId="32">[33]Sheet1!$B$2:$B$19</definedName>
    <definedName name="Region1">[32]Sheet1!$B$2:$B$19</definedName>
    <definedName name="RGRH" localSheetId="0">#REF!</definedName>
    <definedName name="RGRH" localSheetId="11">#REF!</definedName>
    <definedName name="RGRH" localSheetId="12">#REF!</definedName>
    <definedName name="RGRH" localSheetId="14">#REF!</definedName>
    <definedName name="RGRH" localSheetId="15">#REF!</definedName>
    <definedName name="RGRH" localSheetId="16">#REF!</definedName>
    <definedName name="RGRH" localSheetId="17">#REF!</definedName>
    <definedName name="RGRH" localSheetId="18">#REF!</definedName>
    <definedName name="RGRH" localSheetId="19">#REF!</definedName>
    <definedName name="RGRH" localSheetId="20">#REF!</definedName>
    <definedName name="RGRH" localSheetId="21">#REF!</definedName>
    <definedName name="RGRH" localSheetId="22">#REF!</definedName>
    <definedName name="RGRH" localSheetId="23">#REF!</definedName>
    <definedName name="RGRH" localSheetId="24">#REF!</definedName>
    <definedName name="RGRH" localSheetId="25">#REF!</definedName>
    <definedName name="RGRH" localSheetId="26">#REF!</definedName>
    <definedName name="RGRH" localSheetId="27">#REF!</definedName>
    <definedName name="RGRH" localSheetId="28">#REF!</definedName>
    <definedName name="RGRH" localSheetId="29">#REF!</definedName>
    <definedName name="RGRH" localSheetId="30">#REF!</definedName>
    <definedName name="RGRH" localSheetId="31">#REF!</definedName>
    <definedName name="RGRH" localSheetId="32">#REF!</definedName>
    <definedName name="RGRH" localSheetId="4">#REF!</definedName>
    <definedName name="RGRH" localSheetId="6">#REF!</definedName>
    <definedName name="RGRH" localSheetId="7">#REF!</definedName>
    <definedName name="RGRH" localSheetId="8">#REF!</definedName>
    <definedName name="RGRH" localSheetId="9">#REF!</definedName>
    <definedName name="RGRH" localSheetId="10">#REF!</definedName>
    <definedName name="RGRH">#REF!</definedName>
    <definedName name="row_no" localSheetId="14">[18]ref!$B$3:$K$20</definedName>
    <definedName name="row_no" localSheetId="15">[19]ref!$B$3:$K$20</definedName>
    <definedName name="row_no" localSheetId="16">[18]ref!$B$3:$K$20</definedName>
    <definedName name="row_no" localSheetId="17">[18]ref!$B$3:$K$20</definedName>
    <definedName name="row_no" localSheetId="22">[18]ref!$B$3:$K$20</definedName>
    <definedName name="row_no" localSheetId="23">[18]ref!$B$3:$K$20</definedName>
    <definedName name="row_no" localSheetId="24">[18]ref!$B$3:$K$20</definedName>
    <definedName name="row_no" localSheetId="25">[19]ref!$B$3:$K$20</definedName>
    <definedName name="row_no" localSheetId="26">[19]ref!$B$3:$K$20</definedName>
    <definedName name="row_no" localSheetId="27">[19]ref!$B$3:$K$20</definedName>
    <definedName name="row_no" localSheetId="28">[19]ref!$B$3:$K$20</definedName>
    <definedName name="row_no" localSheetId="29">[19]ref!$B$3:$K$20</definedName>
    <definedName name="row_no" localSheetId="30">[19]ref!$B$3:$K$20</definedName>
    <definedName name="row_no" localSheetId="31">[19]ref!$B$3:$K$20</definedName>
    <definedName name="row_no" localSheetId="32">[20]ref!$B$3:$K$20</definedName>
    <definedName name="row_no" localSheetId="6">[21]ref!$B$3:$K$20</definedName>
    <definedName name="row_no">[19]ref!$B$3:$K$20</definedName>
    <definedName name="row_no_head" localSheetId="14">[18]ref!$B$3:$K$3</definedName>
    <definedName name="row_no_head" localSheetId="15">[19]ref!$B$3:$K$3</definedName>
    <definedName name="row_no_head" localSheetId="16">[18]ref!$B$3:$K$3</definedName>
    <definedName name="row_no_head" localSheetId="17">[18]ref!$B$3:$K$3</definedName>
    <definedName name="row_no_head" localSheetId="22">[18]ref!$B$3:$K$3</definedName>
    <definedName name="row_no_head" localSheetId="23">[18]ref!$B$3:$K$3</definedName>
    <definedName name="row_no_head" localSheetId="24">[18]ref!$B$3:$K$3</definedName>
    <definedName name="row_no_head" localSheetId="25">[19]ref!$B$3:$K$3</definedName>
    <definedName name="row_no_head" localSheetId="26">[19]ref!$B$3:$K$3</definedName>
    <definedName name="row_no_head" localSheetId="27">[19]ref!$B$3:$K$3</definedName>
    <definedName name="row_no_head" localSheetId="28">[19]ref!$B$3:$K$3</definedName>
    <definedName name="row_no_head" localSheetId="29">[19]ref!$B$3:$K$3</definedName>
    <definedName name="row_no_head" localSheetId="30">[19]ref!$B$3:$K$3</definedName>
    <definedName name="row_no_head" localSheetId="31">[19]ref!$B$3:$K$3</definedName>
    <definedName name="row_no_head" localSheetId="32">[20]ref!$B$3:$K$3</definedName>
    <definedName name="row_no_head" localSheetId="6">[21]ref!$B$3:$K$3</definedName>
    <definedName name="row_no_head">[19]ref!$B$3:$K$3</definedName>
    <definedName name="rrr" localSheetId="0">#REF!</definedName>
    <definedName name="rrr" localSheetId="11">#REF!</definedName>
    <definedName name="rrr" localSheetId="12">#REF!</definedName>
    <definedName name="rrr" localSheetId="14">#REF!</definedName>
    <definedName name="rrr" localSheetId="15">#REF!</definedName>
    <definedName name="rrr" localSheetId="16">#REF!</definedName>
    <definedName name="rrr" localSheetId="17">#REF!</definedName>
    <definedName name="rrr" localSheetId="18">#REF!</definedName>
    <definedName name="rrr" localSheetId="19">#REF!</definedName>
    <definedName name="rrr" localSheetId="20">#REF!</definedName>
    <definedName name="rrr" localSheetId="21">#REF!</definedName>
    <definedName name="rrr" localSheetId="22">#REF!</definedName>
    <definedName name="rrr" localSheetId="23">#REF!</definedName>
    <definedName name="rrr" localSheetId="24">#REF!</definedName>
    <definedName name="rrr" localSheetId="25">#REF!</definedName>
    <definedName name="rrr" localSheetId="26">#REF!</definedName>
    <definedName name="rrr" localSheetId="27">#REF!</definedName>
    <definedName name="rrr" localSheetId="28">#REF!</definedName>
    <definedName name="rrr" localSheetId="29">#REF!</definedName>
    <definedName name="rrr" localSheetId="30">#REF!</definedName>
    <definedName name="rrr" localSheetId="31">#REF!</definedName>
    <definedName name="rrr" localSheetId="32">#REF!</definedName>
    <definedName name="rrr" localSheetId="4">#REF!</definedName>
    <definedName name="rrr" localSheetId="6">#REF!</definedName>
    <definedName name="rrr" localSheetId="7">#REF!</definedName>
    <definedName name="rrr" localSheetId="8">#REF!</definedName>
    <definedName name="rrr" localSheetId="9">#REF!</definedName>
    <definedName name="rrr" localSheetId="10">#REF!</definedName>
    <definedName name="rrr">#REF!</definedName>
    <definedName name="s" localSheetId="0">#REF!</definedName>
    <definedName name="s" localSheetId="11">#REF!</definedName>
    <definedName name="s" localSheetId="12">#REF!</definedName>
    <definedName name="s" localSheetId="14">#REF!</definedName>
    <definedName name="s" localSheetId="15">#REF!</definedName>
    <definedName name="s" localSheetId="16">#REF!</definedName>
    <definedName name="s" localSheetId="17">#REF!</definedName>
    <definedName name="s" localSheetId="18">#REF!</definedName>
    <definedName name="s" localSheetId="19">#REF!</definedName>
    <definedName name="s" localSheetId="20">#REF!</definedName>
    <definedName name="s" localSheetId="21">#REF!</definedName>
    <definedName name="s" localSheetId="22">#REF!</definedName>
    <definedName name="s" localSheetId="23">#REF!</definedName>
    <definedName name="s" localSheetId="24">#REF!</definedName>
    <definedName name="s" localSheetId="25">#REF!</definedName>
    <definedName name="s" localSheetId="26">#REF!</definedName>
    <definedName name="s" localSheetId="27">#REF!</definedName>
    <definedName name="s" localSheetId="28">#REF!</definedName>
    <definedName name="s" localSheetId="29">#REF!</definedName>
    <definedName name="s" localSheetId="30">#REF!</definedName>
    <definedName name="s" localSheetId="31">#REF!</definedName>
    <definedName name="s" localSheetId="32">#REF!</definedName>
    <definedName name="s" localSheetId="4">#REF!</definedName>
    <definedName name="s" localSheetId="6">#REF!</definedName>
    <definedName name="s" localSheetId="7">#REF!</definedName>
    <definedName name="s" localSheetId="8">#REF!</definedName>
    <definedName name="s" localSheetId="9">#REF!</definedName>
    <definedName name="s" localSheetId="10">#REF!</definedName>
    <definedName name="s">#REF!</definedName>
    <definedName name="sa" localSheetId="0">#REF!</definedName>
    <definedName name="sa" localSheetId="11">#REF!</definedName>
    <definedName name="sa" localSheetId="12">#REF!</definedName>
    <definedName name="sa" localSheetId="14">#REF!</definedName>
    <definedName name="sa" localSheetId="15">#REF!</definedName>
    <definedName name="sa" localSheetId="16">#REF!</definedName>
    <definedName name="sa" localSheetId="17">#REF!</definedName>
    <definedName name="sa" localSheetId="18">#REF!</definedName>
    <definedName name="sa" localSheetId="19">#REF!</definedName>
    <definedName name="sa" localSheetId="20">#REF!</definedName>
    <definedName name="sa" localSheetId="21">#REF!</definedName>
    <definedName name="sa" localSheetId="22">#REF!</definedName>
    <definedName name="sa" localSheetId="23">#REF!</definedName>
    <definedName name="sa" localSheetId="24">#REF!</definedName>
    <definedName name="sa" localSheetId="25">#REF!</definedName>
    <definedName name="sa" localSheetId="26">#REF!</definedName>
    <definedName name="sa" localSheetId="1">#REF!</definedName>
    <definedName name="sa" localSheetId="27">#REF!</definedName>
    <definedName name="sa" localSheetId="28">#REF!</definedName>
    <definedName name="sa" localSheetId="29">#REF!</definedName>
    <definedName name="sa" localSheetId="30">#REF!</definedName>
    <definedName name="sa" localSheetId="31">#REF!</definedName>
    <definedName name="sa" localSheetId="32">#REF!</definedName>
    <definedName name="sa" localSheetId="2">#REF!</definedName>
    <definedName name="sa" localSheetId="3">#REF!</definedName>
    <definedName name="sa" localSheetId="4">#REF!</definedName>
    <definedName name="sa" localSheetId="6">#REF!</definedName>
    <definedName name="sa" localSheetId="7">#REF!</definedName>
    <definedName name="sa" localSheetId="8">#REF!</definedName>
    <definedName name="sa" localSheetId="9">#REF!</definedName>
    <definedName name="sa" localSheetId="10">#REF!</definedName>
    <definedName name="sa">#REF!</definedName>
    <definedName name="saadqff" localSheetId="11">#REF!</definedName>
    <definedName name="saadqff" localSheetId="12">#REF!</definedName>
    <definedName name="saadqff" localSheetId="14">#REF!</definedName>
    <definedName name="saadqff" localSheetId="15">#REF!</definedName>
    <definedName name="saadqff" localSheetId="16">#REF!</definedName>
    <definedName name="saadqff" localSheetId="17">#REF!</definedName>
    <definedName name="saadqff" localSheetId="18">#REF!</definedName>
    <definedName name="saadqff" localSheetId="19">#REF!</definedName>
    <definedName name="saadqff" localSheetId="20">#REF!</definedName>
    <definedName name="saadqff" localSheetId="21">#REF!</definedName>
    <definedName name="saadqff" localSheetId="22">#REF!</definedName>
    <definedName name="saadqff" localSheetId="23">#REF!</definedName>
    <definedName name="saadqff" localSheetId="24">#REF!</definedName>
    <definedName name="saadqff" localSheetId="25">#REF!</definedName>
    <definedName name="saadqff" localSheetId="26">#REF!</definedName>
    <definedName name="saadqff" localSheetId="27">#REF!</definedName>
    <definedName name="saadqff" localSheetId="28">#REF!</definedName>
    <definedName name="saadqff" localSheetId="29">#REF!</definedName>
    <definedName name="saadqff" localSheetId="30">#REF!</definedName>
    <definedName name="saadqff" localSheetId="31">#REF!</definedName>
    <definedName name="saadqff" localSheetId="32">#REF!</definedName>
    <definedName name="saadqff" localSheetId="4">#REF!</definedName>
    <definedName name="saadqff" localSheetId="6">#REF!</definedName>
    <definedName name="saadqff" localSheetId="7">#REF!</definedName>
    <definedName name="saadqff" localSheetId="8">#REF!</definedName>
    <definedName name="saadqff" localSheetId="9">#REF!</definedName>
    <definedName name="saadqff" localSheetId="10">#REF!</definedName>
    <definedName name="saadqff">#REF!</definedName>
    <definedName name="sabah" localSheetId="15" hidden="1">'[34]5.11'!$E$15:$J$15</definedName>
    <definedName name="sabah" localSheetId="16" hidden="1">'[34]5.11'!$E$15:$J$15</definedName>
    <definedName name="sabah" localSheetId="17" hidden="1">'[34]5.11'!$E$15:$J$15</definedName>
    <definedName name="sabah" localSheetId="22" hidden="1">'[34]5.11'!$E$15:$J$15</definedName>
    <definedName name="sabah" localSheetId="23" hidden="1">'[34]5.11'!$E$15:$J$15</definedName>
    <definedName name="sabah" localSheetId="24" hidden="1">'[34]5.11'!$E$15:$J$15</definedName>
    <definedName name="sabah" localSheetId="25" hidden="1">'[34]5.11'!$E$15:$J$15</definedName>
    <definedName name="sabah" localSheetId="26" hidden="1">'[34]5.11'!$E$15:$J$15</definedName>
    <definedName name="sabah" localSheetId="27" hidden="1">'[34]5.11'!$E$15:$J$15</definedName>
    <definedName name="sabah" localSheetId="28" hidden="1">'[34]5.11'!$E$15:$J$15</definedName>
    <definedName name="sabah" localSheetId="29" hidden="1">'[34]5.11'!$E$15:$J$15</definedName>
    <definedName name="sabah" localSheetId="30" hidden="1">'[34]5.11'!$E$15:$J$15</definedName>
    <definedName name="sabah" localSheetId="31" hidden="1">'[34]5.11'!$E$15:$J$15</definedName>
    <definedName name="sabah" localSheetId="32" hidden="1">'[35]5.11'!$E$15:$J$15</definedName>
    <definedName name="sabah" hidden="1">'[34]5.11'!$E$15:$J$15</definedName>
    <definedName name="sama" localSheetId="14" hidden="1">'[13]4.3'!#REF!</definedName>
    <definedName name="sama" localSheetId="22" hidden="1">'[13]4.3'!#REF!</definedName>
    <definedName name="sama" localSheetId="23" hidden="1">'[13]4.3'!#REF!</definedName>
    <definedName name="sama" localSheetId="24" hidden="1">'[13]4.3'!#REF!</definedName>
    <definedName name="sama" localSheetId="26" hidden="1">'[13]4.3'!#REF!</definedName>
    <definedName name="sama" localSheetId="27" hidden="1">'[13]4.3'!#REF!</definedName>
    <definedName name="sama" localSheetId="28" hidden="1">'[13]4.3'!#REF!</definedName>
    <definedName name="sama" localSheetId="29" hidden="1">'[13]4.3'!#REF!</definedName>
    <definedName name="sama" localSheetId="30" hidden="1">'[13]4.3'!#REF!</definedName>
    <definedName name="sama" localSheetId="31" hidden="1">'[13]4.3'!#REF!</definedName>
    <definedName name="sama" hidden="1">'[13]4.3'!#REF!</definedName>
    <definedName name="sasas" localSheetId="0">#REF!</definedName>
    <definedName name="sasas" localSheetId="11">#REF!</definedName>
    <definedName name="sasas" localSheetId="12">#REF!</definedName>
    <definedName name="sasas" localSheetId="14">#REF!</definedName>
    <definedName name="sasas" localSheetId="15">#REF!</definedName>
    <definedName name="sasas" localSheetId="16">#REF!</definedName>
    <definedName name="sasas" localSheetId="17">#REF!</definedName>
    <definedName name="sasas" localSheetId="18">#REF!</definedName>
    <definedName name="sasas" localSheetId="19">#REF!</definedName>
    <definedName name="sasas" localSheetId="20">#REF!</definedName>
    <definedName name="sasas" localSheetId="21">#REF!</definedName>
    <definedName name="sasas" localSheetId="22">#REF!</definedName>
    <definedName name="sasas" localSheetId="23">#REF!</definedName>
    <definedName name="sasas" localSheetId="24">#REF!</definedName>
    <definedName name="sasas" localSheetId="25">#REF!</definedName>
    <definedName name="sasas" localSheetId="26">#REF!</definedName>
    <definedName name="sasas" localSheetId="27">#REF!</definedName>
    <definedName name="sasas" localSheetId="28">#REF!</definedName>
    <definedName name="sasas" localSheetId="29">#REF!</definedName>
    <definedName name="sasas" localSheetId="30">#REF!</definedName>
    <definedName name="sasas" localSheetId="31">#REF!</definedName>
    <definedName name="sasas" localSheetId="32">#REF!</definedName>
    <definedName name="sasas" localSheetId="4">#REF!</definedName>
    <definedName name="sasas" localSheetId="6">#REF!</definedName>
    <definedName name="sasas" localSheetId="7">#REF!</definedName>
    <definedName name="sasas" localSheetId="8">#REF!</definedName>
    <definedName name="sasas" localSheetId="9">#REF!</definedName>
    <definedName name="sasas" localSheetId="10">#REF!</definedName>
    <definedName name="sasas">#REF!</definedName>
    <definedName name="sds" localSheetId="0" hidden="1">#REF!</definedName>
    <definedName name="sds" localSheetId="11" hidden="1">#REF!</definedName>
    <definedName name="sds" localSheetId="12" hidden="1">#REF!</definedName>
    <definedName name="sds" localSheetId="14" hidden="1">#REF!</definedName>
    <definedName name="sds" localSheetId="15" hidden="1">#REF!</definedName>
    <definedName name="sds" localSheetId="16" hidden="1">#REF!</definedName>
    <definedName name="sds" localSheetId="17" hidden="1">#REF!</definedName>
    <definedName name="sds" localSheetId="18" hidden="1">#REF!</definedName>
    <definedName name="sds" localSheetId="19" hidden="1">#REF!</definedName>
    <definedName name="sds" localSheetId="20" hidden="1">#REF!</definedName>
    <definedName name="sds" localSheetId="21" hidden="1">#REF!</definedName>
    <definedName name="sds" localSheetId="22" hidden="1">#REF!</definedName>
    <definedName name="sds" localSheetId="23" hidden="1">#REF!</definedName>
    <definedName name="sds" localSheetId="24" hidden="1">#REF!</definedName>
    <definedName name="sds" localSheetId="25" hidden="1">#REF!</definedName>
    <definedName name="sds" localSheetId="26" hidden="1">#REF!</definedName>
    <definedName name="sds" localSheetId="27" hidden="1">#REF!</definedName>
    <definedName name="sds" localSheetId="28" hidden="1">#REF!</definedName>
    <definedName name="sds" localSheetId="29" hidden="1">#REF!</definedName>
    <definedName name="sds" localSheetId="30" hidden="1">#REF!</definedName>
    <definedName name="sds" localSheetId="31" hidden="1">#REF!</definedName>
    <definedName name="sds" localSheetId="32" hidden="1">#REF!</definedName>
    <definedName name="sds" localSheetId="4" hidden="1">#REF!</definedName>
    <definedName name="sds" localSheetId="5" hidden="1">#REF!</definedName>
    <definedName name="sds" localSheetId="6" hidden="1">#REF!</definedName>
    <definedName name="sds" localSheetId="7" hidden="1">#REF!</definedName>
    <definedName name="sds" localSheetId="8" hidden="1">#REF!</definedName>
    <definedName name="sds" localSheetId="9" hidden="1">#REF!</definedName>
    <definedName name="sds" localSheetId="10" hidden="1">#REF!</definedName>
    <definedName name="sds" hidden="1">#REF!</definedName>
    <definedName name="sefdhdrtsg" localSheetId="11">#REF!</definedName>
    <definedName name="sefdhdrtsg" localSheetId="12">#REF!</definedName>
    <definedName name="sefdhdrtsg" localSheetId="14">#REF!</definedName>
    <definedName name="sefdhdrtsg" localSheetId="15">#REF!</definedName>
    <definedName name="sefdhdrtsg" localSheetId="16">#REF!</definedName>
    <definedName name="sefdhdrtsg" localSheetId="17">#REF!</definedName>
    <definedName name="sefdhdrtsg" localSheetId="18">#REF!</definedName>
    <definedName name="sefdhdrtsg" localSheetId="19">#REF!</definedName>
    <definedName name="sefdhdrtsg" localSheetId="20">#REF!</definedName>
    <definedName name="sefdhdrtsg" localSheetId="21">#REF!</definedName>
    <definedName name="sefdhdrtsg" localSheetId="22">#REF!</definedName>
    <definedName name="sefdhdrtsg" localSheetId="23">#REF!</definedName>
    <definedName name="sefdhdrtsg" localSheetId="24">#REF!</definedName>
    <definedName name="sefdhdrtsg" localSheetId="25">#REF!</definedName>
    <definedName name="sefdhdrtsg" localSheetId="26">#REF!</definedName>
    <definedName name="sefdhdrtsg" localSheetId="27">#REF!</definedName>
    <definedName name="sefdhdrtsg" localSheetId="28">#REF!</definedName>
    <definedName name="sefdhdrtsg" localSheetId="29">#REF!</definedName>
    <definedName name="sefdhdrtsg" localSheetId="30">#REF!</definedName>
    <definedName name="sefdhdrtsg" localSheetId="31">#REF!</definedName>
    <definedName name="sefdhdrtsg" localSheetId="32">#REF!</definedName>
    <definedName name="sefdhdrtsg" localSheetId="4">#REF!</definedName>
    <definedName name="sefdhdrtsg" localSheetId="6">#REF!</definedName>
    <definedName name="sefdhdrtsg" localSheetId="7">#REF!</definedName>
    <definedName name="sefdhdrtsg" localSheetId="8">#REF!</definedName>
    <definedName name="sefdhdrtsg" localSheetId="9">#REF!</definedName>
    <definedName name="sefdhdrtsg" localSheetId="10">#REF!</definedName>
    <definedName name="sefdhdrtsg">#REF!</definedName>
    <definedName name="sehingga18" localSheetId="14">#REF!</definedName>
    <definedName name="sehingga18" localSheetId="22">#REF!</definedName>
    <definedName name="sehingga18" localSheetId="23">#REF!</definedName>
    <definedName name="sehingga18" localSheetId="24">#REF!</definedName>
    <definedName name="sehingga18" localSheetId="26">#REF!</definedName>
    <definedName name="sehingga18" localSheetId="27">#REF!</definedName>
    <definedName name="sehingga18" localSheetId="28">#REF!</definedName>
    <definedName name="sehingga18" localSheetId="29">#REF!</definedName>
    <definedName name="sehingga18" localSheetId="30">#REF!</definedName>
    <definedName name="sehingga18" localSheetId="31">#REF!</definedName>
    <definedName name="sehingga18">#REF!</definedName>
    <definedName name="sep" localSheetId="0">#REF!</definedName>
    <definedName name="sep" localSheetId="11">#REF!</definedName>
    <definedName name="sep" localSheetId="12">#REF!</definedName>
    <definedName name="sep" localSheetId="14">#REF!</definedName>
    <definedName name="sep" localSheetId="15">#REF!</definedName>
    <definedName name="sep" localSheetId="16">#REF!</definedName>
    <definedName name="sep" localSheetId="17">#REF!</definedName>
    <definedName name="sep" localSheetId="18">#REF!</definedName>
    <definedName name="sep" localSheetId="19">#REF!</definedName>
    <definedName name="sep" localSheetId="20">#REF!</definedName>
    <definedName name="sep" localSheetId="21">#REF!</definedName>
    <definedName name="sep" localSheetId="22">#REF!</definedName>
    <definedName name="sep" localSheetId="23">#REF!</definedName>
    <definedName name="sep" localSheetId="24">#REF!</definedName>
    <definedName name="sep" localSheetId="25">#REF!</definedName>
    <definedName name="sep" localSheetId="26">#REF!</definedName>
    <definedName name="sep" localSheetId="27">#REF!</definedName>
    <definedName name="sep" localSheetId="28">#REF!</definedName>
    <definedName name="sep" localSheetId="29">#REF!</definedName>
    <definedName name="sep" localSheetId="30">#REF!</definedName>
    <definedName name="sep" localSheetId="31">#REF!</definedName>
    <definedName name="sep" localSheetId="32">#REF!</definedName>
    <definedName name="sep" localSheetId="4">#REF!</definedName>
    <definedName name="sep" localSheetId="6">#REF!</definedName>
    <definedName name="sep" localSheetId="7">#REF!</definedName>
    <definedName name="sep" localSheetId="8">#REF!</definedName>
    <definedName name="sep" localSheetId="9">#REF!</definedName>
    <definedName name="sep" localSheetId="10">#REF!</definedName>
    <definedName name="sep">#REF!</definedName>
    <definedName name="sfst" localSheetId="14">#REF!</definedName>
    <definedName name="sfst" localSheetId="22">#REF!</definedName>
    <definedName name="sfst" localSheetId="23">#REF!</definedName>
    <definedName name="sfst" localSheetId="24">#REF!</definedName>
    <definedName name="sfst" localSheetId="26">#REF!</definedName>
    <definedName name="sfst" localSheetId="27">#REF!</definedName>
    <definedName name="sfst" localSheetId="28">#REF!</definedName>
    <definedName name="sfst" localSheetId="29">#REF!</definedName>
    <definedName name="sfst" localSheetId="30">#REF!</definedName>
    <definedName name="sfst" localSheetId="31">#REF!</definedName>
    <definedName name="sfst">#REF!</definedName>
    <definedName name="sgd" localSheetId="14">#REF!</definedName>
    <definedName name="sgd" localSheetId="22">#REF!</definedName>
    <definedName name="sgd" localSheetId="23">#REF!</definedName>
    <definedName name="sgd" localSheetId="24">#REF!</definedName>
    <definedName name="sgd" localSheetId="26">#REF!</definedName>
    <definedName name="sgd" localSheetId="27">#REF!</definedName>
    <definedName name="sgd" localSheetId="28">#REF!</definedName>
    <definedName name="sgd" localSheetId="29">#REF!</definedName>
    <definedName name="sgd" localSheetId="30">#REF!</definedName>
    <definedName name="sgd" localSheetId="31">#REF!</definedName>
    <definedName name="sgd">#REF!</definedName>
    <definedName name="slgr" localSheetId="11" hidden="1">#REF!</definedName>
    <definedName name="slgr" localSheetId="12" hidden="1">#REF!</definedName>
    <definedName name="slgr" localSheetId="14" hidden="1">#REF!</definedName>
    <definedName name="slgr" localSheetId="15" hidden="1">#REF!</definedName>
    <definedName name="slgr" localSheetId="16" hidden="1">#REF!</definedName>
    <definedName name="slgr" localSheetId="17" hidden="1">#REF!</definedName>
    <definedName name="slgr" localSheetId="18" hidden="1">#REF!</definedName>
    <definedName name="slgr" localSheetId="19" hidden="1">#REF!</definedName>
    <definedName name="slgr" localSheetId="20" hidden="1">#REF!</definedName>
    <definedName name="slgr" localSheetId="21" hidden="1">#REF!</definedName>
    <definedName name="slgr" localSheetId="22" hidden="1">#REF!</definedName>
    <definedName name="slgr" localSheetId="23" hidden="1">#REF!</definedName>
    <definedName name="slgr" localSheetId="24" hidden="1">#REF!</definedName>
    <definedName name="slgr" localSheetId="25" hidden="1">#REF!</definedName>
    <definedName name="slgr" localSheetId="26" hidden="1">#REF!</definedName>
    <definedName name="slgr" localSheetId="27" hidden="1">#REF!</definedName>
    <definedName name="slgr" localSheetId="28" hidden="1">#REF!</definedName>
    <definedName name="slgr" localSheetId="29" hidden="1">#REF!</definedName>
    <definedName name="slgr" localSheetId="30" hidden="1">#REF!</definedName>
    <definedName name="slgr" localSheetId="31" hidden="1">#REF!</definedName>
    <definedName name="slgr" localSheetId="32" hidden="1">#REF!</definedName>
    <definedName name="slgr" localSheetId="4" hidden="1">#REF!</definedName>
    <definedName name="slgr" localSheetId="6" hidden="1">#REF!</definedName>
    <definedName name="slgr" localSheetId="7" hidden="1">#REF!</definedName>
    <definedName name="slgr" localSheetId="8" hidden="1">#REF!</definedName>
    <definedName name="slgr" localSheetId="9" hidden="1">#REF!</definedName>
    <definedName name="slgr" localSheetId="10" hidden="1">#REF!</definedName>
    <definedName name="slgr" hidden="1">#REF!</definedName>
    <definedName name="sss" localSheetId="11">#REF!</definedName>
    <definedName name="sss" localSheetId="12">#REF!</definedName>
    <definedName name="sss" localSheetId="14">#REF!</definedName>
    <definedName name="sss" localSheetId="15">#REF!</definedName>
    <definedName name="sss" localSheetId="16">#REF!</definedName>
    <definedName name="sss" localSheetId="17">#REF!</definedName>
    <definedName name="sss" localSheetId="18">#REF!</definedName>
    <definedName name="sss" localSheetId="19">#REF!</definedName>
    <definedName name="sss" localSheetId="20">#REF!</definedName>
    <definedName name="sss" localSheetId="21">#REF!</definedName>
    <definedName name="sss" localSheetId="22">#REF!</definedName>
    <definedName name="sss" localSheetId="23">#REF!</definedName>
    <definedName name="sss" localSheetId="24">#REF!</definedName>
    <definedName name="sss" localSheetId="25">#REF!</definedName>
    <definedName name="sss" localSheetId="26">#REF!</definedName>
    <definedName name="sss" localSheetId="27">#REF!</definedName>
    <definedName name="sss" localSheetId="28">#REF!</definedName>
    <definedName name="sss" localSheetId="29">#REF!</definedName>
    <definedName name="sss" localSheetId="30">#REF!</definedName>
    <definedName name="sss" localSheetId="31">#REF!</definedName>
    <definedName name="sss" localSheetId="32">#REF!</definedName>
    <definedName name="sss" localSheetId="4">#REF!</definedName>
    <definedName name="sss" localSheetId="6">#REF!</definedName>
    <definedName name="sss" localSheetId="7">#REF!</definedName>
    <definedName name="sss" localSheetId="8">#REF!</definedName>
    <definedName name="sss" localSheetId="9">#REF!</definedName>
    <definedName name="sss" localSheetId="10">#REF!</definedName>
    <definedName name="sss">#REF!</definedName>
    <definedName name="ssssw" localSheetId="14" hidden="1">'[13]4.9'!#REF!</definedName>
    <definedName name="ssssw" localSheetId="22" hidden="1">'[13]4.9'!#REF!</definedName>
    <definedName name="ssssw" localSheetId="23" hidden="1">'[13]4.9'!#REF!</definedName>
    <definedName name="ssssw" localSheetId="24" hidden="1">'[13]4.9'!#REF!</definedName>
    <definedName name="ssssw" localSheetId="26" hidden="1">'[13]4.9'!#REF!</definedName>
    <definedName name="ssssw" localSheetId="27" hidden="1">'[13]4.9'!#REF!</definedName>
    <definedName name="ssssw" localSheetId="28" hidden="1">'[13]4.9'!#REF!</definedName>
    <definedName name="ssssw" localSheetId="29" hidden="1">'[13]4.9'!#REF!</definedName>
    <definedName name="ssssw" localSheetId="30" hidden="1">'[13]4.9'!#REF!</definedName>
    <definedName name="ssssw" localSheetId="31" hidden="1">'[13]4.9'!#REF!</definedName>
    <definedName name="ssssw" hidden="1">'[13]4.9'!#REF!</definedName>
    <definedName name="state" localSheetId="14">[18]ref!$B$23:$C$38</definedName>
    <definedName name="state" localSheetId="15">[19]ref!$B$23:$C$38</definedName>
    <definedName name="state" localSheetId="16">[18]ref!$B$23:$C$38</definedName>
    <definedName name="state" localSheetId="17">[18]ref!$B$23:$C$38</definedName>
    <definedName name="state" localSheetId="22">[18]ref!$B$23:$C$38</definedName>
    <definedName name="state" localSheetId="23">[18]ref!$B$23:$C$38</definedName>
    <definedName name="state" localSheetId="24">[18]ref!$B$23:$C$38</definedName>
    <definedName name="state" localSheetId="25">[19]ref!$B$23:$C$38</definedName>
    <definedName name="state" localSheetId="26">[19]ref!$B$23:$C$38</definedName>
    <definedName name="state" localSheetId="27">[19]ref!$B$23:$C$38</definedName>
    <definedName name="state" localSheetId="28">[19]ref!$B$23:$C$38</definedName>
    <definedName name="state" localSheetId="29">[19]ref!$B$23:$C$38</definedName>
    <definedName name="state" localSheetId="30">[19]ref!$B$23:$C$38</definedName>
    <definedName name="state" localSheetId="31">[19]ref!$B$23:$C$38</definedName>
    <definedName name="state" localSheetId="32">[20]ref!$B$23:$C$38</definedName>
    <definedName name="state" localSheetId="6">[21]ref!$B$23:$C$38</definedName>
    <definedName name="state">[19]ref!$B$23:$C$38</definedName>
    <definedName name="t" localSheetId="0" hidden="1">#REF!</definedName>
    <definedName name="t" localSheetId="11" hidden="1">#REF!</definedName>
    <definedName name="t" localSheetId="12" hidden="1">#REF!</definedName>
    <definedName name="t" localSheetId="14" hidden="1">#REF!</definedName>
    <definedName name="t" localSheetId="15" hidden="1">#REF!</definedName>
    <definedName name="t" localSheetId="16" hidden="1">#REF!</definedName>
    <definedName name="t" localSheetId="17" hidden="1">#REF!</definedName>
    <definedName name="t" localSheetId="18" hidden="1">#REF!</definedName>
    <definedName name="t" localSheetId="19" hidden="1">#REF!</definedName>
    <definedName name="t" localSheetId="20" hidden="1">#REF!</definedName>
    <definedName name="t" localSheetId="21" hidden="1">#REF!</definedName>
    <definedName name="t" localSheetId="22" hidden="1">#REF!</definedName>
    <definedName name="t" localSheetId="23" hidden="1">#REF!</definedName>
    <definedName name="t" localSheetId="24" hidden="1">#REF!</definedName>
    <definedName name="t" localSheetId="25" hidden="1">#REF!</definedName>
    <definedName name="t" localSheetId="26" hidden="1">#REF!</definedName>
    <definedName name="t" localSheetId="27" hidden="1">#REF!</definedName>
    <definedName name="t" localSheetId="28" hidden="1">#REF!</definedName>
    <definedName name="t" localSheetId="29" hidden="1">#REF!</definedName>
    <definedName name="t" localSheetId="30" hidden="1">#REF!</definedName>
    <definedName name="t" localSheetId="31" hidden="1">#REF!</definedName>
    <definedName name="t" localSheetId="32" hidden="1">#REF!</definedName>
    <definedName name="t" localSheetId="4" hidden="1">#REF!</definedName>
    <definedName name="t" localSheetId="5" hidden="1">#REF!</definedName>
    <definedName name="t" localSheetId="6" hidden="1">#REF!</definedName>
    <definedName name="t" localSheetId="7" hidden="1">#REF!</definedName>
    <definedName name="t" localSheetId="8" hidden="1">#REF!</definedName>
    <definedName name="t" localSheetId="9" hidden="1">#REF!</definedName>
    <definedName name="t" localSheetId="10" hidden="1">#REF!</definedName>
    <definedName name="t" hidden="1">#REF!</definedName>
    <definedName name="table_no" localSheetId="14">[18]ref!$B$23:$E$38</definedName>
    <definedName name="table_no" localSheetId="15">[19]ref!$B$23:$E$38</definedName>
    <definedName name="table_no" localSheetId="16">[18]ref!$B$23:$E$38</definedName>
    <definedName name="table_no" localSheetId="17">[18]ref!$B$23:$E$38</definedName>
    <definedName name="table_no" localSheetId="22">[18]ref!$B$23:$E$38</definedName>
    <definedName name="table_no" localSheetId="23">[18]ref!$B$23:$E$38</definedName>
    <definedName name="table_no" localSheetId="24">[18]ref!$B$23:$E$38</definedName>
    <definedName name="table_no" localSheetId="25">[19]ref!$B$23:$E$38</definedName>
    <definedName name="table_no" localSheetId="26">[19]ref!$B$23:$E$38</definedName>
    <definedName name="table_no" localSheetId="27">[19]ref!$B$23:$E$38</definedName>
    <definedName name="table_no" localSheetId="28">[19]ref!$B$23:$E$38</definedName>
    <definedName name="table_no" localSheetId="29">[19]ref!$B$23:$E$38</definedName>
    <definedName name="table_no" localSheetId="30">[19]ref!$B$23:$E$38</definedName>
    <definedName name="table_no" localSheetId="31">[19]ref!$B$23:$E$38</definedName>
    <definedName name="table_no" localSheetId="32">[20]ref!$B$23:$E$38</definedName>
    <definedName name="table_no" localSheetId="6">[21]ref!$B$23:$E$38</definedName>
    <definedName name="table_no">[19]ref!$B$23:$E$38</definedName>
    <definedName name="te" localSheetId="11" hidden="1">'[1]4.9'!#REF!</definedName>
    <definedName name="te" localSheetId="12" hidden="1">'[1]4.9'!#REF!</definedName>
    <definedName name="te" localSheetId="14" hidden="1">'[1]4.9'!#REF!</definedName>
    <definedName name="te" localSheetId="15" hidden="1">'[1]4.9'!#REF!</definedName>
    <definedName name="te" localSheetId="16" hidden="1">'[1]4.9'!#REF!</definedName>
    <definedName name="te" localSheetId="17" hidden="1">'[1]4.9'!#REF!</definedName>
    <definedName name="te" localSheetId="18" hidden="1">'[1]4.9'!#REF!</definedName>
    <definedName name="te" localSheetId="19" hidden="1">'[1]4.9'!#REF!</definedName>
    <definedName name="te" localSheetId="20" hidden="1">'[1]4.9'!#REF!</definedName>
    <definedName name="te" localSheetId="21" hidden="1">'[1]4.9'!#REF!</definedName>
    <definedName name="te" localSheetId="22" hidden="1">'[1]4.9'!#REF!</definedName>
    <definedName name="te" localSheetId="23" hidden="1">'[1]4.9'!#REF!</definedName>
    <definedName name="te" localSheetId="24" hidden="1">'[1]4.9'!#REF!</definedName>
    <definedName name="te" localSheetId="25" hidden="1">'[1]4.9'!#REF!</definedName>
    <definedName name="te" localSheetId="26" hidden="1">'[1]4.9'!#REF!</definedName>
    <definedName name="te" localSheetId="27" hidden="1">'[1]4.9'!#REF!</definedName>
    <definedName name="te" localSheetId="28" hidden="1">'[1]4.9'!#REF!</definedName>
    <definedName name="te" localSheetId="29" hidden="1">'[1]4.9'!#REF!</definedName>
    <definedName name="te" localSheetId="30" hidden="1">'[1]4.9'!#REF!</definedName>
    <definedName name="te" localSheetId="31" hidden="1">'[1]4.9'!#REF!</definedName>
    <definedName name="te" localSheetId="32" hidden="1">'[2]4.9'!#REF!</definedName>
    <definedName name="te" localSheetId="4" hidden="1">'[1]4.9'!#REF!</definedName>
    <definedName name="te" localSheetId="5" hidden="1">'[8]4.9'!#REF!</definedName>
    <definedName name="te" localSheetId="6" hidden="1">'[3]4.9'!#REF!</definedName>
    <definedName name="te" localSheetId="7" hidden="1">'[1]4.9'!#REF!</definedName>
    <definedName name="te" localSheetId="8" hidden="1">'[1]4.9'!#REF!</definedName>
    <definedName name="te" localSheetId="9" hidden="1">'[1]4.9'!#REF!</definedName>
    <definedName name="te" localSheetId="10" hidden="1">'[1]4.9'!#REF!</definedName>
    <definedName name="te" hidden="1">'[1]4.9'!#REF!</definedName>
    <definedName name="Ter_a" localSheetId="11" hidden="1">'[1]4.9'!#REF!</definedName>
    <definedName name="Ter_a" localSheetId="12" hidden="1">'[1]4.9'!#REF!</definedName>
    <definedName name="Ter_a" localSheetId="14" hidden="1">'[1]4.9'!#REF!</definedName>
    <definedName name="Ter_a" localSheetId="15" hidden="1">'[1]4.9'!#REF!</definedName>
    <definedName name="Ter_a" localSheetId="16" hidden="1">'[1]4.9'!#REF!</definedName>
    <definedName name="Ter_a" localSheetId="17" hidden="1">'[1]4.9'!#REF!</definedName>
    <definedName name="Ter_a" localSheetId="18" hidden="1">'[1]4.9'!#REF!</definedName>
    <definedName name="Ter_a" localSheetId="19" hidden="1">'[1]4.9'!#REF!</definedName>
    <definedName name="Ter_a" localSheetId="20" hidden="1">'[1]4.9'!#REF!</definedName>
    <definedName name="Ter_a" localSheetId="21" hidden="1">'[1]4.9'!#REF!</definedName>
    <definedName name="Ter_a" localSheetId="22" hidden="1">'[1]4.9'!#REF!</definedName>
    <definedName name="Ter_a" localSheetId="23" hidden="1">'[1]4.9'!#REF!</definedName>
    <definedName name="Ter_a" localSheetId="24" hidden="1">'[1]4.9'!#REF!</definedName>
    <definedName name="Ter_a" localSheetId="25" hidden="1">'[1]4.9'!#REF!</definedName>
    <definedName name="Ter_a" localSheetId="26" hidden="1">'[1]4.9'!#REF!</definedName>
    <definedName name="Ter_a" localSheetId="27" hidden="1">'[1]4.9'!#REF!</definedName>
    <definedName name="Ter_a" localSheetId="28" hidden="1">'[1]4.9'!#REF!</definedName>
    <definedName name="Ter_a" localSheetId="29" hidden="1">'[1]4.9'!#REF!</definedName>
    <definedName name="Ter_a" localSheetId="30" hidden="1">'[1]4.9'!#REF!</definedName>
    <definedName name="Ter_a" localSheetId="31" hidden="1">'[1]4.9'!#REF!</definedName>
    <definedName name="Ter_a" localSheetId="32" hidden="1">'[2]4.9'!#REF!</definedName>
    <definedName name="Ter_a" localSheetId="4" hidden="1">'[1]4.9'!#REF!</definedName>
    <definedName name="Ter_a" localSheetId="6" hidden="1">'[3]4.9'!#REF!</definedName>
    <definedName name="Ter_a" localSheetId="7" hidden="1">'[1]4.9'!#REF!</definedName>
    <definedName name="Ter_a" localSheetId="8" hidden="1">'[1]4.9'!#REF!</definedName>
    <definedName name="Ter_a" localSheetId="9" hidden="1">'[1]4.9'!#REF!</definedName>
    <definedName name="Ter_a" localSheetId="10" hidden="1">'[1]4.9'!#REF!</definedName>
    <definedName name="Ter_a" hidden="1">'[1]4.9'!#REF!</definedName>
    <definedName name="tes" localSheetId="11" hidden="1">'[1]4.9'!#REF!</definedName>
    <definedName name="tes" localSheetId="12" hidden="1">'[1]4.9'!#REF!</definedName>
    <definedName name="tes" localSheetId="14" hidden="1">'[1]4.9'!#REF!</definedName>
    <definedName name="tes" localSheetId="15" hidden="1">'[1]4.9'!#REF!</definedName>
    <definedName name="tes" localSheetId="16" hidden="1">'[1]4.9'!#REF!</definedName>
    <definedName name="tes" localSheetId="17" hidden="1">'[1]4.9'!#REF!</definedName>
    <definedName name="tes" localSheetId="18" hidden="1">'[1]4.9'!#REF!</definedName>
    <definedName name="tes" localSheetId="19" hidden="1">'[1]4.9'!#REF!</definedName>
    <definedName name="tes" localSheetId="20" hidden="1">'[1]4.9'!#REF!</definedName>
    <definedName name="tes" localSheetId="21" hidden="1">'[1]4.9'!#REF!</definedName>
    <definedName name="tes" localSheetId="22" hidden="1">'[1]4.9'!#REF!</definedName>
    <definedName name="tes" localSheetId="23" hidden="1">'[1]4.9'!#REF!</definedName>
    <definedName name="tes" localSheetId="24" hidden="1">'[1]4.9'!#REF!</definedName>
    <definedName name="tes" localSheetId="25" hidden="1">'[1]4.9'!#REF!</definedName>
    <definedName name="tes" localSheetId="26" hidden="1">'[1]4.9'!#REF!</definedName>
    <definedName name="tes" localSheetId="27" hidden="1">'[1]4.9'!#REF!</definedName>
    <definedName name="tes" localSheetId="28" hidden="1">'[1]4.9'!#REF!</definedName>
    <definedName name="tes" localSheetId="29" hidden="1">'[1]4.9'!#REF!</definedName>
    <definedName name="tes" localSheetId="30" hidden="1">'[1]4.9'!#REF!</definedName>
    <definedName name="tes" localSheetId="31" hidden="1">'[1]4.9'!#REF!</definedName>
    <definedName name="tes" localSheetId="32" hidden="1">'[2]4.9'!#REF!</definedName>
    <definedName name="tes" localSheetId="4" hidden="1">'[1]4.9'!#REF!</definedName>
    <definedName name="tes" localSheetId="6" hidden="1">'[3]4.9'!#REF!</definedName>
    <definedName name="tes" localSheetId="7" hidden="1">'[1]4.9'!#REF!</definedName>
    <definedName name="tes" localSheetId="8" hidden="1">'[1]4.9'!#REF!</definedName>
    <definedName name="tes" localSheetId="9" hidden="1">'[1]4.9'!#REF!</definedName>
    <definedName name="tes" localSheetId="10" hidden="1">'[1]4.9'!#REF!</definedName>
    <definedName name="tes" hidden="1">'[1]4.9'!#REF!</definedName>
    <definedName name="test" localSheetId="11" hidden="1">#REF!</definedName>
    <definedName name="test" localSheetId="12" hidden="1">#REF!</definedName>
    <definedName name="test" localSheetId="14" hidden="1">#REF!</definedName>
    <definedName name="test" localSheetId="15" hidden="1">#REF!</definedName>
    <definedName name="test" localSheetId="16" hidden="1">#REF!</definedName>
    <definedName name="test" localSheetId="17" hidden="1">#REF!</definedName>
    <definedName name="test" localSheetId="18" hidden="1">#REF!</definedName>
    <definedName name="test" localSheetId="19" hidden="1">#REF!</definedName>
    <definedName name="test" localSheetId="20" hidden="1">#REF!</definedName>
    <definedName name="test" localSheetId="21" hidden="1">#REF!</definedName>
    <definedName name="test" localSheetId="22" hidden="1">#REF!</definedName>
    <definedName name="test" localSheetId="23" hidden="1">#REF!</definedName>
    <definedName name="test" localSheetId="24" hidden="1">#REF!</definedName>
    <definedName name="test" localSheetId="25" hidden="1">#REF!</definedName>
    <definedName name="test" localSheetId="26" hidden="1">#REF!</definedName>
    <definedName name="test" localSheetId="27" hidden="1">#REF!</definedName>
    <definedName name="test" localSheetId="28" hidden="1">#REF!</definedName>
    <definedName name="test" localSheetId="29" hidden="1">#REF!</definedName>
    <definedName name="test" localSheetId="30" hidden="1">#REF!</definedName>
    <definedName name="test" localSheetId="31" hidden="1">#REF!</definedName>
    <definedName name="test" localSheetId="32" hidden="1">#REF!</definedName>
    <definedName name="test" localSheetId="4" hidden="1">#REF!</definedName>
    <definedName name="test" localSheetId="5" hidden="1">#REF!</definedName>
    <definedName name="test" localSheetId="6" hidden="1">#REF!</definedName>
    <definedName name="test" localSheetId="7" hidden="1">#REF!</definedName>
    <definedName name="test" localSheetId="8" hidden="1">#REF!</definedName>
    <definedName name="test" localSheetId="9" hidden="1">#REF!</definedName>
    <definedName name="test" localSheetId="10" hidden="1">#REF!</definedName>
    <definedName name="test" hidden="1">#REF!</definedName>
    <definedName name="test3333333" localSheetId="11" hidden="1">#REF!</definedName>
    <definedName name="test3333333" localSheetId="12" hidden="1">#REF!</definedName>
    <definedName name="test3333333" localSheetId="14" hidden="1">#REF!</definedName>
    <definedName name="test3333333" localSheetId="15" hidden="1">#REF!</definedName>
    <definedName name="test3333333" localSheetId="16" hidden="1">#REF!</definedName>
    <definedName name="test3333333" localSheetId="17" hidden="1">#REF!</definedName>
    <definedName name="test3333333" localSheetId="18" hidden="1">#REF!</definedName>
    <definedName name="test3333333" localSheetId="19" hidden="1">#REF!</definedName>
    <definedName name="test3333333" localSheetId="20" hidden="1">#REF!</definedName>
    <definedName name="test3333333" localSheetId="21" hidden="1">#REF!</definedName>
    <definedName name="test3333333" localSheetId="22" hidden="1">#REF!</definedName>
    <definedName name="test3333333" localSheetId="23" hidden="1">#REF!</definedName>
    <definedName name="test3333333" localSheetId="24" hidden="1">#REF!</definedName>
    <definedName name="test3333333" localSheetId="25" hidden="1">#REF!</definedName>
    <definedName name="test3333333" localSheetId="26" hidden="1">#REF!</definedName>
    <definedName name="test3333333" localSheetId="27" hidden="1">#REF!</definedName>
    <definedName name="test3333333" localSheetId="28" hidden="1">#REF!</definedName>
    <definedName name="test3333333" localSheetId="29" hidden="1">#REF!</definedName>
    <definedName name="test3333333" localSheetId="30" hidden="1">#REF!</definedName>
    <definedName name="test3333333" localSheetId="31" hidden="1">#REF!</definedName>
    <definedName name="test3333333" localSheetId="32" hidden="1">#REF!</definedName>
    <definedName name="test3333333" localSheetId="4" hidden="1">#REF!</definedName>
    <definedName name="test3333333" localSheetId="6" hidden="1">#REF!</definedName>
    <definedName name="test3333333" localSheetId="7" hidden="1">#REF!</definedName>
    <definedName name="test3333333" localSheetId="8" hidden="1">#REF!</definedName>
    <definedName name="test3333333" localSheetId="9" hidden="1">#REF!</definedName>
    <definedName name="test3333333" localSheetId="10" hidden="1">#REF!</definedName>
    <definedName name="test3333333" hidden="1">#REF!</definedName>
    <definedName name="tos" localSheetId="11" hidden="1">#REF!</definedName>
    <definedName name="tos" localSheetId="14" hidden="1">#REF!</definedName>
    <definedName name="tos" localSheetId="22" hidden="1">#REF!</definedName>
    <definedName name="tos" localSheetId="23" hidden="1">#REF!</definedName>
    <definedName name="tos" localSheetId="24" hidden="1">#REF!</definedName>
    <definedName name="tos" localSheetId="27" hidden="1">#REF!</definedName>
    <definedName name="tos" localSheetId="28" hidden="1">#REF!</definedName>
    <definedName name="tos" localSheetId="29" hidden="1">#REF!</definedName>
    <definedName name="tos" localSheetId="30" hidden="1">#REF!</definedName>
    <definedName name="tos" localSheetId="31" hidden="1">#REF!</definedName>
    <definedName name="tos" localSheetId="7" hidden="1">#REF!</definedName>
    <definedName name="tos" localSheetId="9" hidden="1">#REF!</definedName>
    <definedName name="tos" hidden="1">#REF!</definedName>
    <definedName name="tt" localSheetId="14">#REF!</definedName>
    <definedName name="tt" localSheetId="22">#REF!</definedName>
    <definedName name="tt" localSheetId="23">#REF!</definedName>
    <definedName name="tt" localSheetId="24">#REF!</definedName>
    <definedName name="tt" localSheetId="26">#REF!</definedName>
    <definedName name="tt" localSheetId="27">#REF!</definedName>
    <definedName name="tt" localSheetId="28">#REF!</definedName>
    <definedName name="tt" localSheetId="29">#REF!</definedName>
    <definedName name="tt" localSheetId="30">#REF!</definedName>
    <definedName name="tt" localSheetId="31">#REF!</definedName>
    <definedName name="tt">#REF!</definedName>
    <definedName name="tttt" localSheetId="14" hidden="1">'[13]4.9'!#REF!</definedName>
    <definedName name="tttt" localSheetId="22" hidden="1">'[13]4.9'!#REF!</definedName>
    <definedName name="tttt" localSheetId="23" hidden="1">'[13]4.9'!#REF!</definedName>
    <definedName name="tttt" localSheetId="24" hidden="1">'[13]4.9'!#REF!</definedName>
    <definedName name="tttt" localSheetId="26" hidden="1">'[13]4.9'!#REF!</definedName>
    <definedName name="tttt" localSheetId="27" hidden="1">'[13]4.9'!#REF!</definedName>
    <definedName name="tttt" localSheetId="28" hidden="1">'[13]4.9'!#REF!</definedName>
    <definedName name="tttt" localSheetId="29" hidden="1">'[13]4.9'!#REF!</definedName>
    <definedName name="tttt" localSheetId="30" hidden="1">'[13]4.9'!#REF!</definedName>
    <definedName name="tttt" localSheetId="31" hidden="1">'[13]4.9'!#REF!</definedName>
    <definedName name="tttt" hidden="1">'[13]4.9'!#REF!</definedName>
    <definedName name="tttww" localSheetId="14">#REF!</definedName>
    <definedName name="tttww" localSheetId="22">#REF!</definedName>
    <definedName name="tttww" localSheetId="23">#REF!</definedName>
    <definedName name="tttww" localSheetId="24">#REF!</definedName>
    <definedName name="tttww" localSheetId="26">#REF!</definedName>
    <definedName name="tttww" localSheetId="27">#REF!</definedName>
    <definedName name="tttww" localSheetId="28">#REF!</definedName>
    <definedName name="tttww" localSheetId="29">#REF!</definedName>
    <definedName name="tttww" localSheetId="30">#REF!</definedName>
    <definedName name="tttww" localSheetId="31">#REF!</definedName>
    <definedName name="tttww">#REF!</definedName>
    <definedName name="u" localSheetId="11">#REF!</definedName>
    <definedName name="u" localSheetId="12">#REF!</definedName>
    <definedName name="u" localSheetId="14">#REF!</definedName>
    <definedName name="u" localSheetId="15">#REF!</definedName>
    <definedName name="u" localSheetId="16">#REF!</definedName>
    <definedName name="u" localSheetId="17">#REF!</definedName>
    <definedName name="u" localSheetId="18">#REF!</definedName>
    <definedName name="u" localSheetId="19">#REF!</definedName>
    <definedName name="u" localSheetId="20">#REF!</definedName>
    <definedName name="u" localSheetId="21">#REF!</definedName>
    <definedName name="u" localSheetId="22">#REF!</definedName>
    <definedName name="u" localSheetId="23">#REF!</definedName>
    <definedName name="u" localSheetId="24">#REF!</definedName>
    <definedName name="u" localSheetId="25">#REF!</definedName>
    <definedName name="u" localSheetId="26">#REF!</definedName>
    <definedName name="u" localSheetId="27">#REF!</definedName>
    <definedName name="u" localSheetId="28">#REF!</definedName>
    <definedName name="u" localSheetId="29">#REF!</definedName>
    <definedName name="u" localSheetId="30">#REF!</definedName>
    <definedName name="u" localSheetId="31">#REF!</definedName>
    <definedName name="u" localSheetId="32">#REF!</definedName>
    <definedName name="u" localSheetId="4">#REF!</definedName>
    <definedName name="u" localSheetId="6">#REF!</definedName>
    <definedName name="u" localSheetId="7">#REF!</definedName>
    <definedName name="u" localSheetId="8">#REF!</definedName>
    <definedName name="u" localSheetId="9">#REF!</definedName>
    <definedName name="u" localSheetId="10">#REF!</definedName>
    <definedName name="u">#REF!</definedName>
    <definedName name="umum" localSheetId="0">#REF!</definedName>
    <definedName name="umum" localSheetId="11">#REF!</definedName>
    <definedName name="umum" localSheetId="12">#REF!</definedName>
    <definedName name="umum" localSheetId="14">#REF!</definedName>
    <definedName name="umum" localSheetId="15">#REF!</definedName>
    <definedName name="umum" localSheetId="16">#REF!</definedName>
    <definedName name="umum" localSheetId="17">#REF!</definedName>
    <definedName name="umum" localSheetId="18">#REF!</definedName>
    <definedName name="umum" localSheetId="19">#REF!</definedName>
    <definedName name="umum" localSheetId="20">#REF!</definedName>
    <definedName name="umum" localSheetId="21">#REF!</definedName>
    <definedName name="umum" localSheetId="22">#REF!</definedName>
    <definedName name="umum" localSheetId="23">#REF!</definedName>
    <definedName name="umum" localSheetId="24">#REF!</definedName>
    <definedName name="umum" localSheetId="25">#REF!</definedName>
    <definedName name="umum" localSheetId="26">#REF!</definedName>
    <definedName name="umum" localSheetId="27">#REF!</definedName>
    <definedName name="umum" localSheetId="28">#REF!</definedName>
    <definedName name="umum" localSheetId="29">#REF!</definedName>
    <definedName name="umum" localSheetId="30">#REF!</definedName>
    <definedName name="umum" localSheetId="31">#REF!</definedName>
    <definedName name="umum" localSheetId="32">#REF!</definedName>
    <definedName name="umum" localSheetId="4">#REF!</definedName>
    <definedName name="umum" localSheetId="6">#REF!</definedName>
    <definedName name="umum" localSheetId="7">#REF!</definedName>
    <definedName name="umum" localSheetId="8">#REF!</definedName>
    <definedName name="umum" localSheetId="9">#REF!</definedName>
    <definedName name="umum" localSheetId="10">#REF!</definedName>
    <definedName name="umum">#REF!</definedName>
    <definedName name="uuu" localSheetId="14" hidden="1">#REF!</definedName>
    <definedName name="uuu" localSheetId="22" hidden="1">#REF!</definedName>
    <definedName name="uuu" localSheetId="23" hidden="1">#REF!</definedName>
    <definedName name="uuu" localSheetId="24" hidden="1">#REF!</definedName>
    <definedName name="uuu" localSheetId="26" hidden="1">#REF!</definedName>
    <definedName name="uuu" localSheetId="27" hidden="1">#REF!</definedName>
    <definedName name="uuu" localSheetId="28" hidden="1">#REF!</definedName>
    <definedName name="uuu" localSheetId="29" hidden="1">#REF!</definedName>
    <definedName name="uuu" localSheetId="30" hidden="1">#REF!</definedName>
    <definedName name="uuu" localSheetId="31" hidden="1">#REF!</definedName>
    <definedName name="uuu" hidden="1">#REF!</definedName>
    <definedName name="uuuuu" localSheetId="11">#REF!</definedName>
    <definedName name="uuuuu" localSheetId="12">#REF!</definedName>
    <definedName name="uuuuu" localSheetId="14">#REF!</definedName>
    <definedName name="uuuuu" localSheetId="15">#REF!</definedName>
    <definedName name="uuuuu" localSheetId="16">#REF!</definedName>
    <definedName name="uuuuu" localSheetId="17">#REF!</definedName>
    <definedName name="uuuuu" localSheetId="18">#REF!</definedName>
    <definedName name="uuuuu" localSheetId="19">#REF!</definedName>
    <definedName name="uuuuu" localSheetId="20">#REF!</definedName>
    <definedName name="uuuuu" localSheetId="21">#REF!</definedName>
    <definedName name="uuuuu" localSheetId="22">#REF!</definedName>
    <definedName name="uuuuu" localSheetId="23">#REF!</definedName>
    <definedName name="uuuuu" localSheetId="24">#REF!</definedName>
    <definedName name="uuuuu" localSheetId="25">#REF!</definedName>
    <definedName name="uuuuu" localSheetId="26">#REF!</definedName>
    <definedName name="uuuuu" localSheetId="27">#REF!</definedName>
    <definedName name="uuuuu" localSheetId="28">#REF!</definedName>
    <definedName name="uuuuu" localSheetId="29">#REF!</definedName>
    <definedName name="uuuuu" localSheetId="30">#REF!</definedName>
    <definedName name="uuuuu" localSheetId="31">#REF!</definedName>
    <definedName name="uuuuu" localSheetId="32">#REF!</definedName>
    <definedName name="uuuuu" localSheetId="4">#REF!</definedName>
    <definedName name="uuuuu" localSheetId="6">#REF!</definedName>
    <definedName name="uuuuu" localSheetId="7">#REF!</definedName>
    <definedName name="uuuuu" localSheetId="8">#REF!</definedName>
    <definedName name="uuuuu" localSheetId="9">#REF!</definedName>
    <definedName name="uuuuu" localSheetId="10">#REF!</definedName>
    <definedName name="uuuuu">#REF!</definedName>
    <definedName name="v" localSheetId="14" hidden="1">'[13]4.3'!#REF!</definedName>
    <definedName name="v" localSheetId="22" hidden="1">'[13]4.3'!#REF!</definedName>
    <definedName name="v" localSheetId="23" hidden="1">'[13]4.3'!#REF!</definedName>
    <definedName name="v" localSheetId="24" hidden="1">'[13]4.3'!#REF!</definedName>
    <definedName name="v" localSheetId="26" hidden="1">'[13]4.3'!#REF!</definedName>
    <definedName name="v" localSheetId="27" hidden="1">'[13]4.3'!#REF!</definedName>
    <definedName name="v" localSheetId="28" hidden="1">'[13]4.3'!#REF!</definedName>
    <definedName name="v" localSheetId="29" hidden="1">'[13]4.3'!#REF!</definedName>
    <definedName name="v" localSheetId="30" hidden="1">'[13]4.3'!#REF!</definedName>
    <definedName name="v" localSheetId="31" hidden="1">'[13]4.3'!#REF!</definedName>
    <definedName name="v" hidden="1">'[13]4.3'!#REF!</definedName>
    <definedName name="vbcbvc" localSheetId="14">#REF!</definedName>
    <definedName name="vbcbvc" localSheetId="15">#REF!</definedName>
    <definedName name="vbcbvc" localSheetId="22">#REF!</definedName>
    <definedName name="vbcbvc" localSheetId="23">#REF!</definedName>
    <definedName name="vbcbvc" localSheetId="24">#REF!</definedName>
    <definedName name="vbcbvc" localSheetId="26">#REF!</definedName>
    <definedName name="vbcbvc" localSheetId="27">#REF!</definedName>
    <definedName name="vbcbvc" localSheetId="28">#REF!</definedName>
    <definedName name="vbcbvc" localSheetId="29">#REF!</definedName>
    <definedName name="vbcbvc" localSheetId="30">#REF!</definedName>
    <definedName name="vbcbvc" localSheetId="31">#REF!</definedName>
    <definedName name="vbcbvc">#REF!</definedName>
    <definedName name="vbv" localSheetId="14">#REF!</definedName>
    <definedName name="vbv" localSheetId="22">#REF!</definedName>
    <definedName name="vbv" localSheetId="23">#REF!</definedName>
    <definedName name="vbv" localSheetId="24">#REF!</definedName>
    <definedName name="vbv" localSheetId="26">#REF!</definedName>
    <definedName name="vbv" localSheetId="27">#REF!</definedName>
    <definedName name="vbv" localSheetId="28">#REF!</definedName>
    <definedName name="vbv" localSheetId="29">#REF!</definedName>
    <definedName name="vbv" localSheetId="30">#REF!</definedName>
    <definedName name="vbv" localSheetId="31">#REF!</definedName>
    <definedName name="vbv">#REF!</definedName>
    <definedName name="vcb" localSheetId="14">#REF!</definedName>
    <definedName name="vcb" localSheetId="22">#REF!</definedName>
    <definedName name="vcb" localSheetId="23">#REF!</definedName>
    <definedName name="vcb" localSheetId="24">#REF!</definedName>
    <definedName name="vcb" localSheetId="26">#REF!</definedName>
    <definedName name="vcb" localSheetId="27">#REF!</definedName>
    <definedName name="vcb" localSheetId="28">#REF!</definedName>
    <definedName name="vcb" localSheetId="29">#REF!</definedName>
    <definedName name="vcb" localSheetId="30">#REF!</definedName>
    <definedName name="vcb" localSheetId="31">#REF!</definedName>
    <definedName name="vcb">#REF!</definedName>
    <definedName name="vcc" localSheetId="14">#REF!</definedName>
    <definedName name="vcc" localSheetId="22">#REF!</definedName>
    <definedName name="vcc" localSheetId="23">#REF!</definedName>
    <definedName name="vcc" localSheetId="24">#REF!</definedName>
    <definedName name="vcc" localSheetId="26">#REF!</definedName>
    <definedName name="vcc" localSheetId="27">#REF!</definedName>
    <definedName name="vcc" localSheetId="28">#REF!</definedName>
    <definedName name="vcc" localSheetId="29">#REF!</definedName>
    <definedName name="vcc" localSheetId="30">#REF!</definedName>
    <definedName name="vcc" localSheetId="31">#REF!</definedName>
    <definedName name="vcc">#REF!</definedName>
    <definedName name="vcvc" localSheetId="14">#REF!</definedName>
    <definedName name="vcvc" localSheetId="22">#REF!</definedName>
    <definedName name="vcvc" localSheetId="23">#REF!</definedName>
    <definedName name="vcvc" localSheetId="24">#REF!</definedName>
    <definedName name="vcvc" localSheetId="26">#REF!</definedName>
    <definedName name="vcvc" localSheetId="27">#REF!</definedName>
    <definedName name="vcvc" localSheetId="28">#REF!</definedName>
    <definedName name="vcvc" localSheetId="29">#REF!</definedName>
    <definedName name="vcvc" localSheetId="30">#REF!</definedName>
    <definedName name="vcvc" localSheetId="31">#REF!</definedName>
    <definedName name="vcvc">#REF!</definedName>
    <definedName name="vcx" localSheetId="14">#REF!</definedName>
    <definedName name="vcx" localSheetId="22">#REF!</definedName>
    <definedName name="vcx" localSheetId="23">#REF!</definedName>
    <definedName name="vcx" localSheetId="24">#REF!</definedName>
    <definedName name="vcx" localSheetId="26">#REF!</definedName>
    <definedName name="vcx" localSheetId="27">#REF!</definedName>
    <definedName name="vcx" localSheetId="28">#REF!</definedName>
    <definedName name="vcx" localSheetId="29">#REF!</definedName>
    <definedName name="vcx" localSheetId="30">#REF!</definedName>
    <definedName name="vcx" localSheetId="31">#REF!</definedName>
    <definedName name="vcx">#REF!</definedName>
    <definedName name="vdfvd" localSheetId="14" hidden="1">#REF!</definedName>
    <definedName name="vdfvd" localSheetId="22" hidden="1">#REF!</definedName>
    <definedName name="vdfvd" localSheetId="23" hidden="1">#REF!</definedName>
    <definedName name="vdfvd" localSheetId="24" hidden="1">#REF!</definedName>
    <definedName name="vdfvd" localSheetId="26" hidden="1">#REF!</definedName>
    <definedName name="vdfvd" localSheetId="27" hidden="1">#REF!</definedName>
    <definedName name="vdfvd" localSheetId="28" hidden="1">#REF!</definedName>
    <definedName name="vdfvd" localSheetId="29" hidden="1">#REF!</definedName>
    <definedName name="vdfvd" localSheetId="30" hidden="1">#REF!</definedName>
    <definedName name="vdfvd" localSheetId="31" hidden="1">#REF!</definedName>
    <definedName name="vdfvd" hidden="1">#REF!</definedName>
    <definedName name="w" localSheetId="11">#REF!</definedName>
    <definedName name="w" localSheetId="12">#REF!</definedName>
    <definedName name="w" localSheetId="14">#REF!</definedName>
    <definedName name="w" localSheetId="15">#REF!</definedName>
    <definedName name="w" localSheetId="16">#REF!</definedName>
    <definedName name="w" localSheetId="17">#REF!</definedName>
    <definedName name="w" localSheetId="18">#REF!</definedName>
    <definedName name="w" localSheetId="19">#REF!</definedName>
    <definedName name="w" localSheetId="20">#REF!</definedName>
    <definedName name="w" localSheetId="21">#REF!</definedName>
    <definedName name="w" localSheetId="22">#REF!</definedName>
    <definedName name="w" localSheetId="23">#REF!</definedName>
    <definedName name="w" localSheetId="24">#REF!</definedName>
    <definedName name="w" localSheetId="25">#REF!</definedName>
    <definedName name="w" localSheetId="26">#REF!</definedName>
    <definedName name="w" localSheetId="27">#REF!</definedName>
    <definedName name="w" localSheetId="28">#REF!</definedName>
    <definedName name="w" localSheetId="29">#REF!</definedName>
    <definedName name="w" localSheetId="30">#REF!</definedName>
    <definedName name="w" localSheetId="31">#REF!</definedName>
    <definedName name="w" localSheetId="32">#REF!</definedName>
    <definedName name="w" localSheetId="4">#REF!</definedName>
    <definedName name="w" localSheetId="6">#REF!</definedName>
    <definedName name="w" localSheetId="7">#REF!</definedName>
    <definedName name="w" localSheetId="8">#REF!</definedName>
    <definedName name="w" localSheetId="9">#REF!</definedName>
    <definedName name="w" localSheetId="10">#REF!</definedName>
    <definedName name="w">#REF!</definedName>
    <definedName name="wwvvv" localSheetId="14">#REF!</definedName>
    <definedName name="wwvvv" localSheetId="22">#REF!</definedName>
    <definedName name="wwvvv" localSheetId="23">#REF!</definedName>
    <definedName name="wwvvv" localSheetId="24">#REF!</definedName>
    <definedName name="wwvvv" localSheetId="26">#REF!</definedName>
    <definedName name="wwvvv" localSheetId="27">#REF!</definedName>
    <definedName name="wwvvv" localSheetId="28">#REF!</definedName>
    <definedName name="wwvvv" localSheetId="29">#REF!</definedName>
    <definedName name="wwvvv" localSheetId="30">#REF!</definedName>
    <definedName name="wwvvv" localSheetId="31">#REF!</definedName>
    <definedName name="wwvvv">#REF!</definedName>
    <definedName name="wwwq" localSheetId="14">#REF!</definedName>
    <definedName name="wwwq" localSheetId="22">#REF!</definedName>
    <definedName name="wwwq" localSheetId="23">#REF!</definedName>
    <definedName name="wwwq" localSheetId="24">#REF!</definedName>
    <definedName name="wwwq" localSheetId="26">#REF!</definedName>
    <definedName name="wwwq" localSheetId="27">#REF!</definedName>
    <definedName name="wwwq" localSheetId="28">#REF!</definedName>
    <definedName name="wwwq" localSheetId="29">#REF!</definedName>
    <definedName name="wwwq" localSheetId="30">#REF!</definedName>
    <definedName name="wwwq" localSheetId="31">#REF!</definedName>
    <definedName name="wwwq">#REF!</definedName>
    <definedName name="x" localSheetId="11">#REF!</definedName>
    <definedName name="x" localSheetId="12">#REF!</definedName>
    <definedName name="x" localSheetId="14">#REF!</definedName>
    <definedName name="x" localSheetId="15">#REF!</definedName>
    <definedName name="x" localSheetId="16">#REF!</definedName>
    <definedName name="x" localSheetId="17">#REF!</definedName>
    <definedName name="x" localSheetId="18">#REF!</definedName>
    <definedName name="x" localSheetId="19">#REF!</definedName>
    <definedName name="x" localSheetId="20">#REF!</definedName>
    <definedName name="x" localSheetId="21">#REF!</definedName>
    <definedName name="x" localSheetId="22">#REF!</definedName>
    <definedName name="x" localSheetId="23">#REF!</definedName>
    <definedName name="x" localSheetId="24">#REF!</definedName>
    <definedName name="x" localSheetId="25">#REF!</definedName>
    <definedName name="x" localSheetId="26">#REF!</definedName>
    <definedName name="x" localSheetId="27">#REF!</definedName>
    <definedName name="x" localSheetId="28">#REF!</definedName>
    <definedName name="x" localSheetId="29">#REF!</definedName>
    <definedName name="x" localSheetId="30">#REF!</definedName>
    <definedName name="x" localSheetId="31">#REF!</definedName>
    <definedName name="x" localSheetId="32">#REF!</definedName>
    <definedName name="x" localSheetId="4">#REF!</definedName>
    <definedName name="x" localSheetId="6">#REF!</definedName>
    <definedName name="x" localSheetId="7">#REF!</definedName>
    <definedName name="x" localSheetId="8">#REF!</definedName>
    <definedName name="x" localSheetId="9">#REF!</definedName>
    <definedName name="x" localSheetId="10">#REF!</definedName>
    <definedName name="x">#REF!</definedName>
    <definedName name="xcz" localSheetId="14">#REF!</definedName>
    <definedName name="xcz" localSheetId="22">#REF!</definedName>
    <definedName name="xcz" localSheetId="23">#REF!</definedName>
    <definedName name="xcz" localSheetId="24">#REF!</definedName>
    <definedName name="xcz" localSheetId="26">#REF!</definedName>
    <definedName name="xcz" localSheetId="27">#REF!</definedName>
    <definedName name="xcz" localSheetId="28">#REF!</definedName>
    <definedName name="xcz" localSheetId="29">#REF!</definedName>
    <definedName name="xcz" localSheetId="30">#REF!</definedName>
    <definedName name="xcz" localSheetId="31">#REF!</definedName>
    <definedName name="xcz">#REF!</definedName>
    <definedName name="xxx" localSheetId="14">#REF!</definedName>
    <definedName name="xxx" localSheetId="22">#REF!</definedName>
    <definedName name="xxx" localSheetId="23">#REF!</definedName>
    <definedName name="xxx" localSheetId="24">#REF!</definedName>
    <definedName name="xxx" localSheetId="26">#REF!</definedName>
    <definedName name="xxx" localSheetId="27">#REF!</definedName>
    <definedName name="xxx" localSheetId="28">#REF!</definedName>
    <definedName name="xxx" localSheetId="29">#REF!</definedName>
    <definedName name="xxx" localSheetId="30">#REF!</definedName>
    <definedName name="xxx" localSheetId="31">#REF!</definedName>
    <definedName name="xxx">#REF!</definedName>
    <definedName name="xxxa" localSheetId="14" hidden="1">#REF!</definedName>
    <definedName name="xxxa" localSheetId="22" hidden="1">#REF!</definedName>
    <definedName name="xxxa" localSheetId="23" hidden="1">#REF!</definedName>
    <definedName name="xxxa" localSheetId="24" hidden="1">#REF!</definedName>
    <definedName name="xxxa" localSheetId="26" hidden="1">#REF!</definedName>
    <definedName name="xxxa" localSheetId="27" hidden="1">#REF!</definedName>
    <definedName name="xxxa" localSheetId="28" hidden="1">#REF!</definedName>
    <definedName name="xxxa" localSheetId="29" hidden="1">#REF!</definedName>
    <definedName name="xxxa" localSheetId="30" hidden="1">#REF!</definedName>
    <definedName name="xxxa" localSheetId="31" hidden="1">#REF!</definedName>
    <definedName name="xxxa" hidden="1">#REF!</definedName>
    <definedName name="xzcx" localSheetId="14" hidden="1">#REF!</definedName>
    <definedName name="xzcx" localSheetId="22" hidden="1">#REF!</definedName>
    <definedName name="xzcx" localSheetId="23" hidden="1">#REF!</definedName>
    <definedName name="xzcx" localSheetId="24" hidden="1">#REF!</definedName>
    <definedName name="xzcx" localSheetId="26" hidden="1">#REF!</definedName>
    <definedName name="xzcx" localSheetId="27" hidden="1">#REF!</definedName>
    <definedName name="xzcx" localSheetId="28" hidden="1">#REF!</definedName>
    <definedName name="xzcx" localSheetId="29" hidden="1">#REF!</definedName>
    <definedName name="xzcx" localSheetId="30" hidden="1">#REF!</definedName>
    <definedName name="xzcx" localSheetId="31" hidden="1">#REF!</definedName>
    <definedName name="xzcx" hidden="1">#REF!</definedName>
    <definedName name="y" localSheetId="11">#REF!</definedName>
    <definedName name="y" localSheetId="12">#REF!</definedName>
    <definedName name="y" localSheetId="14">#REF!</definedName>
    <definedName name="y" localSheetId="15">#REF!</definedName>
    <definedName name="y" localSheetId="16">#REF!</definedName>
    <definedName name="y" localSheetId="17">#REF!</definedName>
    <definedName name="y" localSheetId="18">#REF!</definedName>
    <definedName name="y" localSheetId="19">#REF!</definedName>
    <definedName name="y" localSheetId="20">#REF!</definedName>
    <definedName name="y" localSheetId="21">#REF!</definedName>
    <definedName name="y" localSheetId="22">#REF!</definedName>
    <definedName name="y" localSheetId="23">#REF!</definedName>
    <definedName name="y" localSheetId="24">#REF!</definedName>
    <definedName name="y" localSheetId="25">#REF!</definedName>
    <definedName name="y" localSheetId="26">#REF!</definedName>
    <definedName name="y" localSheetId="27">#REF!</definedName>
    <definedName name="y" localSheetId="28">#REF!</definedName>
    <definedName name="y" localSheetId="29">#REF!</definedName>
    <definedName name="y" localSheetId="30">#REF!</definedName>
    <definedName name="y" localSheetId="31">#REF!</definedName>
    <definedName name="y" localSheetId="32">#REF!</definedName>
    <definedName name="y" localSheetId="4">#REF!</definedName>
    <definedName name="y" localSheetId="6">#REF!</definedName>
    <definedName name="y" localSheetId="7">#REF!</definedName>
    <definedName name="y" localSheetId="8">#REF!</definedName>
    <definedName name="y" localSheetId="9">#REF!</definedName>
    <definedName name="y" localSheetId="10">#REF!</definedName>
    <definedName name="y">#REF!</definedName>
    <definedName name="ya" localSheetId="11">#REF!</definedName>
    <definedName name="ya" localSheetId="12">#REF!</definedName>
    <definedName name="ya" localSheetId="14">#REF!</definedName>
    <definedName name="ya" localSheetId="15">#REF!</definedName>
    <definedName name="ya" localSheetId="16">#REF!</definedName>
    <definedName name="ya" localSheetId="17">#REF!</definedName>
    <definedName name="ya" localSheetId="18">#REF!</definedName>
    <definedName name="ya" localSheetId="19">#REF!</definedName>
    <definedName name="ya" localSheetId="20">#REF!</definedName>
    <definedName name="ya" localSheetId="21">#REF!</definedName>
    <definedName name="ya" localSheetId="22">#REF!</definedName>
    <definedName name="ya" localSheetId="23">#REF!</definedName>
    <definedName name="ya" localSheetId="24">#REF!</definedName>
    <definedName name="ya" localSheetId="25">#REF!</definedName>
    <definedName name="ya" localSheetId="26">#REF!</definedName>
    <definedName name="ya" localSheetId="27">#REF!</definedName>
    <definedName name="ya" localSheetId="28">#REF!</definedName>
    <definedName name="ya" localSheetId="29">#REF!</definedName>
    <definedName name="ya" localSheetId="30">#REF!</definedName>
    <definedName name="ya" localSheetId="31">#REF!</definedName>
    <definedName name="ya" localSheetId="32">#REF!</definedName>
    <definedName name="ya" localSheetId="4">#REF!</definedName>
    <definedName name="ya" localSheetId="6">#REF!</definedName>
    <definedName name="ya" localSheetId="7">#REF!</definedName>
    <definedName name="ya" localSheetId="8">#REF!</definedName>
    <definedName name="ya" localSheetId="9">#REF!</definedName>
    <definedName name="ya" localSheetId="10">#REF!</definedName>
    <definedName name="ya">#REF!</definedName>
    <definedName name="yaa" localSheetId="11">#REF!</definedName>
    <definedName name="yaa" localSheetId="12">#REF!</definedName>
    <definedName name="yaa" localSheetId="14">#REF!</definedName>
    <definedName name="yaa" localSheetId="15">#REF!</definedName>
    <definedName name="yaa" localSheetId="16">#REF!</definedName>
    <definedName name="yaa" localSheetId="17">#REF!</definedName>
    <definedName name="yaa" localSheetId="18">#REF!</definedName>
    <definedName name="yaa" localSheetId="19">#REF!</definedName>
    <definedName name="yaa" localSheetId="20">#REF!</definedName>
    <definedName name="yaa" localSheetId="21">#REF!</definedName>
    <definedName name="yaa" localSheetId="22">#REF!</definedName>
    <definedName name="yaa" localSheetId="23">#REF!</definedName>
    <definedName name="yaa" localSheetId="24">#REF!</definedName>
    <definedName name="yaa" localSheetId="25">#REF!</definedName>
    <definedName name="yaa" localSheetId="26">#REF!</definedName>
    <definedName name="yaa" localSheetId="27">#REF!</definedName>
    <definedName name="yaa" localSheetId="28">#REF!</definedName>
    <definedName name="yaa" localSheetId="29">#REF!</definedName>
    <definedName name="yaa" localSheetId="30">#REF!</definedName>
    <definedName name="yaa" localSheetId="31">#REF!</definedName>
    <definedName name="yaa" localSheetId="32">#REF!</definedName>
    <definedName name="yaa" localSheetId="4">#REF!</definedName>
    <definedName name="yaa" localSheetId="6">#REF!</definedName>
    <definedName name="yaa" localSheetId="7">#REF!</definedName>
    <definedName name="yaa" localSheetId="8">#REF!</definedName>
    <definedName name="yaa" localSheetId="9">#REF!</definedName>
    <definedName name="yaa" localSheetId="10">#REF!</definedName>
    <definedName name="yaa">#REF!</definedName>
    <definedName name="yaaa" localSheetId="11">#REF!</definedName>
    <definedName name="yaaa" localSheetId="12">#REF!</definedName>
    <definedName name="yaaa" localSheetId="14">#REF!</definedName>
    <definedName name="yaaa" localSheetId="15">#REF!</definedName>
    <definedName name="yaaa" localSheetId="16">#REF!</definedName>
    <definedName name="yaaa" localSheetId="17">#REF!</definedName>
    <definedName name="yaaa" localSheetId="18">#REF!</definedName>
    <definedName name="yaaa" localSheetId="19">#REF!</definedName>
    <definedName name="yaaa" localSheetId="20">#REF!</definedName>
    <definedName name="yaaa" localSheetId="21">#REF!</definedName>
    <definedName name="yaaa" localSheetId="22">#REF!</definedName>
    <definedName name="yaaa" localSheetId="23">#REF!</definedName>
    <definedName name="yaaa" localSheetId="24">#REF!</definedName>
    <definedName name="yaaa" localSheetId="25">#REF!</definedName>
    <definedName name="yaaa" localSheetId="26">#REF!</definedName>
    <definedName name="yaaa" localSheetId="27">#REF!</definedName>
    <definedName name="yaaa" localSheetId="28">#REF!</definedName>
    <definedName name="yaaa" localSheetId="29">#REF!</definedName>
    <definedName name="yaaa" localSheetId="30">#REF!</definedName>
    <definedName name="yaaa" localSheetId="31">#REF!</definedName>
    <definedName name="yaaa" localSheetId="32">#REF!</definedName>
    <definedName name="yaaa" localSheetId="4">#REF!</definedName>
    <definedName name="yaaa" localSheetId="6">#REF!</definedName>
    <definedName name="yaaa" localSheetId="7">#REF!</definedName>
    <definedName name="yaaa" localSheetId="8">#REF!</definedName>
    <definedName name="yaaa" localSheetId="9">#REF!</definedName>
    <definedName name="yaaa" localSheetId="10">#REF!</definedName>
    <definedName name="yaaa">#REF!</definedName>
    <definedName name="yi" localSheetId="11">#REF!</definedName>
    <definedName name="yi" localSheetId="12">#REF!</definedName>
    <definedName name="yi" localSheetId="14">#REF!</definedName>
    <definedName name="yi" localSheetId="15">#REF!</definedName>
    <definedName name="yi" localSheetId="16">#REF!</definedName>
    <definedName name="yi" localSheetId="17">#REF!</definedName>
    <definedName name="yi" localSheetId="18">#REF!</definedName>
    <definedName name="yi" localSheetId="19">#REF!</definedName>
    <definedName name="yi" localSheetId="20">#REF!</definedName>
    <definedName name="yi" localSheetId="21">#REF!</definedName>
    <definedName name="yi" localSheetId="22">#REF!</definedName>
    <definedName name="yi" localSheetId="23">#REF!</definedName>
    <definedName name="yi" localSheetId="24">#REF!</definedName>
    <definedName name="yi" localSheetId="25">#REF!</definedName>
    <definedName name="yi" localSheetId="26">#REF!</definedName>
    <definedName name="yi" localSheetId="27">#REF!</definedName>
    <definedName name="yi" localSheetId="28">#REF!</definedName>
    <definedName name="yi" localSheetId="29">#REF!</definedName>
    <definedName name="yi" localSheetId="30">#REF!</definedName>
    <definedName name="yi" localSheetId="31">#REF!</definedName>
    <definedName name="yi" localSheetId="32">#REF!</definedName>
    <definedName name="yi" localSheetId="4">#REF!</definedName>
    <definedName name="yi" localSheetId="6">#REF!</definedName>
    <definedName name="yi" localSheetId="7">#REF!</definedName>
    <definedName name="yi" localSheetId="8">#REF!</definedName>
    <definedName name="yi" localSheetId="9">#REF!</definedName>
    <definedName name="yi" localSheetId="10">#REF!</definedName>
    <definedName name="yi">#REF!</definedName>
    <definedName name="yyy" localSheetId="14">#REF!</definedName>
    <definedName name="yyy" localSheetId="22">#REF!</definedName>
    <definedName name="yyy" localSheetId="23">#REF!</definedName>
    <definedName name="yyy" localSheetId="24">#REF!</definedName>
    <definedName name="yyy" localSheetId="26">#REF!</definedName>
    <definedName name="yyy" localSheetId="27">#REF!</definedName>
    <definedName name="yyy" localSheetId="28">#REF!</definedName>
    <definedName name="yyy" localSheetId="29">#REF!</definedName>
    <definedName name="yyy" localSheetId="30">#REF!</definedName>
    <definedName name="yyy" localSheetId="31">#REF!</definedName>
    <definedName name="yyy">#REF!</definedName>
    <definedName name="Z" localSheetId="11">#REF!</definedName>
    <definedName name="Z" localSheetId="12">#REF!</definedName>
    <definedName name="Z" localSheetId="14">#REF!</definedName>
    <definedName name="Z" localSheetId="15">#REF!</definedName>
    <definedName name="Z" localSheetId="16">#REF!</definedName>
    <definedName name="Z" localSheetId="17">#REF!</definedName>
    <definedName name="Z" localSheetId="18">#REF!</definedName>
    <definedName name="Z" localSheetId="19">#REF!</definedName>
    <definedName name="Z" localSheetId="20">#REF!</definedName>
    <definedName name="Z" localSheetId="21">#REF!</definedName>
    <definedName name="Z" localSheetId="22">#REF!</definedName>
    <definedName name="Z" localSheetId="23">#REF!</definedName>
    <definedName name="Z" localSheetId="24">#REF!</definedName>
    <definedName name="Z" localSheetId="25">#REF!</definedName>
    <definedName name="Z" localSheetId="26">#REF!</definedName>
    <definedName name="Z" localSheetId="27">#REF!</definedName>
    <definedName name="Z" localSheetId="28">#REF!</definedName>
    <definedName name="Z" localSheetId="29">#REF!</definedName>
    <definedName name="Z" localSheetId="30">#REF!</definedName>
    <definedName name="Z" localSheetId="31">#REF!</definedName>
    <definedName name="Z" localSheetId="32">#REF!</definedName>
    <definedName name="Z" localSheetId="4">#REF!</definedName>
    <definedName name="Z" localSheetId="6">#REF!</definedName>
    <definedName name="Z" localSheetId="7">#REF!</definedName>
    <definedName name="Z" localSheetId="8">#REF!</definedName>
    <definedName name="Z" localSheetId="9">#REF!</definedName>
    <definedName name="Z" localSheetId="10">#REF!</definedName>
    <definedName name="Z">#REF!</definedName>
  </definedNames>
  <calcPr calcId="191028" calcMode="manual"/>
</workbook>
</file>

<file path=xl/calcChain.xml><?xml version="1.0" encoding="utf-8"?>
<calcChain xmlns="http://schemas.openxmlformats.org/spreadsheetml/2006/main">
  <c r="M17" i="103" l="1"/>
  <c r="L17" i="103"/>
  <c r="K17" i="103"/>
  <c r="J17" i="103"/>
  <c r="I17" i="103"/>
  <c r="H17" i="103"/>
  <c r="G17" i="103"/>
  <c r="F17" i="103"/>
  <c r="E17" i="103"/>
  <c r="M16" i="103"/>
  <c r="L16" i="103"/>
  <c r="K16" i="103"/>
  <c r="J16" i="103"/>
  <c r="I16" i="103"/>
  <c r="H16" i="103"/>
  <c r="G16" i="103"/>
  <c r="F16" i="103"/>
  <c r="E16" i="103"/>
  <c r="M17" i="102"/>
  <c r="L17" i="102"/>
  <c r="K17" i="102"/>
  <c r="J17" i="102"/>
  <c r="I17" i="102"/>
  <c r="H17" i="102"/>
  <c r="G17" i="102"/>
  <c r="F17" i="102"/>
  <c r="E17" i="102"/>
  <c r="M16" i="102"/>
  <c r="L16" i="102"/>
  <c r="K16" i="102"/>
  <c r="J16" i="102"/>
  <c r="I16" i="102"/>
  <c r="H16" i="102"/>
  <c r="G16" i="102"/>
  <c r="F16" i="102"/>
  <c r="E16" i="102"/>
  <c r="O17" i="101"/>
  <c r="N17" i="101"/>
  <c r="M17" i="101"/>
  <c r="K17" i="101"/>
  <c r="J17" i="101"/>
  <c r="I17" i="101"/>
  <c r="G17" i="101"/>
  <c r="F17" i="101"/>
  <c r="E17" i="101"/>
  <c r="O16" i="101"/>
  <c r="N16" i="101"/>
  <c r="M16" i="101"/>
  <c r="K16" i="101"/>
  <c r="J16" i="101"/>
  <c r="I16" i="101"/>
  <c r="G16" i="101"/>
  <c r="F16" i="101"/>
  <c r="E16" i="101"/>
  <c r="O17" i="100"/>
  <c r="N17" i="100"/>
  <c r="M17" i="100"/>
  <c r="K17" i="100"/>
  <c r="J17" i="100"/>
  <c r="I17" i="100"/>
  <c r="G17" i="100"/>
  <c r="F17" i="100"/>
  <c r="E17" i="100"/>
  <c r="O16" i="100"/>
  <c r="N16" i="100"/>
  <c r="M16" i="100"/>
  <c r="K16" i="100"/>
  <c r="J16" i="100"/>
  <c r="I16" i="100"/>
  <c r="G16" i="100"/>
  <c r="F16" i="100"/>
  <c r="E16" i="100"/>
  <c r="O16" i="99"/>
  <c r="N16" i="99"/>
  <c r="M16" i="99"/>
  <c r="K16" i="99"/>
  <c r="J16" i="99"/>
  <c r="I16" i="99"/>
  <c r="G16" i="99"/>
  <c r="F16" i="99"/>
  <c r="E16" i="99"/>
  <c r="O15" i="99"/>
  <c r="N15" i="99"/>
  <c r="M15" i="99"/>
  <c r="K15" i="99"/>
  <c r="J15" i="99"/>
  <c r="I15" i="99"/>
  <c r="G15" i="99"/>
  <c r="F15" i="99"/>
  <c r="E15" i="99"/>
  <c r="E75" i="98"/>
  <c r="E74" i="98"/>
  <c r="E71" i="98"/>
  <c r="E70" i="98"/>
  <c r="E67" i="98"/>
  <c r="E66" i="98"/>
  <c r="E63" i="98"/>
  <c r="E62" i="98"/>
  <c r="E59" i="98"/>
  <c r="E58" i="98"/>
  <c r="E55" i="98"/>
  <c r="E54" i="98"/>
  <c r="E51" i="98"/>
  <c r="E50" i="98"/>
  <c r="E47" i="98"/>
  <c r="E46" i="98"/>
  <c r="E43" i="98"/>
  <c r="E42" i="98"/>
  <c r="E39" i="98"/>
  <c r="E38" i="98"/>
  <c r="E35" i="98"/>
  <c r="E34" i="98"/>
  <c r="E31" i="98"/>
  <c r="E30" i="98"/>
  <c r="E27" i="98"/>
  <c r="E26" i="98"/>
  <c r="E23" i="98"/>
  <c r="E22" i="98"/>
  <c r="E19" i="98"/>
  <c r="E18" i="98"/>
  <c r="K15" i="98"/>
  <c r="J15" i="98"/>
  <c r="I15" i="98"/>
  <c r="H15" i="98"/>
  <c r="G15" i="98"/>
  <c r="F15" i="98"/>
  <c r="E15" i="98"/>
  <c r="K14" i="98"/>
  <c r="J14" i="98"/>
  <c r="I14" i="98"/>
  <c r="H14" i="98"/>
  <c r="G14" i="98"/>
  <c r="F14" i="98"/>
  <c r="E14" i="98"/>
  <c r="E75" i="97"/>
  <c r="E74" i="97"/>
  <c r="E70" i="97"/>
  <c r="E66" i="97"/>
  <c r="E62" i="97"/>
  <c r="E58" i="97"/>
  <c r="E54" i="97"/>
  <c r="E50" i="97"/>
  <c r="E46" i="97"/>
  <c r="E42" i="97"/>
  <c r="E38" i="97"/>
  <c r="E34" i="97"/>
  <c r="E30" i="97"/>
  <c r="E26" i="97"/>
  <c r="E22" i="97"/>
  <c r="E18" i="97"/>
  <c r="L15" i="97"/>
  <c r="E15" i="97" s="1"/>
  <c r="K15" i="97"/>
  <c r="J15" i="97"/>
  <c r="I15" i="97"/>
  <c r="H15" i="97"/>
  <c r="G15" i="97"/>
  <c r="F15" i="97"/>
  <c r="L14" i="97"/>
  <c r="K14" i="97"/>
  <c r="J14" i="97"/>
  <c r="I14" i="97"/>
  <c r="E14" i="97" s="1"/>
  <c r="H14" i="97"/>
  <c r="G14" i="97"/>
  <c r="F14" i="97"/>
  <c r="K19" i="96"/>
  <c r="J19" i="96"/>
  <c r="I19" i="96"/>
  <c r="H19" i="96"/>
  <c r="G19" i="96"/>
  <c r="F19" i="96"/>
  <c r="E19" i="96"/>
  <c r="K18" i="96"/>
  <c r="I18" i="96"/>
  <c r="H18" i="96"/>
  <c r="G18" i="96"/>
  <c r="F18" i="96"/>
  <c r="E18" i="96"/>
  <c r="K17" i="95"/>
  <c r="J17" i="95"/>
  <c r="I17" i="95"/>
  <c r="H17" i="95"/>
  <c r="G17" i="95"/>
  <c r="F17" i="95"/>
  <c r="E17" i="95"/>
  <c r="K16" i="95"/>
  <c r="J16" i="95"/>
  <c r="I16" i="95"/>
  <c r="H16" i="95"/>
  <c r="G16" i="95"/>
  <c r="F16" i="95"/>
  <c r="E16" i="95"/>
  <c r="E73" i="94"/>
  <c r="E72" i="94"/>
  <c r="E69" i="94"/>
  <c r="E68" i="94"/>
  <c r="E65" i="94"/>
  <c r="E64" i="94"/>
  <c r="E61" i="94"/>
  <c r="E60" i="94"/>
  <c r="E57" i="94"/>
  <c r="E56" i="94"/>
  <c r="E53" i="94"/>
  <c r="E52" i="94"/>
  <c r="E49" i="94"/>
  <c r="E48" i="94"/>
  <c r="E45" i="94"/>
  <c r="E44" i="94"/>
  <c r="E41" i="94"/>
  <c r="E40" i="94"/>
  <c r="E37" i="94"/>
  <c r="E36" i="94"/>
  <c r="E33" i="94"/>
  <c r="E32" i="94"/>
  <c r="E29" i="94"/>
  <c r="E28" i="94"/>
  <c r="E25" i="94"/>
  <c r="E24" i="94"/>
  <c r="E21" i="94"/>
  <c r="E20" i="94"/>
  <c r="L17" i="94"/>
  <c r="K17" i="94"/>
  <c r="J17" i="94"/>
  <c r="I17" i="94"/>
  <c r="H17" i="94"/>
  <c r="G17" i="94"/>
  <c r="F17" i="94"/>
  <c r="E17" i="94" s="1"/>
  <c r="L16" i="94"/>
  <c r="K16" i="94"/>
  <c r="J16" i="94"/>
  <c r="I16" i="94"/>
  <c r="H16" i="94"/>
  <c r="G16" i="94"/>
  <c r="F16" i="94"/>
  <c r="E16" i="94" s="1"/>
  <c r="J12" i="89"/>
  <c r="I12" i="89"/>
  <c r="H12" i="89"/>
  <c r="G12" i="89"/>
  <c r="F12" i="89"/>
  <c r="E12" i="89"/>
  <c r="J12" i="88"/>
  <c r="I12" i="88"/>
  <c r="H12" i="88"/>
  <c r="G12" i="88"/>
  <c r="F12" i="88"/>
  <c r="E12" i="88"/>
  <c r="N26" i="87" l="1"/>
  <c r="I26" i="87"/>
  <c r="H26" i="87"/>
  <c r="N20" i="87"/>
  <c r="M17" i="87"/>
  <c r="M26" i="87" s="1"/>
  <c r="L17" i="87"/>
  <c r="L26" i="87" s="1"/>
  <c r="K17" i="87"/>
  <c r="K26" i="87" s="1"/>
  <c r="J17" i="87"/>
  <c r="J26" i="87" s="1"/>
  <c r="I17" i="87"/>
  <c r="I20" i="87" s="1"/>
  <c r="H17" i="87"/>
  <c r="H20" i="87" s="1"/>
  <c r="G17" i="87"/>
  <c r="G26" i="87" s="1"/>
  <c r="F17" i="87"/>
  <c r="F26" i="87" s="1"/>
  <c r="J20" i="87" l="1"/>
  <c r="K20" i="87"/>
  <c r="L20" i="87"/>
  <c r="M20" i="87"/>
  <c r="F20" i="87"/>
  <c r="G20" i="87"/>
  <c r="O76" i="67"/>
  <c r="J76" i="67"/>
  <c r="G76" i="67"/>
  <c r="O75" i="67"/>
  <c r="J75" i="67"/>
  <c r="G75" i="67"/>
  <c r="O74" i="67"/>
  <c r="J74" i="67"/>
  <c r="G74" i="67"/>
  <c r="O71" i="67"/>
  <c r="J71" i="67"/>
  <c r="G71" i="67"/>
  <c r="O70" i="67"/>
  <c r="J70" i="67"/>
  <c r="G70" i="67"/>
  <c r="O69" i="67"/>
  <c r="J69" i="67"/>
  <c r="G69" i="67"/>
  <c r="O66" i="67"/>
  <c r="J66" i="67"/>
  <c r="G66" i="67"/>
  <c r="O65" i="67"/>
  <c r="J65" i="67"/>
  <c r="G65" i="67"/>
  <c r="O64" i="67"/>
  <c r="J64" i="67"/>
  <c r="G64" i="67"/>
  <c r="O61" i="67"/>
  <c r="J61" i="67"/>
  <c r="G61" i="67"/>
  <c r="O60" i="67"/>
  <c r="J60" i="67"/>
  <c r="G60" i="67"/>
  <c r="O59" i="67"/>
  <c r="J59" i="67"/>
  <c r="G59" i="67"/>
  <c r="O56" i="67"/>
  <c r="J56" i="67"/>
  <c r="G56" i="67"/>
  <c r="O55" i="67"/>
  <c r="J55" i="67"/>
  <c r="G55" i="67"/>
  <c r="O54" i="67"/>
  <c r="J54" i="67"/>
  <c r="G54" i="67"/>
  <c r="O51" i="67"/>
  <c r="J51" i="67"/>
  <c r="G51" i="67"/>
  <c r="O50" i="67"/>
  <c r="J50" i="67"/>
  <c r="G50" i="67"/>
  <c r="O49" i="67"/>
  <c r="J49" i="67"/>
  <c r="G49" i="67"/>
  <c r="O46" i="67"/>
  <c r="J46" i="67"/>
  <c r="G46" i="67"/>
  <c r="O45" i="67"/>
  <c r="J45" i="67"/>
  <c r="G45" i="67"/>
  <c r="O44" i="67"/>
  <c r="J44" i="67"/>
  <c r="G44" i="67"/>
  <c r="O41" i="67"/>
  <c r="J41" i="67"/>
  <c r="G41" i="67"/>
  <c r="O40" i="67"/>
  <c r="J40" i="67"/>
  <c r="G40" i="67"/>
  <c r="O39" i="67"/>
  <c r="J39" i="67"/>
  <c r="G39" i="67"/>
  <c r="O36" i="67"/>
  <c r="J36" i="67"/>
  <c r="G36" i="67"/>
  <c r="O35" i="67"/>
  <c r="J35" i="67"/>
  <c r="G35" i="67"/>
  <c r="O34" i="67"/>
  <c r="J34" i="67"/>
  <c r="G34" i="67"/>
  <c r="O31" i="67"/>
  <c r="J31" i="67"/>
  <c r="G31" i="67"/>
  <c r="O30" i="67"/>
  <c r="J30" i="67"/>
  <c r="G30" i="67"/>
  <c r="O29" i="67"/>
  <c r="J29" i="67"/>
  <c r="G29" i="67"/>
  <c r="O24" i="67"/>
  <c r="J24" i="67"/>
  <c r="G24" i="67"/>
  <c r="O23" i="67"/>
  <c r="J23" i="67"/>
  <c r="G23" i="67"/>
  <c r="O22" i="67"/>
  <c r="J22" i="67"/>
  <c r="G22" i="67"/>
  <c r="O19" i="67"/>
  <c r="J19" i="67"/>
  <c r="G19" i="67"/>
  <c r="O18" i="67"/>
  <c r="J18" i="67"/>
  <c r="G18" i="67"/>
  <c r="O17" i="67"/>
  <c r="J17" i="67"/>
  <c r="G17" i="67"/>
  <c r="J14" i="67"/>
  <c r="J13" i="67"/>
  <c r="J12" i="67"/>
  <c r="N12" i="29" l="1"/>
  <c r="L12" i="29"/>
  <c r="J12" i="29"/>
  <c r="H12" i="29"/>
  <c r="F12" i="29"/>
  <c r="D12" i="29"/>
  <c r="N12" i="4" l="1"/>
  <c r="L12" i="4"/>
  <c r="J12" i="4"/>
  <c r="H12" i="4"/>
  <c r="F12" i="4"/>
  <c r="D12" i="4"/>
  <c r="N12" i="3"/>
  <c r="L12" i="3"/>
  <c r="J12" i="3"/>
  <c r="H12" i="3"/>
  <c r="F12" i="3"/>
  <c r="D12" i="3"/>
  <c r="N12" i="2"/>
  <c r="L12" i="2"/>
  <c r="J12" i="2"/>
  <c r="H12" i="2"/>
  <c r="F12" i="2"/>
  <c r="D12" i="2"/>
  <c r="N12" i="1"/>
  <c r="L12" i="1"/>
  <c r="J12" i="1"/>
  <c r="H12" i="1"/>
  <c r="F12" i="1"/>
  <c r="D12" i="1"/>
</calcChain>
</file>

<file path=xl/sharedStrings.xml><?xml version="1.0" encoding="utf-8"?>
<sst xmlns="http://schemas.openxmlformats.org/spreadsheetml/2006/main" count="3296" uniqueCount="601">
  <si>
    <t>Jadual 16.1</t>
  </si>
  <si>
    <t>: Statistik utama sektor pertanian mengikut negeri, Malaysia, 2017</t>
  </si>
  <si>
    <t>Table 16.1</t>
  </si>
  <si>
    <t>: Principal statistics of agricultural sector by state, Malaysia, 2017</t>
  </si>
  <si>
    <t>Negeri</t>
  </si>
  <si>
    <t>Nilai output kasar</t>
  </si>
  <si>
    <t>Nilai input perantaraan</t>
  </si>
  <si>
    <t>Nilai ditambah</t>
  </si>
  <si>
    <t>Bilangan pekerja</t>
  </si>
  <si>
    <t>Gaji &amp; upah yang dibayar</t>
  </si>
  <si>
    <t>Nilai harta tetap</t>
  </si>
  <si>
    <t>State</t>
  </si>
  <si>
    <t>Value of gross output</t>
  </si>
  <si>
    <t>Value of intermediate input</t>
  </si>
  <si>
    <t>Value added</t>
  </si>
  <si>
    <t>Number of persons engaged</t>
  </si>
  <si>
    <t>Salaries &amp; wages paid</t>
  </si>
  <si>
    <t>Value of fixed assets</t>
  </si>
  <si>
    <t>(RM'000)</t>
  </si>
  <si>
    <t>MALAYSIA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</si>
  <si>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</si>
  <si>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</si>
  <si>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</si>
  <si>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</si>
  <si>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</si>
  <si>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</si>
  <si>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</si>
  <si>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</si>
  <si>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</si>
  <si>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</si>
  <si>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</si>
  <si>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</si>
  <si>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</si>
  <si>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W.P. Kuala Lumpur</t>
  </si>
  <si>
    <t>W.P. Labuan</t>
  </si>
  <si>
    <t>W.P. Putrajaya</t>
  </si>
  <si>
    <t>n.a</t>
  </si>
  <si>
    <t>Sumber: Jabatan Perangkaan Malaysia</t>
  </si>
  <si>
    <t>Source: Department of Statistics Malaysia</t>
  </si>
  <si>
    <t>Jadual 16.2</t>
  </si>
  <si>
    <t>: Statistik utama subsektor tanaman mengikut negeri, Malaysia, 2017</t>
  </si>
  <si>
    <t>Table 16.2</t>
  </si>
  <si>
    <t>Jadual 16.3</t>
  </si>
  <si>
    <t>: Statistik utama subsektor ternakan mengikut negeri, Malaysia, 2017</t>
  </si>
  <si>
    <t>Table 16.3</t>
  </si>
  <si>
    <t>n.a.</t>
  </si>
  <si>
    <t>Jadual 16.4</t>
  </si>
  <si>
    <t>: Statistik utama subsektor perikanan mengikut negeri, Malaysia, 2017</t>
  </si>
  <si>
    <t xml:space="preserve"> </t>
  </si>
  <si>
    <t>Table 16.4</t>
  </si>
  <si>
    <t>Jadual 16.5</t>
  </si>
  <si>
    <t>: Statistik utama subsektor perhutanan dan pembalakan mengikut negeri, Malaysia, 2017</t>
  </si>
  <si>
    <t>Table 16.5</t>
  </si>
  <si>
    <t>Jadual 16.6</t>
  </si>
  <si>
    <t>Table 16.6</t>
  </si>
  <si>
    <t>Kelapa sawit</t>
  </si>
  <si>
    <t>Koko</t>
  </si>
  <si>
    <t>Tahun</t>
  </si>
  <si>
    <t>Oil palm</t>
  </si>
  <si>
    <t>Rubber</t>
  </si>
  <si>
    <t>Cocoa</t>
  </si>
  <si>
    <t>Year</t>
  </si>
  <si>
    <t>Bilangan</t>
  </si>
  <si>
    <t>Keluasan tanaman</t>
  </si>
  <si>
    <t>Number</t>
  </si>
  <si>
    <t>Planted area</t>
  </si>
  <si>
    <t>(Ha)</t>
  </si>
  <si>
    <t>-</t>
  </si>
  <si>
    <r>
      <rPr>
        <b/>
        <vertAlign val="superscript"/>
        <sz val="9"/>
        <color theme="1"/>
        <rFont val="Century Gothic"/>
        <family val="2"/>
      </rPr>
      <t>a</t>
    </r>
    <r>
      <rPr>
        <b/>
        <sz val="9"/>
        <color theme="1"/>
        <rFont val="Century Gothic"/>
        <family val="2"/>
      </rPr>
      <t xml:space="preserve"> Jabatan Perangkaan Malaysia</t>
    </r>
  </si>
  <si>
    <t>Department of Statistics Malaysia</t>
  </si>
  <si>
    <t>1. Ha Merujuk kepada Hektar</t>
  </si>
  <si>
    <t>2. Maklumat keluasan estet koko adalah termasuk estet-estet koko di bawah agensi kerajaan</t>
  </si>
  <si>
    <t>Information on the size of cocoa estates includes cocoa estates under government agencies</t>
  </si>
  <si>
    <t>Jadual 16.7</t>
  </si>
  <si>
    <t>Table 16.7</t>
  </si>
  <si>
    <t>Lada</t>
  </si>
  <si>
    <t>Kenaf</t>
  </si>
  <si>
    <t>Pepper</t>
  </si>
  <si>
    <t>i. Bilangan pekebun kecil sektor sawit merujuk kepada bilangan pelesen di bawah Lembaga Minyak Sawit Malaysia (MPOB)</t>
  </si>
  <si>
    <t>Number of smallholders of oil palm sector refers to number of licensees under Malaysian Palm Oil Board</t>
  </si>
  <si>
    <t>ii. Bilangan pekebun kecil sektor getah yang berdaftar di bawat Permit Autoriti Transaksi Getah (PAT-G) (Tanaman Matang)</t>
  </si>
  <si>
    <t>Number of registered smallholders of rubber sector under  Rubber  Authority Transaction Permit (Mature Plants)</t>
  </si>
  <si>
    <t>Ha Merujuk kepada Hektar</t>
  </si>
  <si>
    <t>Jadual 16.8</t>
  </si>
  <si>
    <t>Table 16.8</t>
  </si>
  <si>
    <t>Semua musim</t>
  </si>
  <si>
    <t>All season</t>
  </si>
  <si>
    <t>Keluasan bertanam</t>
  </si>
  <si>
    <t>Purata hasil padi</t>
  </si>
  <si>
    <t>Pengeluaran padi</t>
  </si>
  <si>
    <t>Pengeluaran beras</t>
  </si>
  <si>
    <t>Average yield</t>
  </si>
  <si>
    <t>Paddy production</t>
  </si>
  <si>
    <t>Rice production</t>
  </si>
  <si>
    <t>(Kg/Ha)</t>
  </si>
  <si>
    <t>(Mt)</t>
  </si>
  <si>
    <t>3. Mt Merujuk kepada Tan metrik</t>
  </si>
  <si>
    <t>Average yield of rice</t>
  </si>
  <si>
    <t>Jadual 16.9</t>
  </si>
  <si>
    <t>: Keluasan bertanam, purata hasil, pengeluaran padi dan beras mengikut negeri dan musim, Malaysia, 2019</t>
  </si>
  <si>
    <t>Table 16.9</t>
  </si>
  <si>
    <t>: Planted area, average yield, paddy and rice production by state and season, Malaysia, 2019</t>
  </si>
  <si>
    <t>Musim utama 2018/2019</t>
  </si>
  <si>
    <t>Main Season 2018/2019</t>
  </si>
  <si>
    <t>: Keluasan bertanam, purata hasil, pengeluaran padi dan beras mengikut negeri dan musim, Malaysia, 2019 (samb.)</t>
  </si>
  <si>
    <t>: Planted area, average yield, paddy and rice production by state and season, Malaysia, 2019 (cont'd)</t>
  </si>
  <si>
    <t>Luar musim 2019</t>
  </si>
  <si>
    <t>Off season 2019</t>
  </si>
  <si>
    <t>Jadual 16.10</t>
  </si>
  <si>
    <t>: Keluasan bertanam, purata hasil, pengeluaran padi dan beras mengikut negeri dan musim, Malaysia, 2020</t>
  </si>
  <si>
    <t>Table 16.10</t>
  </si>
  <si>
    <t>: Planted area, average yield, paddy and rice production by state and season, Malaysia, 2020</t>
  </si>
  <si>
    <t>Musim utama 2019/2020</t>
  </si>
  <si>
    <t>Main Season 2019/2020</t>
  </si>
  <si>
    <t>: Keluasan bertanam, purata hasil, pengeluaran padi dan beras mengikut negeri dan musim, Malaysia, 2020 (samb.)</t>
  </si>
  <si>
    <t>: Planted area, average yield, paddy and rice production by state and season, Malaysia, 2020 (cont'd)</t>
  </si>
  <si>
    <t>Luar musim 2020</t>
  </si>
  <si>
    <t>Off season 2020</t>
  </si>
  <si>
    <t>Jadual 16.11</t>
  </si>
  <si>
    <t>Table 16.11</t>
  </si>
  <si>
    <t>Keluasan tuaian</t>
  </si>
  <si>
    <t>Purata hasil</t>
  </si>
  <si>
    <t>Pengeluaran</t>
  </si>
  <si>
    <t>Harvest area</t>
  </si>
  <si>
    <t>Production</t>
  </si>
  <si>
    <t>Paddy field</t>
  </si>
  <si>
    <t>Hektar</t>
  </si>
  <si>
    <t>%</t>
  </si>
  <si>
    <t>Padi</t>
  </si>
  <si>
    <t>Beras</t>
  </si>
  <si>
    <t>Hectar</t>
  </si>
  <si>
    <t>Field</t>
  </si>
  <si>
    <t>Rice</t>
  </si>
  <si>
    <t>JUMLAH</t>
  </si>
  <si>
    <t>MADA</t>
  </si>
  <si>
    <t>KADA</t>
  </si>
  <si>
    <t>IADA</t>
  </si>
  <si>
    <t>Kerian</t>
  </si>
  <si>
    <t>KETARA</t>
  </si>
  <si>
    <t>Pekan</t>
  </si>
  <si>
    <t>Rompin</t>
  </si>
  <si>
    <t>Kota Belud</t>
  </si>
  <si>
    <t>Batang Lupar</t>
  </si>
  <si>
    <r>
      <t>Nota/</t>
    </r>
    <r>
      <rPr>
        <i/>
        <sz val="9"/>
        <rFont val="Century Gothic"/>
        <family val="2"/>
      </rPr>
      <t>Notes</t>
    </r>
    <r>
      <rPr>
        <b/>
        <sz val="9"/>
        <rFont val="Century Gothic"/>
        <family val="2"/>
      </rPr>
      <t>:</t>
    </r>
  </si>
  <si>
    <t>2. MADA - Lembaga Kemajuan Pertanian Muda</t>
  </si>
  <si>
    <t>MADA - Muda Agricultural Development Authority</t>
  </si>
  <si>
    <t>3. KADA - Lembaga Kemajuan Pertanian Kemubu</t>
  </si>
  <si>
    <t>KADA - Kemubu Agricultural Development Authority</t>
  </si>
  <si>
    <t>4. IADA - Kawasan Pembangunan Pertanian Bersepadu</t>
  </si>
  <si>
    <t>IADA - Integrated Agriculture Development Area</t>
  </si>
  <si>
    <t>Jadual 16.12</t>
  </si>
  <si>
    <t>Table 16.12</t>
  </si>
  <si>
    <t>Perkara</t>
  </si>
  <si>
    <t>Unit</t>
  </si>
  <si>
    <t>Item</t>
  </si>
  <si>
    <t>Import bersih</t>
  </si>
  <si>
    <t>Net imports</t>
  </si>
  <si>
    <t>Peratus pengeluaran kepada jumlah penggunaan yang nyata</t>
  </si>
  <si>
    <t>Percentage of withdrawals to real consumption amount</t>
  </si>
  <si>
    <t>kg</t>
  </si>
  <si>
    <r>
      <rPr>
        <b/>
        <vertAlign val="superscript"/>
        <sz val="9"/>
        <rFont val="Century Gothic"/>
        <family val="2"/>
      </rPr>
      <t>1</t>
    </r>
    <r>
      <rPr>
        <b/>
        <vertAlign val="subscript"/>
        <sz val="9"/>
        <rFont val="Century Gothic"/>
        <family val="2"/>
      </rPr>
      <t xml:space="preserve">  </t>
    </r>
    <r>
      <rPr>
        <b/>
        <sz val="9"/>
        <rFont val="Century Gothic"/>
        <family val="2"/>
      </rPr>
      <t>Kerana kekurangan maklumat, tiada catatan boleh diambil untuk simpanan bagi pengunaan yang nyata</t>
    </r>
  </si>
  <si>
    <t>Due to lack of information, no entry may be required for storage for obvious use</t>
  </si>
  <si>
    <t>Mid-year population estimates based on the 2010 Population and Housing Census data that has been adjusted</t>
  </si>
  <si>
    <r>
      <t xml:space="preserve">3  </t>
    </r>
    <r>
      <rPr>
        <b/>
        <sz val="9"/>
        <rFont val="Century Gothic"/>
        <family val="2"/>
      </rPr>
      <t>Pengiraan tidak mengambil kira stok kecemasan COVID-19 sebanyak 150,000 tan metrik</t>
    </r>
  </si>
  <si>
    <t>Calculation is excluded 150,000 metric tonne for Covid-19 emergency stock.</t>
  </si>
  <si>
    <t>Jadual 16.13</t>
  </si>
  <si>
    <t>Table 16.13</t>
  </si>
  <si>
    <r>
      <rPr>
        <b/>
        <sz val="10"/>
        <rFont val="Century Gothic"/>
        <family val="2"/>
      </rPr>
      <t>Kayu balak</t>
    </r>
    <r>
      <rPr>
        <b/>
        <vertAlign val="superscript"/>
        <sz val="10"/>
        <rFont val="Century Gothic"/>
        <family val="2"/>
      </rPr>
      <t>a</t>
    </r>
  </si>
  <si>
    <t>Kayu gergaji</t>
  </si>
  <si>
    <t>Papan lapis</t>
  </si>
  <si>
    <t>Venir</t>
  </si>
  <si>
    <t>Kayu kumai</t>
  </si>
  <si>
    <t>Logs</t>
  </si>
  <si>
    <t>Saw timber</t>
  </si>
  <si>
    <t>Playwood</t>
  </si>
  <si>
    <t>Veneer</t>
  </si>
  <si>
    <t>Mouldings</t>
  </si>
  <si>
    <t>Semenanjung Malaysia</t>
  </si>
  <si>
    <t xml:space="preserve">Peninsular Malaysia </t>
  </si>
  <si>
    <r>
      <t>Selangor</t>
    </r>
    <r>
      <rPr>
        <vertAlign val="superscript"/>
        <sz val="10"/>
        <color theme="1"/>
        <rFont val="Century Gothic"/>
        <family val="2"/>
      </rPr>
      <t>b</t>
    </r>
  </si>
  <si>
    <t>Sumber: Jabatan Perhutanan Semenanjung Malaysia</t>
  </si>
  <si>
    <t>Jabatan Perhutanan Sabah</t>
  </si>
  <si>
    <t>Sabah Forestry Department</t>
  </si>
  <si>
    <r>
      <rPr>
        <b/>
        <vertAlign val="superscript"/>
        <sz val="9"/>
        <color theme="1"/>
        <rFont val="Century Gothic"/>
        <family val="2"/>
      </rPr>
      <t>a</t>
    </r>
    <r>
      <rPr>
        <b/>
        <sz val="9"/>
        <color theme="1"/>
        <rFont val="Century Gothic"/>
        <family val="2"/>
      </rPr>
      <t xml:space="preserve"> Tidak termasuk pengeluaran kayu getah, kayu jaras, batang kelapa dan batang kelapa sawit.</t>
    </r>
  </si>
  <si>
    <t xml:space="preserve">   Exclude production of hevea logs, pole, coconut trunks and oil palm trunks</t>
  </si>
  <si>
    <r>
      <rPr>
        <b/>
        <vertAlign val="superscript"/>
        <sz val="9"/>
        <color theme="1"/>
        <rFont val="Century Gothic"/>
        <family val="2"/>
      </rPr>
      <t>b</t>
    </r>
    <r>
      <rPr>
        <b/>
        <sz val="9"/>
        <color theme="1"/>
        <rFont val="Century Gothic"/>
        <family val="2"/>
      </rPr>
      <t xml:space="preserve"> Termasuk W.P. Kuala Lumpur</t>
    </r>
  </si>
  <si>
    <t xml:space="preserve">   Includes W.P. Kuala Lumpur</t>
  </si>
  <si>
    <t>Jadual 16.14</t>
  </si>
  <si>
    <t>Table 16.14</t>
  </si>
  <si>
    <r>
      <t xml:space="preserve">Tan metrik/ </t>
    </r>
    <r>
      <rPr>
        <i/>
        <sz val="10"/>
        <rFont val="Century Gothic"/>
        <family val="2"/>
      </rPr>
      <t>Metric tonnes</t>
    </r>
  </si>
  <si>
    <t>Januari</t>
  </si>
  <si>
    <t>Februari</t>
  </si>
  <si>
    <t>Mac</t>
  </si>
  <si>
    <t>April</t>
  </si>
  <si>
    <t>Mei</t>
  </si>
  <si>
    <t>Jun</t>
  </si>
  <si>
    <t>January</t>
  </si>
  <si>
    <t>February</t>
  </si>
  <si>
    <t>March</t>
  </si>
  <si>
    <t>May</t>
  </si>
  <si>
    <t>June</t>
  </si>
  <si>
    <t>Sumber: Jabatan Perikanan Malaysia</t>
  </si>
  <si>
    <t>Source: Department of Fisheries Malaysia</t>
  </si>
  <si>
    <t>Julai</t>
  </si>
  <si>
    <t>Ogos</t>
  </si>
  <si>
    <t>September</t>
  </si>
  <si>
    <t>Oktober</t>
  </si>
  <si>
    <t>November</t>
  </si>
  <si>
    <t>Disember</t>
  </si>
  <si>
    <t>July</t>
  </si>
  <si>
    <t>August</t>
  </si>
  <si>
    <t>October</t>
  </si>
  <si>
    <t>December</t>
  </si>
  <si>
    <t>Jadual 16.15</t>
  </si>
  <si>
    <t xml:space="preserve">: Bilangan nelayan yang bekerja di atas vesel penangkapan ikan yang berlesen mengikut negeri, </t>
  </si>
  <si>
    <t>Table 16.15</t>
  </si>
  <si>
    <t>Nelayan tempatan</t>
  </si>
  <si>
    <t>Local fisherman</t>
  </si>
  <si>
    <r>
      <t>Bumiputera</t>
    </r>
    <r>
      <rPr>
        <b/>
        <vertAlign val="superscript"/>
        <sz val="10"/>
        <rFont val="Century Gothic"/>
        <family val="2"/>
      </rPr>
      <t>a</t>
    </r>
  </si>
  <si>
    <t>Cina</t>
  </si>
  <si>
    <t>India</t>
  </si>
  <si>
    <t>Lain-lain</t>
  </si>
  <si>
    <t>Jumlah</t>
  </si>
  <si>
    <t>Chinese</t>
  </si>
  <si>
    <t>Others</t>
  </si>
  <si>
    <t>Total</t>
  </si>
  <si>
    <r>
      <rPr>
        <b/>
        <vertAlign val="superscript"/>
        <sz val="9"/>
        <rFont val="Century Gothic"/>
        <family val="2"/>
      </rPr>
      <t>a</t>
    </r>
    <r>
      <rPr>
        <b/>
        <sz val="9"/>
        <rFont val="Century Gothic"/>
        <family val="2"/>
      </rPr>
      <t xml:space="preserve"> Bumiputera termasuk Melayu dan kumpulan Bumiputera lain</t>
    </r>
  </si>
  <si>
    <t xml:space="preserve">   Bumiputera includes Malays and other indigenious group</t>
  </si>
  <si>
    <t>Nelayan asing</t>
  </si>
  <si>
    <t>Foreign fisherman</t>
  </si>
  <si>
    <t>Thai</t>
  </si>
  <si>
    <t>Indonesia</t>
  </si>
  <si>
    <t>Vietnam</t>
  </si>
  <si>
    <t>2,360</t>
  </si>
  <si>
    <t>4,046</t>
  </si>
  <si>
    <t>1,132</t>
  </si>
  <si>
    <t>Jadual 16.16</t>
  </si>
  <si>
    <t>Table 16.16</t>
  </si>
  <si>
    <t>Berjentera dalam</t>
  </si>
  <si>
    <t>Inboard-powered</t>
  </si>
  <si>
    <t>48</t>
  </si>
  <si>
    <t>169</t>
  </si>
  <si>
    <t>137</t>
  </si>
  <si>
    <t>94</t>
  </si>
  <si>
    <t>81</t>
  </si>
  <si>
    <t>286</t>
  </si>
  <si>
    <t>161</t>
  </si>
  <si>
    <t>85</t>
  </si>
  <si>
    <t>13</t>
  </si>
  <si>
    <t>222</t>
  </si>
  <si>
    <t>58</t>
  </si>
  <si>
    <t>46</t>
  </si>
  <si>
    <t>162</t>
  </si>
  <si>
    <t>150</t>
  </si>
  <si>
    <t>197</t>
  </si>
  <si>
    <t>68</t>
  </si>
  <si>
    <t>146</t>
  </si>
  <si>
    <t>60</t>
  </si>
  <si>
    <t>11</t>
  </si>
  <si>
    <t>66</t>
  </si>
  <si>
    <t>72</t>
  </si>
  <si>
    <t>42</t>
  </si>
  <si>
    <t>23</t>
  </si>
  <si>
    <t>2</t>
  </si>
  <si>
    <t>15</t>
  </si>
  <si>
    <t>7</t>
  </si>
  <si>
    <t>4</t>
  </si>
  <si>
    <t>71</t>
  </si>
  <si>
    <t>86</t>
  </si>
  <si>
    <t>63</t>
  </si>
  <si>
    <t>37</t>
  </si>
  <si>
    <t>106</t>
  </si>
  <si>
    <t>315</t>
  </si>
  <si>
    <t>41</t>
  </si>
  <si>
    <t>101</t>
  </si>
  <si>
    <t>51</t>
  </si>
  <si>
    <t>8</t>
  </si>
  <si>
    <t>14</t>
  </si>
  <si>
    <t>21</t>
  </si>
  <si>
    <t>186</t>
  </si>
  <si>
    <t>814</t>
  </si>
  <si>
    <t>164</t>
  </si>
  <si>
    <t>307</t>
  </si>
  <si>
    <t>136</t>
  </si>
  <si>
    <t>173</t>
  </si>
  <si>
    <t>721</t>
  </si>
  <si>
    <t>199</t>
  </si>
  <si>
    <t>1</t>
  </si>
  <si>
    <t>9</t>
  </si>
  <si>
    <t>52</t>
  </si>
  <si>
    <t>59</t>
  </si>
  <si>
    <t>17</t>
  </si>
  <si>
    <t>326</t>
  </si>
  <si>
    <t>130</t>
  </si>
  <si>
    <t>113</t>
  </si>
  <si>
    <t>178</t>
  </si>
  <si>
    <t>260</t>
  </si>
  <si>
    <t>219</t>
  </si>
  <si>
    <t>868</t>
  </si>
  <si>
    <t>698</t>
  </si>
  <si>
    <t>334</t>
  </si>
  <si>
    <t>308</t>
  </si>
  <si>
    <t>412</t>
  </si>
  <si>
    <t>551</t>
  </si>
  <si>
    <t>82</t>
  </si>
  <si>
    <t>39</t>
  </si>
  <si>
    <t>585</t>
  </si>
  <si>
    <t>363</t>
  </si>
  <si>
    <t>176</t>
  </si>
  <si>
    <t>62</t>
  </si>
  <si>
    <t>290</t>
  </si>
  <si>
    <r>
      <rPr>
        <sz val="9"/>
        <rFont val="Century Gothic"/>
        <family val="2"/>
      </rPr>
      <t>GRT</t>
    </r>
    <r>
      <rPr>
        <i/>
        <sz val="9"/>
        <rFont val="Century Gothic"/>
        <family val="2"/>
      </rPr>
      <t>: Gross Registered Tonnage</t>
    </r>
  </si>
  <si>
    <t>Jumlah berjentera dalam</t>
  </si>
  <si>
    <t>Berjentera sangkut</t>
  </si>
  <si>
    <t>Tidak berjentera</t>
  </si>
  <si>
    <t>Total inboard-powered</t>
  </si>
  <si>
    <t>Outboard-powered</t>
  </si>
  <si>
    <t>Non-powered</t>
  </si>
  <si>
    <t>Jadual 16.17</t>
  </si>
  <si>
    <t>: Bilangan nelayan yang bekerja di atas vesel penangkapan ikan yang berlesen mengikut negeri</t>
  </si>
  <si>
    <t>Table 16.17</t>
  </si>
  <si>
    <t xml:space="preserve">: Number of fishermen working on licensed fishing vessels by state and fishing gear group, </t>
  </si>
  <si>
    <t>Pukat</t>
  </si>
  <si>
    <t xml:space="preserve">Pukat </t>
  </si>
  <si>
    <t>Pukat jerut</t>
  </si>
  <si>
    <t>Pukat kenka</t>
  </si>
  <si>
    <t xml:space="preserve"> tunda</t>
  </si>
  <si>
    <t xml:space="preserve"> jerut</t>
  </si>
  <si>
    <t>bilis</t>
  </si>
  <si>
    <t>satu bot</t>
  </si>
  <si>
    <t>dua bot</t>
  </si>
  <si>
    <t>pukat tarik</t>
  </si>
  <si>
    <t>hanyut</t>
  </si>
  <si>
    <t xml:space="preserve">Trawl </t>
  </si>
  <si>
    <t>ikan</t>
  </si>
  <si>
    <t>Anchovy</t>
  </si>
  <si>
    <t>Kenka one</t>
  </si>
  <si>
    <t>Kenka two</t>
  </si>
  <si>
    <t>nets</t>
  </si>
  <si>
    <t>boat</t>
  </si>
  <si>
    <t xml:space="preserve"> seines</t>
  </si>
  <si>
    <t>: Number of fishermen working on licensed fishing vessels by state and fishing gear group,</t>
  </si>
  <si>
    <t>Belat</t>
  </si>
  <si>
    <t>Bubu</t>
  </si>
  <si>
    <t>Pancing</t>
  </si>
  <si>
    <t>tangguk</t>
  </si>
  <si>
    <t>Stationary</t>
  </si>
  <si>
    <t>Portable</t>
  </si>
  <si>
    <t>Hooks &amp;</t>
  </si>
  <si>
    <t>bakul</t>
  </si>
  <si>
    <t>surung</t>
  </si>
  <si>
    <t>rentang</t>
  </si>
  <si>
    <t>Lift nets</t>
  </si>
  <si>
    <t>traps</t>
  </si>
  <si>
    <t>lines</t>
  </si>
  <si>
    <t>Bag</t>
  </si>
  <si>
    <t>Push/</t>
  </si>
  <si>
    <t>Barrier</t>
  </si>
  <si>
    <t>Scoop</t>
  </si>
  <si>
    <t>Memungut</t>
  </si>
  <si>
    <t xml:space="preserve">Pembawa </t>
  </si>
  <si>
    <t>Menunggu</t>
  </si>
  <si>
    <t>Sistem</t>
  </si>
  <si>
    <t>Bintoh</t>
  </si>
  <si>
    <t>Masak bilis</t>
  </si>
  <si>
    <t>Rampaian</t>
  </si>
  <si>
    <t>siput</t>
  </si>
  <si>
    <t>Ikan</t>
  </si>
  <si>
    <t>peranti</t>
  </si>
  <si>
    <t>kultur</t>
  </si>
  <si>
    <t>ketam</t>
  </si>
  <si>
    <t>Miscellaneous</t>
  </si>
  <si>
    <t>Shellfish</t>
  </si>
  <si>
    <t xml:space="preserve">Fish </t>
  </si>
  <si>
    <t>pengumpul</t>
  </si>
  <si>
    <t>laut</t>
  </si>
  <si>
    <t>Crab</t>
  </si>
  <si>
    <t>boiler/</t>
  </si>
  <si>
    <t>collection</t>
  </si>
  <si>
    <t>carriers</t>
  </si>
  <si>
    <t>Marine</t>
  </si>
  <si>
    <t>fish</t>
  </si>
  <si>
    <t>culture</t>
  </si>
  <si>
    <t>aggregate</t>
  </si>
  <si>
    <t>system</t>
  </si>
  <si>
    <t>device</t>
  </si>
  <si>
    <t>Jadual 16.18</t>
  </si>
  <si>
    <t>Table 16.18</t>
  </si>
  <si>
    <t>Kolam</t>
  </si>
  <si>
    <t>Bekas</t>
  </si>
  <si>
    <t>Sangkar</t>
  </si>
  <si>
    <t xml:space="preserve">Tangki </t>
  </si>
  <si>
    <t xml:space="preserve">Kandang </t>
  </si>
  <si>
    <t>Estet Ikan</t>
  </si>
  <si>
    <t>Ponds</t>
  </si>
  <si>
    <t>Cages</t>
  </si>
  <si>
    <t>Cement</t>
  </si>
  <si>
    <t>Canvas</t>
  </si>
  <si>
    <t xml:space="preserve">Pen </t>
  </si>
  <si>
    <t xml:space="preserve">                      -</t>
  </si>
  <si>
    <t>Jadual 16.19</t>
  </si>
  <si>
    <t>Table 16.19</t>
  </si>
  <si>
    <t>Kandang</t>
  </si>
  <si>
    <t>Brackishwater</t>
  </si>
  <si>
    <t>Kerang-kerangan</t>
  </si>
  <si>
    <t>Shellfish system</t>
  </si>
  <si>
    <t>Jadual 16.20</t>
  </si>
  <si>
    <t>Table 16.20</t>
  </si>
  <si>
    <t>Luas</t>
  </si>
  <si>
    <t>Penternak</t>
  </si>
  <si>
    <t>Area</t>
  </si>
  <si>
    <t>Culturist</t>
  </si>
  <si>
    <t xml:space="preserve">: Bilangan, luas dan penternak akuakultur air tawar mengikut negeri dan sistem ternakan, Malaysia, </t>
  </si>
  <si>
    <t xml:space="preserve">: Number, area and culturist of freshwater aquaculture production by state and culture system, Malaysia, </t>
  </si>
  <si>
    <t>Estet</t>
  </si>
  <si>
    <t>Estate</t>
  </si>
  <si>
    <t>Jadual 16.21</t>
  </si>
  <si>
    <t xml:space="preserve">: Bilangan, luas dan penternak akuakultur air payau/ masin mengikut negeri dan sistem ternakan, </t>
  </si>
  <si>
    <t>Table 16.21</t>
  </si>
  <si>
    <t>Molluscs</t>
  </si>
  <si>
    <t>Seaweeds</t>
  </si>
  <si>
    <t>Jadual 16.22</t>
  </si>
  <si>
    <t>Table 16.22</t>
  </si>
  <si>
    <t>Jenis ternakan</t>
  </si>
  <si>
    <t>Type of livestock</t>
  </si>
  <si>
    <t>Kerbau</t>
  </si>
  <si>
    <t>Lembu</t>
  </si>
  <si>
    <t>Kambing</t>
  </si>
  <si>
    <t>Bebiri</t>
  </si>
  <si>
    <t>Babi</t>
  </si>
  <si>
    <r>
      <t>Ayam</t>
    </r>
    <r>
      <rPr>
        <sz val="10"/>
        <rFont val="Century Gothic"/>
        <family val="2"/>
      </rPr>
      <t xml:space="preserve"> </t>
    </r>
    <r>
      <rPr>
        <vertAlign val="superscript"/>
        <sz val="10"/>
        <rFont val="Century Gothic"/>
        <family val="2"/>
      </rPr>
      <t>1</t>
    </r>
  </si>
  <si>
    <r>
      <t>Itik</t>
    </r>
    <r>
      <rPr>
        <vertAlign val="superscript"/>
        <sz val="10"/>
        <rFont val="Century Gothic"/>
        <family val="2"/>
      </rPr>
      <t xml:space="preserve"> 2</t>
    </r>
  </si>
  <si>
    <t>Buffalo</t>
  </si>
  <si>
    <t>Cattle</t>
  </si>
  <si>
    <t>Goat</t>
  </si>
  <si>
    <t>Sheep</t>
  </si>
  <si>
    <t>Swine</t>
  </si>
  <si>
    <t>Chicken</t>
  </si>
  <si>
    <t>Duck</t>
  </si>
  <si>
    <t>Sumber: Jabatan Perkhidmatan Veterinar</t>
  </si>
  <si>
    <t>Source: Department of Veterinary Services</t>
  </si>
  <si>
    <r>
      <t>1</t>
    </r>
    <r>
      <rPr>
        <b/>
        <sz val="9"/>
        <rFont val="Century Gothic"/>
        <family val="2"/>
      </rPr>
      <t xml:space="preserve"> Ayam pedaging, penelur, pembiak, kampung</t>
    </r>
  </si>
  <si>
    <t xml:space="preserve">  Broiler, layers, breeder, village</t>
  </si>
  <si>
    <r>
      <t>2</t>
    </r>
    <r>
      <rPr>
        <b/>
        <sz val="9"/>
        <rFont val="Century Gothic"/>
        <family val="2"/>
      </rPr>
      <t xml:space="preserve"> Itik pedaging, penelur, pembiak, kampung</t>
    </r>
  </si>
  <si>
    <t xml:space="preserve">  Ducks, layers, breeder, village</t>
  </si>
  <si>
    <r>
      <rPr>
        <b/>
        <vertAlign val="superscript"/>
        <sz val="9"/>
        <color theme="1"/>
        <rFont val="Century Gothic"/>
        <family val="2"/>
      </rPr>
      <t>e</t>
    </r>
    <r>
      <rPr>
        <b/>
        <sz val="9"/>
        <color theme="1"/>
        <rFont val="Century Gothic"/>
        <family val="2"/>
      </rPr>
      <t xml:space="preserve">  Anggaran</t>
    </r>
  </si>
  <si>
    <t>: Bilangan ternakan mengikut negeri dan jenis ternakan, Malaysia, 2020-2022</t>
  </si>
  <si>
    <t xml:space="preserve">  2020-2022 (samb.)</t>
  </si>
  <si>
    <t xml:space="preserve">  Malaysia, 2020-2022</t>
  </si>
  <si>
    <t>: Bilangan, luas dan penternak akuakultur air tawar mengikut negeri dan sistem ternakan, Malaysia, 2020-2022</t>
  </si>
  <si>
    <t>: Number, area and culturist of freshwater aquaculture production by state and culture system, Malaysia, 2020-2022</t>
  </si>
  <si>
    <t xml:space="preserve">  2020-2022 (cont'd) </t>
  </si>
  <si>
    <t>: Number of livestocks by state and type of livestock, Malaysia, 2020-2022</t>
  </si>
  <si>
    <t>: Pengeluaran akuakultur air payau mengikut negeri dan sistem ternakan, Malaysia, 2020-2022</t>
  </si>
  <si>
    <t>: Brackishwater aquaculture production by state and culture system, Malaysia, 2020-2022</t>
  </si>
  <si>
    <t>: Pengeluaran akuakultur air tawar mengikut negeri dan sistem ternakan, Malaysia, 2020-2022</t>
  </si>
  <si>
    <t>: Freshwater aquaculture production by state and culture system, Malaysia, 2020-2022</t>
  </si>
  <si>
    <t xml:space="preserve">   dan kumpulan peralatan menangkap ikan, Malaysia, 2020-2022</t>
  </si>
  <si>
    <t>: Number of licensed fishing vessels by state, Malaysia, 2020-2022 (cont'd)</t>
  </si>
  <si>
    <t>: Bilangan vesel penangkapan ikan yang berlesen mengikut negeri, Malaysia, 2020-2022</t>
  </si>
  <si>
    <t>: Number of licensed fishing vessels by state, Malaysia, 2020-2022</t>
  </si>
  <si>
    <t xml:space="preserve">  Malaysia, 2020-2022 (samb.)</t>
  </si>
  <si>
    <t>: Number of fishermen working on licensed fishing vessels by state, Malaysia, 2020-2022 (cont'd)</t>
  </si>
  <si>
    <t>: Number of fishermen working on licensed fishing vessels by state, Malaysia, 2020-2022</t>
  </si>
  <si>
    <t>: Pendaratan ikan laut mengikut negeri, Malaysia, 2020-2022 (samb.)</t>
  </si>
  <si>
    <t>: Landings of marine fish by state, Malaysia, 2020-2022 (cont'd)</t>
  </si>
  <si>
    <t>: Pendaratan ikan laut mengikut negeri, Malaysia, 2020-2022</t>
  </si>
  <si>
    <t>: Landings of marine fish by state, Malaysia, 2020-2022</t>
  </si>
  <si>
    <t>: Saiz keluasan bertanam dan tuaian, purata hasil dan pengeluaran mengikut kawasan jelapang padi, Malaysia, 2019-2021</t>
  </si>
  <si>
    <t>: Size of planted area and harvest, average yield and production according to rice granary area, Malaysia, 2019-2021</t>
  </si>
  <si>
    <t>: Bilangan pekebun kecil dan keluasan tanaman sektor komoditi mengikut negeri, Malaysia, 2020-2022</t>
  </si>
  <si>
    <t>: Number of smallholders and planted areas for commodity sector by state, Malaysia, 2020-2022</t>
  </si>
  <si>
    <t>: Bilangan estet dan keluasan tanaman sektor komoditi mengikut negeri, Malaysia, 2020-2022</t>
  </si>
  <si>
    <t>: Number of estates and planted areas for commodity sector by state, Malaysia, 2020-2022</t>
  </si>
  <si>
    <t>Sumber: Kementerian Perladangan dan Komoditi</t>
  </si>
  <si>
    <t>Source: Ministry of Plantation and Commodities, Malaysia</t>
  </si>
  <si>
    <t>: Keluasan bertanam, purata hasil, pengeluaran padi dan beras mengikut negeri dan musim, Malaysia, 2021</t>
  </si>
  <si>
    <t>: Planted area, average yield, paddy and rice production by state and season, Malaysia, 2021</t>
  </si>
  <si>
    <t>Musim utama 2020/2021</t>
  </si>
  <si>
    <t>Main Season 2020/2021</t>
  </si>
  <si>
    <t>: Keluasan bertanam, purata hasil, pengeluaran padi dan beras mengikut negeri dan musim, Malaysia, 2021 (samb.)</t>
  </si>
  <si>
    <t>: Planted area, average yield, paddy and rice production by state and season, Malaysia, 2021 (cont'd)</t>
  </si>
  <si>
    <t>Luar musim 2021</t>
  </si>
  <si>
    <t>Off season 2021</t>
  </si>
  <si>
    <t>Sumber: Kementerian Pertanian dan Terjaminan Makanan Malaysia</t>
  </si>
  <si>
    <t>Source: Ministry of Agriculture and Food Security Malaysia</t>
  </si>
  <si>
    <t>: Anggaran kasar beras yang diguna, Malaysia, 2012-2021</t>
  </si>
  <si>
    <t>: Gross estimates of rice used, Malaysia, 2012-2021</t>
  </si>
  <si>
    <r>
      <rPr>
        <b/>
        <sz val="10"/>
        <rFont val="Century Gothic"/>
        <family val="2"/>
      </rPr>
      <t>Tahun/</t>
    </r>
    <r>
      <rPr>
        <i/>
        <sz val="10"/>
        <rFont val="Century Gothic"/>
        <family val="2"/>
      </rPr>
      <t xml:space="preserve"> Year</t>
    </r>
  </si>
  <si>
    <r>
      <t>Nota</t>
    </r>
    <r>
      <rPr>
        <sz val="9"/>
        <rFont val="Century Gothic"/>
        <family val="2"/>
      </rPr>
      <t xml:space="preserve">/ </t>
    </r>
    <r>
      <rPr>
        <i/>
        <sz val="9"/>
        <rFont val="Century Gothic"/>
        <family val="2"/>
      </rPr>
      <t>Notes:</t>
    </r>
  </si>
  <si>
    <r>
      <t xml:space="preserve">Meter padu/ </t>
    </r>
    <r>
      <rPr>
        <i/>
        <sz val="10"/>
        <rFont val="Century Gothic"/>
        <family val="2"/>
      </rPr>
      <t>Cubic meters</t>
    </r>
  </si>
  <si>
    <r>
      <t xml:space="preserve">Nota/ </t>
    </r>
    <r>
      <rPr>
        <i/>
        <sz val="9"/>
        <color theme="1"/>
        <rFont val="Century Gothic"/>
        <family val="2"/>
      </rPr>
      <t xml:space="preserve">Notes: </t>
    </r>
  </si>
  <si>
    <t>: Pengeluaran produk kayu-kayan utama mengikut negeri, Malaysia, 2016-2018</t>
  </si>
  <si>
    <t>: Production of major timber products by state, Malaysia, 2016-2018</t>
  </si>
  <si>
    <t>(m2)</t>
  </si>
  <si>
    <t>n.a  Data tidak tersedia/ berkenaan</t>
  </si>
  <si>
    <t>Data are not appliable/ available</t>
  </si>
  <si>
    <r>
      <rPr>
        <b/>
        <sz val="9"/>
        <rFont val="Century Gothic"/>
        <family val="2"/>
      </rPr>
      <t>Nota/</t>
    </r>
    <r>
      <rPr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Note:</t>
    </r>
  </si>
  <si>
    <t>: Principal statistics of crops sub-sector by state, Malaysia, 2017</t>
  </si>
  <si>
    <t>: Principal statistics of livestock sub-sector by state, Malaysia, 2017</t>
  </si>
  <si>
    <t>: Principal statistics of fisheries sub-sector by state, Malaysia, 2017</t>
  </si>
  <si>
    <t>: Principal statistics of forestry and logging sub-sector by state, Malaysia, 2017</t>
  </si>
  <si>
    <r>
      <t>Nota</t>
    </r>
    <r>
      <rPr>
        <sz val="9"/>
        <color theme="1"/>
        <rFont val="Century Gothic"/>
        <family val="2"/>
      </rPr>
      <t xml:space="preserve">/ </t>
    </r>
    <r>
      <rPr>
        <i/>
        <sz val="9"/>
        <color theme="1"/>
        <rFont val="Century Gothic"/>
        <family val="2"/>
      </rPr>
      <t>Notes:</t>
    </r>
  </si>
  <si>
    <r>
      <t xml:space="preserve">Kelapa sawit </t>
    </r>
    <r>
      <rPr>
        <b/>
        <vertAlign val="superscript"/>
        <sz val="11"/>
        <rFont val="Century Gothic"/>
        <family val="2"/>
      </rPr>
      <t>(i)</t>
    </r>
  </si>
  <si>
    <r>
      <t xml:space="preserve">Getah </t>
    </r>
    <r>
      <rPr>
        <b/>
        <vertAlign val="superscript"/>
        <sz val="11"/>
        <rFont val="Century Gothic"/>
        <family val="2"/>
      </rPr>
      <t>(ii)</t>
    </r>
  </si>
  <si>
    <r>
      <t xml:space="preserve">Bilangan
</t>
    </r>
    <r>
      <rPr>
        <i/>
        <sz val="11"/>
        <rFont val="Century Gothic"/>
        <family val="2"/>
      </rPr>
      <t>Number</t>
    </r>
  </si>
  <si>
    <r>
      <t>Getah</t>
    </r>
    <r>
      <rPr>
        <b/>
        <vertAlign val="superscript"/>
        <sz val="11"/>
        <rFont val="Century Gothic"/>
        <family val="2"/>
      </rPr>
      <t>a</t>
    </r>
  </si>
  <si>
    <r>
      <t xml:space="preserve">   </t>
    </r>
    <r>
      <rPr>
        <sz val="9"/>
        <color theme="1"/>
        <rFont val="Century Gothic"/>
        <family val="2"/>
      </rPr>
      <t>Ha</t>
    </r>
    <r>
      <rPr>
        <i/>
        <sz val="9"/>
        <color theme="1"/>
        <rFont val="Century Gothic"/>
        <family val="2"/>
      </rPr>
      <t xml:space="preserve">  Refers to Hectare</t>
    </r>
  </si>
  <si>
    <r>
      <rPr>
        <sz val="9"/>
        <color theme="1"/>
        <rFont val="Century Gothic"/>
        <family val="2"/>
      </rPr>
      <t xml:space="preserve">Ha </t>
    </r>
    <r>
      <rPr>
        <i/>
        <sz val="9"/>
        <color theme="1"/>
        <rFont val="Century Gothic"/>
        <family val="2"/>
      </rPr>
      <t xml:space="preserve"> Refers to Hectare</t>
    </r>
  </si>
  <si>
    <t>2. Kg/ Ha Merujuk kepada Kilogram/ Hektar</t>
  </si>
  <si>
    <t xml:space="preserve">    Kg/ Ha Refers to Kilogram/ Hectare</t>
  </si>
  <si>
    <r>
      <rPr>
        <sz val="9"/>
        <rFont val="Century Gothic"/>
        <family val="2"/>
      </rPr>
      <t>Mt</t>
    </r>
    <r>
      <rPr>
        <i/>
        <sz val="9"/>
        <rFont val="Century Gothic"/>
        <family val="2"/>
      </rPr>
      <t xml:space="preserve"> Refers to Metric Tonnes</t>
    </r>
  </si>
  <si>
    <t>Kg/ Hektar</t>
  </si>
  <si>
    <t xml:space="preserve">Barat Laut </t>
  </si>
  <si>
    <t>Seberang Perak</t>
  </si>
  <si>
    <t>Kemasin Semarak</t>
  </si>
  <si>
    <t>1. Jelapang padi ialah skim pengairan yang besar (keluasan melebihi 4,000 hektar) dan diiktiraf oleh Kerajaan dalam Dasar Pertanian Negara sebagai kawasan utama</t>
  </si>
  <si>
    <t>TOTAL</t>
  </si>
  <si>
    <t>Granary Areas refer to major irrigation schemes (areas greater than 4,000  hectares) and recognised by the Government in the National Agricultural Policy as the main</t>
  </si>
  <si>
    <t>pengeluaran padi. Terdapat 12 jelapang padi di Malaysia, iaitu, MADA, KADA dan IADA</t>
  </si>
  <si>
    <t>paddy producing areas. There are 12 granary  areas  in  Malaysia, namely MADA, KADA and IADA</t>
  </si>
  <si>
    <t>Jelapang padi</t>
  </si>
  <si>
    <t>Total amount of usage</t>
  </si>
  <si>
    <r>
      <t>Penduduk</t>
    </r>
    <r>
      <rPr>
        <b/>
        <vertAlign val="superscript"/>
        <sz val="10"/>
        <rFont val="Century Gothic"/>
        <family val="2"/>
      </rPr>
      <t>2</t>
    </r>
  </si>
  <si>
    <r>
      <t>Jumlah penggunaanyang nyata</t>
    </r>
    <r>
      <rPr>
        <b/>
        <vertAlign val="superscript"/>
        <sz val="10"/>
        <rFont val="Century Gothic"/>
        <family val="2"/>
      </rPr>
      <t>1</t>
    </r>
  </si>
  <si>
    <t>Population</t>
  </si>
  <si>
    <t>Penggunaan per kapita 
(kg/ orang/ tahun)</t>
  </si>
  <si>
    <t>Per capita consumption 
(kg/ person/ year)</t>
  </si>
  <si>
    <t>'000 tan metrik</t>
  </si>
  <si>
    <t>'000 metric tonnes</t>
  </si>
  <si>
    <t>juta</t>
  </si>
  <si>
    <t>million</t>
  </si>
  <si>
    <t>Negeri/ Kawasan</t>
  </si>
  <si>
    <t>State/ Region</t>
  </si>
  <si>
    <t xml:space="preserve"> Forests Department Sarawak</t>
  </si>
  <si>
    <t>Jabatan Hutan Sarawak</t>
  </si>
  <si>
    <t>Source: Forestry Department of Peninsular Malaysia</t>
  </si>
  <si>
    <t xml:space="preserve">Data merujuk kepada syarikat yang berdaftar dengan Jabatan Perhutanan Semenanjung Malaysia, Jabatan Perhutanan Sabah, Jabatan Hutan Sarawak </t>
  </si>
  <si>
    <t xml:space="preserve">Data refers to establishment registered with Forest Department Peninsular Malaysia, Sabah Forestry Department, Forests Department Sarawak and </t>
  </si>
  <si>
    <t>dan Perbadanan Kemajuan Perusahaan Kayu Sarawak sahaja</t>
  </si>
  <si>
    <t>Sarawak Timber Industry Development Corporation only</t>
  </si>
  <si>
    <t>Indians</t>
  </si>
  <si>
    <r>
      <t>Nota</t>
    </r>
    <r>
      <rPr>
        <sz val="9"/>
        <rFont val="Century Gothic"/>
        <family val="2"/>
      </rPr>
      <t xml:space="preserve">/ </t>
    </r>
    <r>
      <rPr>
        <i/>
        <sz val="9"/>
        <rFont val="Century Gothic"/>
        <family val="2"/>
      </rPr>
      <t>Note:</t>
    </r>
  </si>
  <si>
    <t>0-4.9 GRT</t>
  </si>
  <si>
    <t>5-9.9 GRT</t>
  </si>
  <si>
    <t>10-14.9 GRT</t>
  </si>
  <si>
    <t>15-19.9 GRT</t>
  </si>
  <si>
    <t>20-24.9 GRT</t>
  </si>
  <si>
    <t>25-39.9 GRT</t>
  </si>
  <si>
    <t>40-69.9 GRT</t>
  </si>
  <si>
    <r>
      <rPr>
        <b/>
        <sz val="10"/>
        <rFont val="Calibri"/>
        <family val="2"/>
      </rPr>
      <t>≥</t>
    </r>
    <r>
      <rPr>
        <b/>
        <sz val="10"/>
        <rFont val="Century Gothic"/>
        <family val="2"/>
      </rPr>
      <t xml:space="preserve">70 GRT </t>
    </r>
  </si>
  <si>
    <r>
      <t xml:space="preserve">Nota/ </t>
    </r>
    <r>
      <rPr>
        <i/>
        <sz val="9"/>
        <rFont val="Century Gothic"/>
        <family val="2"/>
      </rPr>
      <t>Note:</t>
    </r>
  </si>
  <si>
    <t>: Bilangan vesel penangkapan ikan yang berlesen mengikut negeri, Malaysia, 2020-2022 (samb.)</t>
  </si>
  <si>
    <t>purse</t>
  </si>
  <si>
    <t>Gill/ driff</t>
  </si>
  <si>
    <t>Other</t>
  </si>
  <si>
    <t xml:space="preserve">  dan kumpulan peralatan menangkap ikan, Malaysia, 2020-2022 (samb.)</t>
  </si>
  <si>
    <t xml:space="preserve">  Malaysia, 2020-2022 (cont'd)</t>
  </si>
  <si>
    <t>lombong</t>
  </si>
  <si>
    <t>kanvas</t>
  </si>
  <si>
    <t>simen</t>
  </si>
  <si>
    <t xml:space="preserve"> ikan</t>
  </si>
  <si>
    <t>pools</t>
  </si>
  <si>
    <t/>
  </si>
  <si>
    <t>tanks</t>
  </si>
  <si>
    <t xml:space="preserve"> culture</t>
  </si>
  <si>
    <t>Fish estate</t>
  </si>
  <si>
    <t>Ex-mining</t>
  </si>
  <si>
    <t>Tangki air payau</t>
  </si>
  <si>
    <t xml:space="preserve"> tanks</t>
  </si>
  <si>
    <t>pen culture</t>
  </si>
  <si>
    <t>air payau</t>
  </si>
  <si>
    <t>kerang-kerangan</t>
  </si>
  <si>
    <t>Rumpai laut</t>
  </si>
  <si>
    <t>Freshwater ponds</t>
  </si>
  <si>
    <t>Kolam air tawar</t>
  </si>
  <si>
    <t>Bekas lombong</t>
  </si>
  <si>
    <t>Ex-mining pools</t>
  </si>
  <si>
    <t>Sangkar air tawar</t>
  </si>
  <si>
    <t>Freshwater cages</t>
  </si>
  <si>
    <t>Tangki simen</t>
  </si>
  <si>
    <t>Cement tanks</t>
  </si>
  <si>
    <t>Tangki kanvas</t>
  </si>
  <si>
    <t>Canvas tanks</t>
  </si>
  <si>
    <t>Pen culture</t>
  </si>
  <si>
    <t>Kandang ikan</t>
  </si>
  <si>
    <t>Ornamental fish</t>
  </si>
  <si>
    <t>Ikan hiasan</t>
  </si>
  <si>
    <t>Aquatic plants</t>
  </si>
  <si>
    <t>Tumbuhan akuatik</t>
  </si>
  <si>
    <t>Kolam air payau</t>
  </si>
  <si>
    <t>Brackishwater ponds</t>
  </si>
  <si>
    <t>Sangkar air payau</t>
  </si>
  <si>
    <t>Brackishwater cages</t>
  </si>
  <si>
    <t>Brackishwater tanks</t>
  </si>
  <si>
    <t>: Number, area and culturist of brackish/ salty water aquaculture production by state and culture system,</t>
  </si>
  <si>
    <t>Kandang air payau</t>
  </si>
  <si>
    <t>Brackishwater pen culture</t>
  </si>
  <si>
    <r>
      <rPr>
        <b/>
        <sz val="9"/>
        <rFont val="Century Gothic"/>
        <family val="2"/>
      </rPr>
      <t>Nota</t>
    </r>
    <r>
      <rPr>
        <sz val="9"/>
        <rFont val="Century Gothic"/>
        <family val="2"/>
      </rPr>
      <t xml:space="preserve">/ </t>
    </r>
    <r>
      <rPr>
        <i/>
        <sz val="9"/>
        <rFont val="Century Gothic"/>
        <family val="2"/>
      </rPr>
      <t>Notes:</t>
    </r>
  </si>
  <si>
    <t xml:space="preserve">    Estimates</t>
  </si>
  <si>
    <r>
      <t xml:space="preserve">2  </t>
    </r>
    <r>
      <rPr>
        <b/>
        <sz val="9"/>
        <rFont val="Century Gothic"/>
        <family val="2"/>
      </rPr>
      <t>Anggaran penduduk pertengahan tahun berasaskan data Banci Penduduk dan Perumahan Malaysia 2010 yang disesuaikan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</si>
</sst>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General_)"/>
    <numFmt numFmtId="167" formatCode="_(* #,##0_);_(* \(#,##0\);_(* &quot;-&quot;??_);_(@_)"/>
    <numFmt numFmtId="168" formatCode="#,##0.0"/>
    <numFmt numFmtId="169" formatCode="[$$-409]#,##0.00;[Red]&quot;-&quot;[$$-409]#,##0.00"/>
    <numFmt numFmtId="170" formatCode="0.0"/>
    <numFmt numFmtId="171" formatCode="_-* #,##0_-;\-* #,##0_-;_-* &quot;-&quot;??_-;_-@_-"/>
    <numFmt numFmtId="172" formatCode="_-* #,##0.0_-;\-* #,##0.0_-;_-* &quot;-&quot;??_-;_-@_-"/>
    <numFmt numFmtId="173" formatCode="#,##0.000"/>
  </numFmts>
  <fonts count="6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b/>
      <sz val="11"/>
      <color indexed="8"/>
      <name val="Century Gothic"/>
      <family val="2"/>
    </font>
    <font>
      <i/>
      <sz val="11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sz val="10"/>
      <name val="Century Gothic"/>
      <family val="2"/>
    </font>
    <font>
      <sz val="9"/>
      <name val="Century Gothic"/>
      <family val="2"/>
    </font>
    <font>
      <b/>
      <vertAlign val="superscript"/>
      <sz val="9"/>
      <name val="Century Gothic"/>
      <family val="2"/>
    </font>
    <font>
      <b/>
      <sz val="9"/>
      <name val="Century Gothic"/>
      <family val="2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sz val="11"/>
      <name val="Century Gothic"/>
      <family val="2"/>
    </font>
    <font>
      <i/>
      <sz val="11"/>
      <color rgb="FF222222"/>
      <name val="Century Gothic"/>
      <family val="2"/>
    </font>
    <font>
      <i/>
      <sz val="9"/>
      <name val="Century Gothic"/>
      <family val="2"/>
    </font>
    <font>
      <sz val="11"/>
      <color theme="1"/>
      <name val="Century Gothic"/>
      <family val="2"/>
    </font>
    <font>
      <b/>
      <sz val="10"/>
      <color indexed="8"/>
      <name val="Century Gothic"/>
      <family val="2"/>
    </font>
    <font>
      <i/>
      <sz val="10"/>
      <color rgb="FF222222"/>
      <name val="Century Gothic"/>
      <family val="2"/>
    </font>
    <font>
      <b/>
      <sz val="10"/>
      <color theme="1"/>
      <name val="Century Gothic"/>
      <family val="2"/>
    </font>
    <font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b/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i/>
      <sz val="11"/>
      <color theme="1"/>
      <name val="Century Gothic"/>
      <family val="2"/>
    </font>
    <font>
      <i/>
      <sz val="10"/>
      <color theme="1"/>
      <name val="Century Gothic"/>
      <family val="2"/>
    </font>
    <font>
      <sz val="11"/>
      <color rgb="FF000000"/>
      <name val="Century Gothic"/>
      <family val="2"/>
    </font>
    <font>
      <sz val="10"/>
      <color rgb="FF000000"/>
      <name val="Century Gothic"/>
      <family val="2"/>
    </font>
    <font>
      <sz val="10"/>
      <color theme="3" tint="0.39991454817346722"/>
      <name val="Century Gothic"/>
      <family val="2"/>
    </font>
    <font>
      <sz val="11"/>
      <color rgb="FFFF0000"/>
      <name val="Century Gothic"/>
      <family val="2"/>
    </font>
    <font>
      <sz val="11"/>
      <color theme="3" tint="0.39991454817346722"/>
      <name val="Century Gothic"/>
      <family val="2"/>
    </font>
    <font>
      <b/>
      <sz val="11"/>
      <color theme="3" tint="0.39991454817346722"/>
      <name val="Century Gothic"/>
      <family val="2"/>
    </font>
    <font>
      <sz val="10"/>
      <color rgb="FFFF0000"/>
      <name val="Century Gothic"/>
      <family val="2"/>
    </font>
    <font>
      <b/>
      <sz val="9"/>
      <color rgb="FF000000"/>
      <name val="Century Gothic"/>
      <family val="2"/>
    </font>
    <font>
      <i/>
      <sz val="9"/>
      <color rgb="FF000000"/>
      <name val="Century Gothic"/>
      <family val="2"/>
    </font>
    <font>
      <b/>
      <sz val="9"/>
      <color rgb="FF222222"/>
      <name val="Century Gothic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7"/>
      <name val="Helv"/>
      <charset val="134"/>
    </font>
    <font>
      <sz val="10"/>
      <color theme="1"/>
      <name val="Tahoma"/>
      <family val="2"/>
    </font>
    <font>
      <sz val="11"/>
      <color rgb="FF000000"/>
      <name val="Calibri"/>
      <family val="2"/>
    </font>
    <font>
      <vertAlign val="superscript"/>
      <sz val="10"/>
      <name val="Century Gothic"/>
      <family val="2"/>
    </font>
    <font>
      <b/>
      <i/>
      <sz val="10"/>
      <name val="Century Gothic"/>
      <family val="2"/>
    </font>
    <font>
      <b/>
      <vertAlign val="superscript"/>
      <sz val="10"/>
      <name val="Century Gothic"/>
      <family val="2"/>
    </font>
    <font>
      <b/>
      <vertAlign val="subscript"/>
      <sz val="9"/>
      <name val="Century Gothic"/>
      <family val="2"/>
    </font>
    <font>
      <sz val="11"/>
      <color theme="1"/>
      <name val="Calibri"/>
      <family val="2"/>
      <scheme val="minor"/>
    </font>
    <font>
      <sz val="12"/>
      <name val="Century Gothic"/>
      <family val="2"/>
    </font>
    <font>
      <sz val="10"/>
      <color theme="1"/>
      <name val="Century Gothic"/>
      <family val="2"/>
    </font>
    <font>
      <vertAlign val="superscript"/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sz val="9"/>
      <color theme="1"/>
      <name val="Century Gothic"/>
      <family val="2"/>
    </font>
    <font>
      <sz val="11"/>
      <color theme="1"/>
      <name val="Century Gothic"/>
      <family val="2"/>
    </font>
    <font>
      <b/>
      <vertAlign val="superscript"/>
      <sz val="10"/>
      <color theme="1"/>
      <name val="Century Gothic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entury Gothic"/>
      <family val="2"/>
    </font>
    <font>
      <sz val="10"/>
      <name val="Calibri"/>
      <family val="2"/>
      <scheme val="minor"/>
    </font>
    <font>
      <b/>
      <vertAlign val="superscript"/>
      <sz val="11"/>
      <name val="Century Gothic"/>
      <family val="2"/>
    </font>
    <font>
      <b/>
      <sz val="10"/>
      <name val="Calibri"/>
      <family val="2"/>
    </font>
    <font>
      <i/>
      <sz val="11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33">
    <xf numFmtId="0" fontId="0" fillId="0" borderId="0"/>
    <xf numFmtId="164" fontId="50" fillId="0" borderId="0" applyFont="0" applyFill="0" applyBorder="0" applyAlignment="0" applyProtection="0"/>
    <xf numFmtId="0" fontId="41" fillId="0" borderId="0"/>
    <xf numFmtId="164" fontId="50" fillId="0" borderId="0" applyFont="0" applyFill="0" applyBorder="0" applyAlignment="0" applyProtection="0"/>
    <xf numFmtId="0" fontId="41" fillId="0" borderId="0"/>
    <xf numFmtId="0" fontId="42" fillId="0" borderId="0">
      <alignment vertical="center"/>
    </xf>
    <xf numFmtId="0" fontId="44" fillId="0" borderId="0"/>
    <xf numFmtId="166" fontId="43" fillId="0" borderId="0"/>
    <xf numFmtId="164" fontId="41" fillId="0" borderId="0" applyFont="0" applyFill="0" applyBorder="0" applyAlignment="0" applyProtection="0"/>
    <xf numFmtId="0" fontId="50" fillId="0" borderId="0"/>
    <xf numFmtId="0" fontId="4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60">
    <xf numFmtId="0" fontId="0" fillId="0" borderId="0" xfId="0"/>
    <xf numFmtId="0" fontId="21" fillId="2" borderId="0" xfId="0" applyFont="1" applyFill="1"/>
    <xf numFmtId="0" fontId="6" fillId="2" borderId="0" xfId="5" applyFont="1" applyFill="1">
      <alignment vertical="center"/>
    </xf>
    <xf numFmtId="0" fontId="6" fillId="2" borderId="0" xfId="5" applyFont="1" applyFill="1" applyAlignment="1">
      <alignment horizontal="right"/>
    </xf>
    <xf numFmtId="0" fontId="6" fillId="2" borderId="0" xfId="5" applyFont="1" applyFill="1" applyAlignment="1">
      <alignment horizontal="left"/>
    </xf>
    <xf numFmtId="0" fontId="7" fillId="2" borderId="0" xfId="5" applyFont="1" applyFill="1">
      <alignment vertical="center"/>
    </xf>
    <xf numFmtId="0" fontId="8" fillId="2" borderId="0" xfId="5" applyFont="1" applyFill="1" applyAlignment="1">
      <alignment horizontal="right"/>
    </xf>
    <xf numFmtId="0" fontId="19" fillId="2" borderId="0" xfId="0" applyFont="1" applyFill="1" applyAlignment="1">
      <alignment horizontal="left"/>
    </xf>
    <xf numFmtId="0" fontId="9" fillId="2" borderId="1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3" fontId="10" fillId="2" borderId="5" xfId="6" applyNumberFormat="1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3" fontId="10" fillId="2" borderId="0" xfId="6" applyNumberFormat="1" applyFont="1" applyFill="1" applyAlignment="1">
      <alignment horizontal="left"/>
    </xf>
    <xf numFmtId="0" fontId="9" fillId="2" borderId="0" xfId="0" applyFont="1" applyFill="1"/>
    <xf numFmtId="0" fontId="10" fillId="2" borderId="0" xfId="0" applyFont="1" applyFill="1" applyAlignment="1">
      <alignment horizontal="right" wrapText="1"/>
    </xf>
    <xf numFmtId="3" fontId="11" fillId="2" borderId="0" xfId="6" applyNumberFormat="1" applyFont="1" applyFill="1" applyAlignment="1">
      <alignment horizontal="left" vertical="top" wrapText="1"/>
    </xf>
    <xf numFmtId="0" fontId="9" fillId="2" borderId="0" xfId="0" applyFont="1" applyFill="1" applyAlignment="1">
      <alignment vertical="top"/>
    </xf>
    <xf numFmtId="0" fontId="11" fillId="2" borderId="0" xfId="0" applyFont="1" applyFill="1" applyAlignment="1">
      <alignment horizontal="right" vertical="top" wrapText="1"/>
    </xf>
    <xf numFmtId="3" fontId="11" fillId="2" borderId="0" xfId="6" applyNumberFormat="1" applyFont="1" applyFill="1" applyAlignment="1">
      <alignment horizontal="left" vertical="center" wrapText="1"/>
    </xf>
    <xf numFmtId="0" fontId="10" fillId="2" borderId="0" xfId="0" applyFont="1" applyFill="1" applyAlignment="1">
      <alignment horizontal="right" vertical="top" wrapText="1"/>
    </xf>
    <xf numFmtId="0" fontId="9" fillId="2" borderId="3" xfId="0" applyFont="1" applyFill="1" applyBorder="1" applyAlignment="1">
      <alignment vertical="center"/>
    </xf>
    <xf numFmtId="3" fontId="11" fillId="2" borderId="3" xfId="6" applyNumberFormat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right" vertical="center" wrapText="1"/>
    </xf>
    <xf numFmtId="0" fontId="24" fillId="2" borderId="0" xfId="0" applyFont="1" applyFill="1" applyAlignment="1">
      <alignment horizontal="right" vertical="center"/>
    </xf>
    <xf numFmtId="3" fontId="10" fillId="2" borderId="0" xfId="6" applyNumberFormat="1" applyFont="1" applyFill="1" applyAlignment="1">
      <alignment vertical="center"/>
    </xf>
    <xf numFmtId="3" fontId="10" fillId="2" borderId="0" xfId="1" applyNumberFormat="1" applyFont="1" applyFill="1" applyBorder="1" applyAlignment="1">
      <alignment vertical="center" wrapText="1"/>
    </xf>
    <xf numFmtId="3" fontId="10" fillId="2" borderId="0" xfId="1" applyNumberFormat="1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vertical="center"/>
    </xf>
    <xf numFmtId="3" fontId="12" fillId="2" borderId="0" xfId="3" applyNumberFormat="1" applyFont="1" applyFill="1" applyBorder="1" applyAlignment="1">
      <alignment vertical="center" wrapText="1"/>
    </xf>
    <xf numFmtId="3" fontId="12" fillId="2" borderId="0" xfId="1" applyNumberFormat="1" applyFont="1" applyFill="1" applyBorder="1" applyAlignment="1">
      <alignment horizontal="right" vertical="center" wrapText="1"/>
    </xf>
    <xf numFmtId="49" fontId="12" fillId="2" borderId="0" xfId="0" applyNumberFormat="1" applyFont="1" applyFill="1" applyAlignment="1">
      <alignment vertical="center"/>
    </xf>
    <xf numFmtId="3" fontId="12" fillId="2" borderId="0" xfId="0" applyNumberFormat="1" applyFont="1" applyFill="1" applyAlignment="1">
      <alignment vertical="center"/>
    </xf>
    <xf numFmtId="3" fontId="12" fillId="2" borderId="0" xfId="1" applyNumberFormat="1" applyFont="1" applyFill="1" applyBorder="1" applyAlignment="1">
      <alignment horizontal="right" vertical="center" wrapText="1" indent="1"/>
    </xf>
    <xf numFmtId="0" fontId="12" fillId="2" borderId="4" xfId="0" applyFont="1" applyFill="1" applyBorder="1" applyAlignment="1">
      <alignment horizontal="left" vertical="center" indent="1"/>
    </xf>
    <xf numFmtId="0" fontId="12" fillId="2" borderId="4" xfId="0" applyFont="1" applyFill="1" applyBorder="1" applyAlignment="1">
      <alignment horizontal="left" vertical="center" indent="2"/>
    </xf>
    <xf numFmtId="3" fontId="12" fillId="2" borderId="4" xfId="1" applyNumberFormat="1" applyFont="1" applyFill="1" applyBorder="1" applyAlignment="1">
      <alignment horizontal="right" vertical="center" wrapText="1"/>
    </xf>
    <xf numFmtId="0" fontId="13" fillId="2" borderId="0" xfId="0" applyFont="1" applyFill="1" applyAlignment="1">
      <alignment vertical="center"/>
    </xf>
    <xf numFmtId="0" fontId="16" fillId="2" borderId="0" xfId="0" applyFont="1" applyFill="1" applyAlignment="1">
      <alignment horizontal="right" vertical="center"/>
    </xf>
    <xf numFmtId="0" fontId="25" fillId="2" borderId="0" xfId="0" applyFont="1" applyFill="1"/>
    <xf numFmtId="166" fontId="17" fillId="2" borderId="0" xfId="7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 wrapText="1" indent="1"/>
    </xf>
    <xf numFmtId="0" fontId="13" fillId="2" borderId="0" xfId="0" applyFont="1" applyFill="1" applyAlignment="1">
      <alignment horizontal="left" vertical="center"/>
    </xf>
    <xf numFmtId="167" fontId="13" fillId="2" borderId="0" xfId="1" applyNumberFormat="1" applyFont="1" applyFill="1" applyBorder="1" applyAlignment="1">
      <alignment horizontal="right" vertical="center" wrapText="1"/>
    </xf>
    <xf numFmtId="167" fontId="13" fillId="2" borderId="0" xfId="0" applyNumberFormat="1" applyFont="1" applyFill="1" applyAlignment="1">
      <alignment vertical="center"/>
    </xf>
    <xf numFmtId="0" fontId="16" fillId="2" borderId="0" xfId="0" applyFont="1" applyFill="1"/>
    <xf numFmtId="0" fontId="21" fillId="2" borderId="0" xfId="11" applyFont="1" applyFill="1"/>
    <xf numFmtId="0" fontId="6" fillId="2" borderId="0" xfId="5" applyFont="1" applyFill="1" applyAlignment="1"/>
    <xf numFmtId="0" fontId="6" fillId="2" borderId="0" xfId="5" applyFont="1" applyFill="1" applyAlignment="1">
      <alignment horizontal="center" vertical="center"/>
    </xf>
    <xf numFmtId="0" fontId="9" fillId="2" borderId="1" xfId="11" applyFont="1" applyFill="1" applyBorder="1" applyAlignment="1">
      <alignment vertical="center"/>
    </xf>
    <xf numFmtId="0" fontId="9" fillId="2" borderId="1" xfId="11" applyFont="1" applyFill="1" applyBorder="1" applyAlignment="1">
      <alignment horizontal="center" vertical="center"/>
    </xf>
    <xf numFmtId="0" fontId="9" fillId="2" borderId="0" xfId="11" applyFont="1" applyFill="1" applyAlignment="1">
      <alignment vertical="center"/>
    </xf>
    <xf numFmtId="0" fontId="9" fillId="2" borderId="0" xfId="11" applyFont="1" applyFill="1" applyAlignment="1">
      <alignment horizontal="center" vertical="center"/>
    </xf>
    <xf numFmtId="0" fontId="10" fillId="2" borderId="0" xfId="10" applyFont="1" applyFill="1" applyAlignment="1">
      <alignment vertical="center" wrapText="1"/>
    </xf>
    <xf numFmtId="0" fontId="10" fillId="2" borderId="0" xfId="10" applyFont="1" applyFill="1" applyAlignment="1">
      <alignment horizontal="left" vertical="center" wrapText="1"/>
    </xf>
    <xf numFmtId="0" fontId="10" fillId="2" borderId="0" xfId="10" applyFont="1" applyFill="1" applyAlignment="1">
      <alignment horizontal="center" vertical="center" wrapText="1"/>
    </xf>
    <xf numFmtId="0" fontId="12" fillId="2" borderId="0" xfId="10" applyFont="1" applyFill="1" applyAlignment="1">
      <alignment vertical="center"/>
    </xf>
    <xf numFmtId="0" fontId="18" fillId="2" borderId="0" xfId="11" applyFont="1" applyFill="1"/>
    <xf numFmtId="0" fontId="10" fillId="2" borderId="0" xfId="10" applyFont="1" applyFill="1" applyAlignment="1">
      <alignment wrapText="1"/>
    </xf>
    <xf numFmtId="0" fontId="10" fillId="2" borderId="0" xfId="10" applyFont="1" applyFill="1" applyAlignment="1">
      <alignment horizontal="left" wrapText="1"/>
    </xf>
    <xf numFmtId="0" fontId="10" fillId="2" borderId="0" xfId="10" applyFont="1" applyFill="1" applyAlignment="1">
      <alignment horizontal="center" wrapText="1"/>
    </xf>
    <xf numFmtId="0" fontId="11" fillId="2" borderId="0" xfId="10" applyFont="1" applyFill="1" applyAlignment="1">
      <alignment vertical="top" wrapText="1"/>
    </xf>
    <xf numFmtId="0" fontId="10" fillId="2" borderId="0" xfId="10" applyFont="1" applyFill="1" applyAlignment="1">
      <alignment horizontal="left" vertical="top" wrapText="1"/>
    </xf>
    <xf numFmtId="0" fontId="11" fillId="2" borderId="0" xfId="10" applyFont="1" applyFill="1" applyAlignment="1">
      <alignment horizontal="center" vertical="top" wrapText="1"/>
    </xf>
    <xf numFmtId="0" fontId="10" fillId="2" borderId="2" xfId="10" applyFont="1" applyFill="1" applyBorder="1" applyAlignment="1">
      <alignment horizontal="right" wrapText="1"/>
    </xf>
    <xf numFmtId="0" fontId="11" fillId="2" borderId="0" xfId="10" applyFont="1" applyFill="1" applyAlignment="1">
      <alignment vertical="center" wrapText="1"/>
    </xf>
    <xf numFmtId="0" fontId="11" fillId="2" borderId="0" xfId="10" applyFont="1" applyFill="1" applyAlignment="1">
      <alignment horizontal="center" vertical="center" wrapText="1"/>
    </xf>
    <xf numFmtId="0" fontId="11" fillId="2" borderId="0" xfId="10" applyFont="1" applyFill="1" applyAlignment="1">
      <alignment horizontal="right" vertical="top" wrapText="1"/>
    </xf>
    <xf numFmtId="0" fontId="12" fillId="2" borderId="0" xfId="10" applyFont="1" applyFill="1" applyAlignment="1">
      <alignment horizontal="right" vertical="center"/>
    </xf>
    <xf numFmtId="0" fontId="10" fillId="2" borderId="3" xfId="10" applyFont="1" applyFill="1" applyBorder="1" applyAlignment="1">
      <alignment horizontal="left" vertical="center" wrapText="1"/>
    </xf>
    <xf numFmtId="0" fontId="11" fillId="2" borderId="3" xfId="10" applyFont="1" applyFill="1" applyBorder="1" applyAlignment="1">
      <alignment vertical="center" wrapText="1"/>
    </xf>
    <xf numFmtId="0" fontId="11" fillId="2" borderId="3" xfId="10" applyFont="1" applyFill="1" applyBorder="1" applyAlignment="1">
      <alignment horizontal="center" vertical="center" wrapText="1"/>
    </xf>
    <xf numFmtId="0" fontId="11" fillId="2" borderId="3" xfId="10" applyFont="1" applyFill="1" applyBorder="1" applyAlignment="1">
      <alignment horizontal="right" vertical="center" wrapText="1"/>
    </xf>
    <xf numFmtId="0" fontId="12" fillId="2" borderId="3" xfId="10" applyFont="1" applyFill="1" applyBorder="1" applyAlignment="1">
      <alignment horizontal="right" vertical="center" wrapText="1"/>
    </xf>
    <xf numFmtId="0" fontId="12" fillId="2" borderId="3" xfId="10" applyFont="1" applyFill="1" applyBorder="1" applyAlignment="1">
      <alignment horizontal="right" vertical="center"/>
    </xf>
    <xf numFmtId="0" fontId="11" fillId="2" borderId="0" xfId="10" applyFont="1" applyFill="1" applyAlignment="1">
      <alignment horizontal="left" vertical="center" wrapText="1"/>
    </xf>
    <xf numFmtId="0" fontId="10" fillId="2" borderId="0" xfId="10" applyFont="1" applyFill="1" applyAlignment="1">
      <alignment horizontal="right" vertical="center" wrapText="1"/>
    </xf>
    <xf numFmtId="0" fontId="10" fillId="2" borderId="0" xfId="6" applyFont="1" applyFill="1" applyAlignment="1">
      <alignment horizontal="center" vertical="center"/>
    </xf>
    <xf numFmtId="3" fontId="10" fillId="2" borderId="0" xfId="10" applyNumberFormat="1" applyFont="1" applyFill="1" applyAlignment="1">
      <alignment horizontal="right" vertical="center"/>
    </xf>
    <xf numFmtId="0" fontId="12" fillId="2" borderId="0" xfId="6" applyFont="1" applyFill="1" applyAlignment="1">
      <alignment horizontal="center" vertical="center"/>
    </xf>
    <xf numFmtId="0" fontId="12" fillId="2" borderId="0" xfId="10" applyFont="1" applyFill="1" applyAlignment="1">
      <alignment horizontal="left" vertical="center" indent="1"/>
    </xf>
    <xf numFmtId="167" fontId="12" fillId="2" borderId="0" xfId="12" applyNumberFormat="1" applyFont="1" applyFill="1" applyBorder="1" applyAlignment="1">
      <alignment horizontal="right" vertical="center" wrapText="1"/>
    </xf>
    <xf numFmtId="0" fontId="12" fillId="2" borderId="4" xfId="10" applyFont="1" applyFill="1" applyBorder="1" applyAlignment="1">
      <alignment vertical="center"/>
    </xf>
    <xf numFmtId="0" fontId="12" fillId="2" borderId="4" xfId="10" applyFont="1" applyFill="1" applyBorder="1" applyAlignment="1">
      <alignment horizontal="center" vertical="center"/>
    </xf>
    <xf numFmtId="0" fontId="13" fillId="2" borderId="0" xfId="10" applyFont="1" applyFill="1" applyAlignment="1">
      <alignment vertical="center"/>
    </xf>
    <xf numFmtId="0" fontId="13" fillId="2" borderId="0" xfId="10" applyFont="1" applyFill="1" applyAlignment="1">
      <alignment horizontal="center" vertical="center"/>
    </xf>
    <xf numFmtId="0" fontId="15" fillId="2" borderId="0" xfId="11" applyFont="1" applyFill="1" applyAlignment="1">
      <alignment horizontal="right"/>
    </xf>
    <xf numFmtId="0" fontId="13" fillId="2" borderId="0" xfId="10" applyFont="1" applyFill="1" applyAlignment="1">
      <alignment horizontal="left" vertical="center" indent="1"/>
    </xf>
    <xf numFmtId="166" fontId="20" fillId="2" borderId="0" xfId="7" applyFont="1" applyFill="1" applyAlignment="1">
      <alignment horizontal="right" vertical="top"/>
    </xf>
    <xf numFmtId="0" fontId="13" fillId="2" borderId="0" xfId="10" applyFont="1" applyFill="1"/>
    <xf numFmtId="0" fontId="14" fillId="2" borderId="0" xfId="10" applyFont="1" applyFill="1" applyAlignment="1">
      <alignment vertical="center"/>
    </xf>
    <xf numFmtId="0" fontId="15" fillId="2" borderId="0" xfId="11" applyFont="1" applyFill="1" applyAlignment="1">
      <alignment vertical="top"/>
    </xf>
    <xf numFmtId="0" fontId="20" fillId="2" borderId="0" xfId="11" applyFont="1" applyFill="1" applyAlignment="1">
      <alignment horizontal="left" vertical="top"/>
    </xf>
    <xf numFmtId="0" fontId="15" fillId="2" borderId="0" xfId="11" applyFont="1" applyFill="1" applyAlignment="1">
      <alignment horizontal="center" vertical="top"/>
    </xf>
    <xf numFmtId="0" fontId="13" fillId="2" borderId="0" xfId="10" applyFont="1" applyFill="1" applyAlignment="1">
      <alignment vertical="top"/>
    </xf>
    <xf numFmtId="0" fontId="12" fillId="2" borderId="0" xfId="10" applyFont="1" applyFill="1"/>
    <xf numFmtId="0" fontId="12" fillId="2" borderId="0" xfId="10" applyFont="1" applyFill="1" applyAlignment="1">
      <alignment horizontal="center" vertical="center"/>
    </xf>
    <xf numFmtId="0" fontId="13" fillId="2" borderId="0" xfId="11" applyFont="1" applyFill="1" applyAlignment="1">
      <alignment horizontal="left" vertical="top"/>
    </xf>
    <xf numFmtId="0" fontId="10" fillId="2" borderId="0" xfId="11" applyFont="1" applyFill="1" applyAlignment="1">
      <alignment vertical="center"/>
    </xf>
    <xf numFmtId="0" fontId="51" fillId="2" borderId="0" xfId="11" applyFont="1" applyFill="1" applyAlignment="1">
      <alignment horizontal="left" vertical="center"/>
    </xf>
    <xf numFmtId="0" fontId="6" fillId="2" borderId="0" xfId="5" applyFont="1" applyFill="1" applyAlignment="1">
      <alignment horizontal="right" vertical="center"/>
    </xf>
    <xf numFmtId="0" fontId="7" fillId="2" borderId="0" xfId="5" applyFont="1" applyFill="1" applyAlignment="1">
      <alignment horizontal="right" vertical="center"/>
    </xf>
    <xf numFmtId="0" fontId="8" fillId="2" borderId="0" xfId="5" applyFont="1" applyFill="1" applyAlignment="1">
      <alignment horizontal="right" vertical="center"/>
    </xf>
    <xf numFmtId="0" fontId="10" fillId="2" borderId="0" xfId="5" applyFont="1" applyFill="1">
      <alignment vertical="center"/>
    </xf>
    <xf numFmtId="0" fontId="22" fillId="2" borderId="0" xfId="5" applyFont="1" applyFill="1" applyAlignment="1">
      <alignment horizontal="right" vertical="center"/>
    </xf>
    <xf numFmtId="0" fontId="22" fillId="2" borderId="0" xfId="5" applyFont="1" applyFill="1">
      <alignment vertical="center"/>
    </xf>
    <xf numFmtId="3" fontId="10" fillId="2" borderId="5" xfId="6" applyNumberFormat="1" applyFont="1" applyFill="1" applyBorder="1" applyAlignment="1">
      <alignment horizontal="left" vertical="center" wrapText="1"/>
    </xf>
    <xf numFmtId="3" fontId="10" fillId="2" borderId="5" xfId="6" applyNumberFormat="1" applyFont="1" applyFill="1" applyBorder="1" applyAlignment="1">
      <alignment horizontal="center" vertical="center" wrapText="1"/>
    </xf>
    <xf numFmtId="3" fontId="10" fillId="2" borderId="0" xfId="6" applyNumberFormat="1" applyFont="1" applyFill="1" applyAlignment="1">
      <alignment horizontal="left" wrapText="1"/>
    </xf>
    <xf numFmtId="3" fontId="10" fillId="2" borderId="0" xfId="6" applyNumberFormat="1" applyFont="1" applyFill="1" applyAlignment="1">
      <alignment wrapText="1"/>
    </xf>
    <xf numFmtId="3" fontId="10" fillId="2" borderId="0" xfId="6" applyNumberFormat="1" applyFont="1" applyFill="1" applyAlignment="1">
      <alignment horizontal="center" wrapText="1"/>
    </xf>
    <xf numFmtId="3" fontId="11" fillId="2" borderId="0" xfId="6" applyNumberFormat="1" applyFont="1" applyFill="1" applyAlignment="1">
      <alignment vertical="top" wrapText="1"/>
    </xf>
    <xf numFmtId="3" fontId="11" fillId="2" borderId="0" xfId="6" applyNumberFormat="1" applyFont="1" applyFill="1" applyAlignment="1">
      <alignment horizontal="center" vertical="top" wrapText="1"/>
    </xf>
    <xf numFmtId="3" fontId="11" fillId="2" borderId="0" xfId="6" applyNumberFormat="1" applyFont="1" applyFill="1" applyAlignment="1">
      <alignment horizontal="left" wrapText="1"/>
    </xf>
    <xf numFmtId="3" fontId="11" fillId="2" borderId="0" xfId="6" applyNumberFormat="1" applyFont="1" applyFill="1" applyAlignment="1">
      <alignment wrapText="1"/>
    </xf>
    <xf numFmtId="3" fontId="11" fillId="2" borderId="0" xfId="6" applyNumberFormat="1" applyFont="1" applyFill="1" applyAlignment="1">
      <alignment horizontal="center" wrapText="1"/>
    </xf>
    <xf numFmtId="0" fontId="11" fillId="2" borderId="0" xfId="2" applyFont="1" applyFill="1" applyAlignment="1">
      <alignment horizontal="right" vertical="top"/>
    </xf>
    <xf numFmtId="0" fontId="10" fillId="2" borderId="0" xfId="2" applyFont="1" applyFill="1" applyAlignment="1">
      <alignment horizontal="right" vertical="top"/>
    </xf>
    <xf numFmtId="3" fontId="11" fillId="2" borderId="3" xfId="6" applyNumberFormat="1" applyFont="1" applyFill="1" applyBorder="1" applyAlignment="1">
      <alignment vertical="center" wrapText="1"/>
    </xf>
    <xf numFmtId="3" fontId="11" fillId="2" borderId="3" xfId="6" applyNumberFormat="1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right" vertical="center"/>
    </xf>
    <xf numFmtId="3" fontId="11" fillId="2" borderId="3" xfId="6" applyNumberFormat="1" applyFont="1" applyFill="1" applyBorder="1" applyAlignment="1">
      <alignment horizontal="right" vertical="center" wrapText="1"/>
    </xf>
    <xf numFmtId="3" fontId="10" fillId="2" borderId="0" xfId="6" applyNumberFormat="1" applyFont="1" applyFill="1" applyAlignment="1">
      <alignment horizontal="center" vertical="center" wrapText="1"/>
    </xf>
    <xf numFmtId="0" fontId="11" fillId="2" borderId="0" xfId="2" applyFont="1" applyFill="1" applyAlignment="1">
      <alignment horizontal="right" vertical="center"/>
    </xf>
    <xf numFmtId="3" fontId="11" fillId="2" borderId="0" xfId="6" applyNumberFormat="1" applyFont="1" applyFill="1" applyAlignment="1">
      <alignment horizontal="right" vertical="center" wrapText="1"/>
    </xf>
    <xf numFmtId="3" fontId="10" fillId="2" borderId="0" xfId="6" applyNumberFormat="1" applyFont="1" applyFill="1" applyAlignment="1">
      <alignment horizontal="left" vertical="center"/>
    </xf>
    <xf numFmtId="0" fontId="10" fillId="2" borderId="0" xfId="6" applyFont="1" applyFill="1" applyAlignment="1">
      <alignment horizontal="right" vertical="center"/>
    </xf>
    <xf numFmtId="0" fontId="12" fillId="2" borderId="0" xfId="6" applyFont="1" applyFill="1" applyAlignment="1">
      <alignment horizontal="left" vertical="center" indent="1"/>
    </xf>
    <xf numFmtId="0" fontId="12" fillId="2" borderId="0" xfId="6" applyFont="1" applyFill="1" applyAlignment="1">
      <alignment horizontal="left" vertical="center"/>
    </xf>
    <xf numFmtId="0" fontId="12" fillId="2" borderId="0" xfId="6" applyFont="1" applyFill="1" applyAlignment="1">
      <alignment horizontal="right" vertical="center"/>
    </xf>
    <xf numFmtId="0" fontId="12" fillId="2" borderId="4" xfId="6" applyFont="1" applyFill="1" applyBorder="1" applyAlignment="1">
      <alignment horizontal="left" vertical="center" indent="1"/>
    </xf>
    <xf numFmtId="0" fontId="12" fillId="2" borderId="4" xfId="6" applyFont="1" applyFill="1" applyBorder="1" applyAlignment="1">
      <alignment horizontal="center" vertical="center"/>
    </xf>
    <xf numFmtId="0" fontId="13" fillId="2" borderId="0" xfId="6" applyFont="1" applyFill="1" applyAlignment="1">
      <alignment horizontal="left" vertical="center" indent="1"/>
    </xf>
    <xf numFmtId="0" fontId="13" fillId="2" borderId="0" xfId="6" applyFont="1" applyFill="1" applyAlignment="1">
      <alignment horizontal="center" vertical="center"/>
    </xf>
    <xf numFmtId="0" fontId="16" fillId="2" borderId="0" xfId="0" applyFont="1" applyFill="1" applyAlignment="1">
      <alignment horizontal="right"/>
    </xf>
    <xf numFmtId="166" fontId="17" fillId="2" borderId="0" xfId="7" applyFont="1" applyFill="1" applyAlignment="1">
      <alignment horizontal="right" vertical="top"/>
    </xf>
    <xf numFmtId="3" fontId="21" fillId="2" borderId="0" xfId="0" applyNumberFormat="1" applyFont="1" applyFill="1"/>
    <xf numFmtId="3" fontId="10" fillId="2" borderId="0" xfId="6" applyNumberFormat="1" applyFont="1" applyFill="1" applyAlignment="1">
      <alignment horizontal="right" wrapText="1"/>
    </xf>
    <xf numFmtId="0" fontId="10" fillId="2" borderId="0" xfId="2" applyFont="1" applyFill="1" applyAlignment="1">
      <alignment horizontal="right"/>
    </xf>
    <xf numFmtId="3" fontId="11" fillId="2" borderId="0" xfId="6" applyNumberFormat="1" applyFont="1" applyFill="1" applyAlignment="1">
      <alignment horizontal="right" vertical="top" wrapText="1"/>
    </xf>
    <xf numFmtId="3" fontId="10" fillId="2" borderId="0" xfId="6" applyNumberFormat="1" applyFont="1" applyFill="1" applyAlignment="1">
      <alignment horizontal="right" vertical="top"/>
    </xf>
    <xf numFmtId="3" fontId="11" fillId="2" borderId="0" xfId="6" applyNumberFormat="1" applyFont="1" applyFill="1" applyAlignment="1">
      <alignment horizontal="right" vertical="top"/>
    </xf>
    <xf numFmtId="168" fontId="10" fillId="2" borderId="0" xfId="6" applyNumberFormat="1" applyFont="1" applyFill="1" applyAlignment="1">
      <alignment horizontal="right" vertical="center"/>
    </xf>
    <xf numFmtId="168" fontId="12" fillId="2" borderId="0" xfId="6" applyNumberFormat="1" applyFont="1" applyFill="1" applyAlignment="1">
      <alignment horizontal="right" vertical="center"/>
    </xf>
    <xf numFmtId="3" fontId="11" fillId="2" borderId="0" xfId="6" applyNumberFormat="1" applyFont="1" applyFill="1" applyAlignment="1">
      <alignment horizontal="right" wrapText="1"/>
    </xf>
    <xf numFmtId="0" fontId="11" fillId="2" borderId="0" xfId="2" applyFont="1" applyFill="1" applyAlignment="1">
      <alignment horizontal="right"/>
    </xf>
    <xf numFmtId="0" fontId="3" fillId="2" borderId="0" xfId="18" applyFill="1"/>
    <xf numFmtId="0" fontId="9" fillId="2" borderId="1" xfId="18" applyFont="1" applyFill="1" applyBorder="1" applyAlignment="1">
      <alignment vertical="center"/>
    </xf>
    <xf numFmtId="3" fontId="10" fillId="2" borderId="5" xfId="6" applyNumberFormat="1" applyFont="1" applyFill="1" applyBorder="1" applyAlignment="1">
      <alignment horizontal="right" vertical="center" wrapText="1"/>
    </xf>
    <xf numFmtId="0" fontId="11" fillId="2" borderId="0" xfId="18" applyFont="1" applyFill="1" applyAlignment="1">
      <alignment horizontal="right" vertical="top"/>
    </xf>
    <xf numFmtId="0" fontId="11" fillId="2" borderId="3" xfId="18" applyFont="1" applyFill="1" applyBorder="1" applyAlignment="1">
      <alignment horizontal="right" vertical="center"/>
    </xf>
    <xf numFmtId="3" fontId="10" fillId="2" borderId="0" xfId="6" applyNumberFormat="1" applyFont="1" applyFill="1" applyAlignment="1">
      <alignment horizontal="right" vertical="center" wrapText="1"/>
    </xf>
    <xf numFmtId="0" fontId="12" fillId="2" borderId="4" xfId="6" applyFont="1" applyFill="1" applyBorder="1" applyAlignment="1">
      <alignment horizontal="right" vertical="center"/>
    </xf>
    <xf numFmtId="0" fontId="13" fillId="2" borderId="0" xfId="6" applyFont="1" applyFill="1" applyAlignment="1">
      <alignment horizontal="right" vertical="center"/>
    </xf>
    <xf numFmtId="0" fontId="16" fillId="2" borderId="0" xfId="18" applyFont="1" applyFill="1" applyAlignment="1">
      <alignment horizontal="right"/>
    </xf>
    <xf numFmtId="0" fontId="10" fillId="2" borderId="0" xfId="18" applyFont="1" applyFill="1" applyAlignment="1">
      <alignment vertical="center"/>
    </xf>
    <xf numFmtId="0" fontId="10" fillId="2" borderId="0" xfId="18" applyFont="1" applyFill="1" applyAlignment="1">
      <alignment horizontal="center" vertical="center"/>
    </xf>
    <xf numFmtId="0" fontId="12" fillId="2" borderId="1" xfId="18" applyFont="1" applyFill="1" applyBorder="1" applyAlignment="1">
      <alignment vertical="center"/>
    </xf>
    <xf numFmtId="0" fontId="12" fillId="2" borderId="0" xfId="18" applyFont="1" applyFill="1" applyAlignment="1">
      <alignment vertical="center"/>
    </xf>
    <xf numFmtId="3" fontId="10" fillId="2" borderId="0" xfId="6" applyNumberFormat="1" applyFont="1" applyFill="1" applyAlignment="1">
      <alignment horizontal="center" vertical="center"/>
    </xf>
    <xf numFmtId="3" fontId="11" fillId="2" borderId="0" xfId="6" applyNumberFormat="1" applyFont="1" applyFill="1" applyAlignment="1">
      <alignment vertical="center"/>
    </xf>
    <xf numFmtId="3" fontId="11" fillId="2" borderId="0" xfId="6" applyNumberFormat="1" applyFont="1" applyFill="1" applyAlignment="1">
      <alignment horizontal="center" vertical="center"/>
    </xf>
    <xf numFmtId="3" fontId="11" fillId="2" borderId="0" xfId="6" applyNumberFormat="1" applyFont="1" applyFill="1" applyAlignment="1">
      <alignment horizontal="right" vertical="center"/>
    </xf>
    <xf numFmtId="0" fontId="11" fillId="2" borderId="0" xfId="6" applyFont="1" applyFill="1" applyAlignment="1">
      <alignment horizontal="right" vertical="center"/>
    </xf>
    <xf numFmtId="3" fontId="11" fillId="2" borderId="2" xfId="6" applyNumberFormat="1" applyFont="1" applyFill="1" applyBorder="1" applyAlignment="1">
      <alignment vertical="center"/>
    </xf>
    <xf numFmtId="3" fontId="11" fillId="2" borderId="2" xfId="6" applyNumberFormat="1" applyFont="1" applyFill="1" applyBorder="1" applyAlignment="1">
      <alignment horizontal="center" vertical="center"/>
    </xf>
    <xf numFmtId="167" fontId="10" fillId="2" borderId="0" xfId="19" applyNumberFormat="1" applyFont="1" applyFill="1" applyBorder="1" applyAlignment="1">
      <alignment horizontal="right" vertical="center" wrapText="1"/>
    </xf>
    <xf numFmtId="167" fontId="12" fillId="2" borderId="0" xfId="19" applyNumberFormat="1" applyFont="1" applyFill="1" applyBorder="1" applyAlignment="1">
      <alignment horizontal="right" vertical="center" wrapText="1"/>
    </xf>
    <xf numFmtId="3" fontId="12" fillId="2" borderId="0" xfId="6" applyNumberFormat="1" applyFont="1" applyFill="1" applyAlignment="1">
      <alignment horizontal="left" vertical="center" indent="1"/>
    </xf>
    <xf numFmtId="3" fontId="12" fillId="2" borderId="0" xfId="6" applyNumberFormat="1" applyFont="1" applyFill="1" applyAlignment="1">
      <alignment vertical="center"/>
    </xf>
    <xf numFmtId="0" fontId="13" fillId="2" borderId="0" xfId="18" applyFont="1" applyFill="1"/>
    <xf numFmtId="0" fontId="13" fillId="2" borderId="0" xfId="18" applyFont="1" applyFill="1" applyAlignment="1">
      <alignment horizontal="center"/>
    </xf>
    <xf numFmtId="0" fontId="9" fillId="2" borderId="0" xfId="18" applyFont="1" applyFill="1" applyAlignment="1">
      <alignment vertical="center"/>
    </xf>
    <xf numFmtId="3" fontId="10" fillId="2" borderId="0" xfId="6" applyNumberFormat="1" applyFont="1" applyFill="1" applyAlignment="1">
      <alignment vertical="center" wrapText="1"/>
    </xf>
    <xf numFmtId="3" fontId="11" fillId="2" borderId="0" xfId="6" applyNumberFormat="1" applyFont="1" applyFill="1" applyAlignment="1">
      <alignment vertical="center" wrapText="1"/>
    </xf>
    <xf numFmtId="3" fontId="11" fillId="2" borderId="0" xfId="6" applyNumberFormat="1" applyFont="1" applyFill="1" applyAlignment="1">
      <alignment horizontal="center" vertical="center" wrapText="1"/>
    </xf>
    <xf numFmtId="3" fontId="10" fillId="2" borderId="3" xfId="6" applyNumberFormat="1" applyFont="1" applyFill="1" applyBorder="1" applyAlignment="1">
      <alignment vertical="center" wrapText="1"/>
    </xf>
    <xf numFmtId="0" fontId="11" fillId="2" borderId="3" xfId="4" applyFont="1" applyFill="1" applyBorder="1" applyAlignment="1">
      <alignment horizontal="right" vertical="center"/>
    </xf>
    <xf numFmtId="0" fontId="11" fillId="2" borderId="0" xfId="4" applyFont="1" applyFill="1" applyAlignment="1">
      <alignment horizontal="right" vertical="center"/>
    </xf>
    <xf numFmtId="3" fontId="10" fillId="2" borderId="0" xfId="6" applyNumberFormat="1" applyFont="1" applyFill="1" applyAlignment="1">
      <alignment horizontal="left" vertical="top" wrapText="1"/>
    </xf>
    <xf numFmtId="3" fontId="10" fillId="2" borderId="3" xfId="6" applyNumberFormat="1" applyFont="1" applyFill="1" applyBorder="1" applyAlignment="1">
      <alignment horizontal="right" vertical="center" wrapText="1"/>
    </xf>
    <xf numFmtId="3" fontId="11" fillId="2" borderId="3" xfId="6" applyNumberFormat="1" applyFont="1" applyFill="1" applyBorder="1" applyAlignment="1">
      <alignment horizontal="right" vertical="center"/>
    </xf>
    <xf numFmtId="0" fontId="10" fillId="2" borderId="0" xfId="6" applyFont="1" applyFill="1" applyAlignment="1">
      <alignment vertical="center"/>
    </xf>
    <xf numFmtId="0" fontId="12" fillId="2" borderId="0" xfId="6" applyFont="1" applyFill="1" applyAlignment="1">
      <alignment vertical="center"/>
    </xf>
    <xf numFmtId="0" fontId="13" fillId="2" borderId="0" xfId="18" applyFont="1" applyFill="1" applyAlignment="1">
      <alignment vertical="center"/>
    </xf>
    <xf numFmtId="0" fontId="15" fillId="2" borderId="0" xfId="18" applyFont="1" applyFill="1"/>
    <xf numFmtId="0" fontId="8" fillId="2" borderId="0" xfId="5" applyFont="1" applyFill="1" applyAlignment="1">
      <alignment horizontal="left"/>
    </xf>
    <xf numFmtId="0" fontId="21" fillId="2" borderId="0" xfId="18" applyFont="1" applyFill="1"/>
    <xf numFmtId="0" fontId="19" fillId="2" borderId="0" xfId="18" applyFont="1" applyFill="1" applyAlignment="1">
      <alignment horizontal="left" vertical="center"/>
    </xf>
    <xf numFmtId="0" fontId="11" fillId="2" borderId="0" xfId="5" applyFont="1" applyFill="1" applyAlignment="1">
      <alignment horizontal="right" vertical="center"/>
    </xf>
    <xf numFmtId="0" fontId="23" fillId="2" borderId="0" xfId="18" applyFont="1" applyFill="1" applyAlignment="1">
      <alignment horizontal="left" vertical="center"/>
    </xf>
    <xf numFmtId="0" fontId="9" fillId="2" borderId="1" xfId="18" applyFont="1" applyFill="1" applyBorder="1" applyAlignment="1">
      <alignment horizontal="right" vertical="center"/>
    </xf>
    <xf numFmtId="0" fontId="24" fillId="2" borderId="1" xfId="18" applyFont="1" applyFill="1" applyBorder="1" applyAlignment="1">
      <alignment horizontal="right" vertical="center"/>
    </xf>
    <xf numFmtId="0" fontId="10" fillId="2" borderId="1" xfId="18" applyFont="1" applyFill="1" applyBorder="1" applyAlignment="1">
      <alignment horizontal="right" vertical="center"/>
    </xf>
    <xf numFmtId="0" fontId="24" fillId="2" borderId="0" xfId="18" applyFont="1" applyFill="1" applyAlignment="1">
      <alignment horizontal="right" vertical="center"/>
    </xf>
    <xf numFmtId="0" fontId="9" fillId="2" borderId="0" xfId="18" applyFont="1" applyFill="1" applyAlignment="1">
      <alignment horizontal="right" vertical="center"/>
    </xf>
    <xf numFmtId="0" fontId="10" fillId="2" borderId="0" xfId="18" applyFont="1" applyFill="1" applyAlignment="1">
      <alignment horizontal="right" vertical="center"/>
    </xf>
    <xf numFmtId="0" fontId="10" fillId="2" borderId="0" xfId="18" applyFont="1" applyFill="1"/>
    <xf numFmtId="0" fontId="10" fillId="2" borderId="0" xfId="18" applyFont="1" applyFill="1" applyAlignment="1">
      <alignment horizontal="left" wrapText="1"/>
    </xf>
    <xf numFmtId="0" fontId="10" fillId="2" borderId="0" xfId="18" applyFont="1" applyFill="1" applyAlignment="1">
      <alignment horizontal="center" wrapText="1"/>
    </xf>
    <xf numFmtId="0" fontId="10" fillId="2" borderId="0" xfId="18" applyFont="1" applyFill="1" applyAlignment="1">
      <alignment horizontal="right" wrapText="1"/>
    </xf>
    <xf numFmtId="0" fontId="10" fillId="2" borderId="0" xfId="18" applyFont="1" applyFill="1" applyAlignment="1">
      <alignment horizontal="right" vertical="center" wrapText="1"/>
    </xf>
    <xf numFmtId="0" fontId="11" fillId="2" borderId="0" xfId="18" applyFont="1" applyFill="1" applyAlignment="1">
      <alignment vertical="top"/>
    </xf>
    <xf numFmtId="0" fontId="11" fillId="2" borderId="0" xfId="18" applyFont="1" applyFill="1" applyAlignment="1">
      <alignment horizontal="left" vertical="top" wrapText="1"/>
    </xf>
    <xf numFmtId="0" fontId="11" fillId="2" borderId="0" xfId="18" applyFont="1" applyFill="1" applyAlignment="1">
      <alignment horizontal="center" vertical="top" wrapText="1"/>
    </xf>
    <xf numFmtId="0" fontId="11" fillId="2" borderId="0" xfId="18" applyFont="1" applyFill="1" applyAlignment="1">
      <alignment horizontal="right" vertical="top" wrapText="1"/>
    </xf>
    <xf numFmtId="0" fontId="10" fillId="2" borderId="3" xfId="18" applyFont="1" applyFill="1" applyBorder="1" applyAlignment="1">
      <alignment horizontal="left" vertical="center" wrapText="1"/>
    </xf>
    <xf numFmtId="0" fontId="11" fillId="2" borderId="3" xfId="18" applyFont="1" applyFill="1" applyBorder="1" applyAlignment="1">
      <alignment vertical="center"/>
    </xf>
    <xf numFmtId="0" fontId="11" fillId="2" borderId="3" xfId="18" applyFont="1" applyFill="1" applyBorder="1" applyAlignment="1">
      <alignment horizontal="left" vertical="center" wrapText="1"/>
    </xf>
    <xf numFmtId="0" fontId="11" fillId="2" borderId="3" xfId="18" applyFont="1" applyFill="1" applyBorder="1" applyAlignment="1">
      <alignment horizontal="right" vertical="center" wrapText="1"/>
    </xf>
    <xf numFmtId="0" fontId="10" fillId="2" borderId="3" xfId="18" applyFont="1" applyFill="1" applyBorder="1" applyAlignment="1">
      <alignment horizontal="right" vertical="center" wrapText="1"/>
    </xf>
    <xf numFmtId="0" fontId="21" fillId="2" borderId="0" xfId="18" applyFont="1" applyFill="1" applyAlignment="1">
      <alignment vertical="center"/>
    </xf>
    <xf numFmtId="0" fontId="21" fillId="2" borderId="0" xfId="18" applyFont="1" applyFill="1" applyAlignment="1">
      <alignment horizontal="right" vertical="center"/>
    </xf>
    <xf numFmtId="0" fontId="52" fillId="2" borderId="0" xfId="0" applyFont="1" applyFill="1"/>
    <xf numFmtId="0" fontId="24" fillId="2" borderId="0" xfId="0" applyFont="1" applyFill="1" applyAlignment="1">
      <alignment horizontal="center" vertical="center" wrapText="1"/>
    </xf>
    <xf numFmtId="3" fontId="24" fillId="2" borderId="0" xfId="0" applyNumberFormat="1" applyFont="1" applyFill="1" applyAlignment="1">
      <alignment vertical="center"/>
    </xf>
    <xf numFmtId="3" fontId="24" fillId="2" borderId="0" xfId="0" applyNumberFormat="1" applyFont="1" applyFill="1" applyAlignment="1">
      <alignment horizontal="right" vertical="center" wrapText="1" indent="1"/>
    </xf>
    <xf numFmtId="3" fontId="24" fillId="2" borderId="0" xfId="0" applyNumberFormat="1" applyFont="1" applyFill="1" applyAlignment="1">
      <alignment horizontal="right" vertical="center"/>
    </xf>
    <xf numFmtId="0" fontId="57" fillId="2" borderId="0" xfId="0" applyFont="1" applyFill="1" applyAlignment="1">
      <alignment horizontal="right" vertical="center" wrapText="1" indent="1"/>
    </xf>
    <xf numFmtId="0" fontId="9" fillId="2" borderId="0" xfId="0" applyFont="1" applyFill="1" applyAlignment="1">
      <alignment horizontal="center" vertical="center" wrapText="1"/>
    </xf>
    <xf numFmtId="3" fontId="9" fillId="2" borderId="0" xfId="0" applyNumberFormat="1" applyFont="1" applyFill="1" applyAlignment="1">
      <alignment horizontal="right" vertical="center"/>
    </xf>
    <xf numFmtId="3" fontId="9" fillId="2" borderId="0" xfId="0" applyNumberFormat="1" applyFont="1" applyFill="1" applyAlignment="1">
      <alignment horizontal="right" vertical="center" wrapText="1" indent="1"/>
    </xf>
    <xf numFmtId="0" fontId="24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 wrapText="1" indent="1"/>
    </xf>
    <xf numFmtId="3" fontId="32" fillId="2" borderId="0" xfId="0" applyNumberFormat="1" applyFont="1" applyFill="1" applyAlignment="1">
      <alignment horizontal="right" vertical="center"/>
    </xf>
    <xf numFmtId="3" fontId="32" fillId="2" borderId="0" xfId="0" applyNumberFormat="1" applyFont="1" applyFill="1" applyAlignment="1">
      <alignment horizontal="right" vertical="center" wrapText="1" indent="1"/>
    </xf>
    <xf numFmtId="3" fontId="54" fillId="2" borderId="4" xfId="0" applyNumberFormat="1" applyFont="1" applyFill="1" applyBorder="1" applyAlignment="1">
      <alignment horizontal="right" vertical="center" wrapText="1" indent="1"/>
    </xf>
    <xf numFmtId="3" fontId="54" fillId="2" borderId="0" xfId="0" applyNumberFormat="1" applyFont="1" applyFill="1" applyAlignment="1">
      <alignment horizontal="right" vertical="center" wrapText="1" indent="1"/>
    </xf>
    <xf numFmtId="169" fontId="16" fillId="2" borderId="0" xfId="13" applyNumberFormat="1" applyFont="1" applyFill="1" applyAlignment="1">
      <alignment horizontal="left"/>
    </xf>
    <xf numFmtId="0" fontId="55" fillId="2" borderId="0" xfId="0" applyFont="1" applyFill="1"/>
    <xf numFmtId="0" fontId="56" fillId="2" borderId="0" xfId="0" applyFont="1" applyFill="1"/>
    <xf numFmtId="0" fontId="17" fillId="2" borderId="0" xfId="0" applyFont="1" applyFill="1"/>
    <xf numFmtId="0" fontId="16" fillId="2" borderId="0" xfId="0" applyFont="1" applyFill="1" applyAlignment="1">
      <alignment vertical="center"/>
    </xf>
    <xf numFmtId="0" fontId="10" fillId="2" borderId="0" xfId="5" applyFont="1" applyFill="1" applyAlignment="1">
      <alignment horizontal="right" vertical="center"/>
    </xf>
    <xf numFmtId="0" fontId="10" fillId="2" borderId="0" xfId="18" applyFont="1" applyFill="1" applyAlignment="1">
      <alignment vertical="center" wrapText="1"/>
    </xf>
    <xf numFmtId="0" fontId="12" fillId="2" borderId="0" xfId="18" applyFont="1" applyFill="1" applyAlignment="1">
      <alignment vertical="center" wrapText="1"/>
    </xf>
    <xf numFmtId="0" fontId="10" fillId="2" borderId="0" xfId="18" applyFont="1" applyFill="1" applyAlignment="1">
      <alignment horizontal="left" vertical="center" wrapText="1"/>
    </xf>
    <xf numFmtId="0" fontId="10" fillId="2" borderId="0" xfId="18" applyFont="1" applyFill="1" applyAlignment="1">
      <alignment wrapText="1"/>
    </xf>
    <xf numFmtId="0" fontId="11" fillId="2" borderId="0" xfId="18" applyFont="1" applyFill="1" applyAlignment="1">
      <alignment vertical="top" wrapText="1"/>
    </xf>
    <xf numFmtId="0" fontId="13" fillId="2" borderId="0" xfId="18" applyFont="1" applyFill="1" applyAlignment="1">
      <alignment horizontal="left" vertical="center"/>
    </xf>
    <xf numFmtId="0" fontId="15" fillId="2" borderId="0" xfId="18" applyFont="1" applyFill="1" applyAlignment="1">
      <alignment vertical="center"/>
    </xf>
    <xf numFmtId="0" fontId="20" fillId="2" borderId="0" xfId="18" applyFont="1" applyFill="1" applyAlignment="1">
      <alignment horizontal="left" vertical="center" indent="1"/>
    </xf>
    <xf numFmtId="0" fontId="8" fillId="2" borderId="0" xfId="18" applyFont="1" applyFill="1" applyAlignment="1">
      <alignment horizontal="right" vertical="center"/>
    </xf>
    <xf numFmtId="0" fontId="11" fillId="2" borderId="0" xfId="18" applyFont="1" applyFill="1" applyAlignment="1">
      <alignment horizontal="left" vertical="center" wrapText="1"/>
    </xf>
    <xf numFmtId="0" fontId="11" fillId="2" borderId="2" xfId="18" applyFont="1" applyFill="1" applyBorder="1" applyAlignment="1">
      <alignment horizontal="right" vertical="center" wrapText="1"/>
    </xf>
    <xf numFmtId="0" fontId="10" fillId="2" borderId="2" xfId="18" applyFont="1" applyFill="1" applyBorder="1" applyAlignment="1">
      <alignment horizontal="right" vertical="center" wrapText="1"/>
    </xf>
    <xf numFmtId="0" fontId="12" fillId="2" borderId="0" xfId="18" applyFont="1" applyFill="1" applyAlignment="1">
      <alignment horizontal="left" vertical="center" wrapText="1" indent="1"/>
    </xf>
    <xf numFmtId="0" fontId="12" fillId="2" borderId="0" xfId="18" applyFont="1" applyFill="1" applyAlignment="1">
      <alignment horizontal="left" vertical="center" wrapText="1"/>
    </xf>
    <xf numFmtId="0" fontId="12" fillId="2" borderId="4" xfId="18" applyFont="1" applyFill="1" applyBorder="1" applyAlignment="1">
      <alignment horizontal="left" vertical="center" wrapText="1" indent="1"/>
    </xf>
    <xf numFmtId="167" fontId="12" fillId="2" borderId="4" xfId="19" applyNumberFormat="1" applyFont="1" applyFill="1" applyBorder="1" applyAlignment="1">
      <alignment horizontal="right" vertical="center" wrapText="1"/>
    </xf>
    <xf numFmtId="0" fontId="13" fillId="2" borderId="0" xfId="18" applyFont="1" applyFill="1" applyAlignment="1">
      <alignment horizontal="left" vertical="center" wrapText="1" indent="1"/>
    </xf>
    <xf numFmtId="167" fontId="13" fillId="2" borderId="0" xfId="19" applyNumberFormat="1" applyFont="1" applyFill="1" applyBorder="1" applyAlignment="1">
      <alignment horizontal="right" vertical="center" wrapText="1"/>
    </xf>
    <xf numFmtId="0" fontId="15" fillId="2" borderId="0" xfId="18" applyFont="1" applyFill="1" applyAlignment="1">
      <alignment horizontal="left" vertical="center"/>
    </xf>
    <xf numFmtId="0" fontId="21" fillId="2" borderId="2" xfId="18" applyFont="1" applyFill="1" applyBorder="1"/>
    <xf numFmtId="0" fontId="10" fillId="2" borderId="0" xfId="18" applyFont="1" applyFill="1" applyAlignment="1">
      <alignment horizontal="left" vertical="top" wrapText="1"/>
    </xf>
    <xf numFmtId="0" fontId="10" fillId="2" borderId="0" xfId="18" applyFont="1" applyFill="1" applyAlignment="1">
      <alignment horizontal="right" vertical="top" wrapText="1"/>
    </xf>
    <xf numFmtId="0" fontId="11" fillId="2" borderId="2" xfId="18" applyFont="1" applyFill="1" applyBorder="1" applyAlignment="1">
      <alignment horizontal="left" vertical="center" wrapText="1"/>
    </xf>
    <xf numFmtId="0" fontId="10" fillId="2" borderId="2" xfId="18" applyFont="1" applyFill="1" applyBorder="1" applyAlignment="1">
      <alignment horizontal="left" vertical="center" wrapText="1"/>
    </xf>
    <xf numFmtId="0" fontId="13" fillId="2" borderId="0" xfId="18" applyFont="1" applyFill="1" applyAlignment="1">
      <alignment horizontal="left"/>
    </xf>
    <xf numFmtId="165" fontId="13" fillId="2" borderId="0" xfId="19" applyNumberFormat="1" applyFont="1" applyFill="1" applyBorder="1" applyAlignment="1">
      <alignment horizontal="left"/>
    </xf>
    <xf numFmtId="165" fontId="13" fillId="2" borderId="0" xfId="19" applyNumberFormat="1" applyFont="1" applyFill="1" applyBorder="1" applyAlignment="1">
      <alignment horizontal="left" wrapText="1"/>
    </xf>
    <xf numFmtId="165" fontId="13" fillId="2" borderId="0" xfId="19" applyNumberFormat="1" applyFont="1" applyFill="1" applyBorder="1" applyAlignment="1">
      <alignment horizontal="left" vertical="center"/>
    </xf>
    <xf numFmtId="165" fontId="13" fillId="2" borderId="0" xfId="19" applyNumberFormat="1" applyFont="1" applyFill="1" applyBorder="1" applyAlignment="1">
      <alignment horizontal="left" vertical="center" wrapText="1"/>
    </xf>
    <xf numFmtId="0" fontId="34" fillId="2" borderId="0" xfId="18" applyFont="1" applyFill="1"/>
    <xf numFmtId="0" fontId="13" fillId="2" borderId="0" xfId="18" applyFont="1" applyFill="1" applyAlignment="1">
      <alignment horizontal="left" wrapText="1" indent="1"/>
    </xf>
    <xf numFmtId="0" fontId="10" fillId="2" borderId="0" xfId="18" applyFont="1" applyFill="1" applyAlignment="1">
      <alignment vertical="top" wrapText="1"/>
    </xf>
    <xf numFmtId="167" fontId="10" fillId="2" borderId="0" xfId="19" quotePrefix="1" applyNumberFormat="1" applyFont="1" applyFill="1" applyBorder="1" applyAlignment="1">
      <alignment horizontal="right" vertical="center" wrapText="1"/>
    </xf>
    <xf numFmtId="0" fontId="18" fillId="2" borderId="0" xfId="18" applyFont="1" applyFill="1" applyAlignment="1">
      <alignment vertical="center"/>
    </xf>
    <xf numFmtId="0" fontId="37" fillId="2" borderId="0" xfId="18" applyFont="1" applyFill="1"/>
    <xf numFmtId="0" fontId="27" fillId="2" borderId="0" xfId="18" applyFont="1" applyFill="1" applyAlignment="1">
      <alignment vertical="center"/>
    </xf>
    <xf numFmtId="0" fontId="27" fillId="2" borderId="0" xfId="18" applyFont="1" applyFill="1" applyAlignment="1">
      <alignment horizontal="right" vertical="center"/>
    </xf>
    <xf numFmtId="0" fontId="27" fillId="2" borderId="0" xfId="18" applyFont="1" applyFill="1" applyAlignment="1">
      <alignment horizontal="left" vertical="center"/>
    </xf>
    <xf numFmtId="0" fontId="28" fillId="2" borderId="0" xfId="18" applyFont="1" applyFill="1" applyAlignment="1">
      <alignment vertical="center"/>
    </xf>
    <xf numFmtId="0" fontId="29" fillId="2" borderId="0" xfId="18" applyFont="1" applyFill="1" applyAlignment="1">
      <alignment horizontal="right" vertical="center"/>
    </xf>
    <xf numFmtId="0" fontId="29" fillId="2" borderId="0" xfId="18" applyFont="1" applyFill="1" applyAlignment="1">
      <alignment vertical="center"/>
    </xf>
    <xf numFmtId="0" fontId="29" fillId="2" borderId="1" xfId="18" applyFont="1" applyFill="1" applyBorder="1" applyAlignment="1">
      <alignment horizontal="left" vertical="center"/>
    </xf>
    <xf numFmtId="0" fontId="29" fillId="2" borderId="1" xfId="18" applyFont="1" applyFill="1" applyBorder="1" applyAlignment="1">
      <alignment horizontal="center" vertical="center"/>
    </xf>
    <xf numFmtId="0" fontId="21" fillId="2" borderId="1" xfId="18" applyFont="1" applyFill="1" applyBorder="1" applyAlignment="1">
      <alignment vertical="center"/>
    </xf>
    <xf numFmtId="0" fontId="24" fillId="2" borderId="0" xfId="18" applyFont="1" applyFill="1" applyAlignment="1">
      <alignment vertical="center"/>
    </xf>
    <xf numFmtId="0" fontId="33" fillId="2" borderId="0" xfId="18" applyFont="1" applyFill="1" applyAlignment="1">
      <alignment vertical="center"/>
    </xf>
    <xf numFmtId="0" fontId="10" fillId="2" borderId="3" xfId="18" applyFont="1" applyFill="1" applyBorder="1" applyAlignment="1">
      <alignment vertical="center"/>
    </xf>
    <xf numFmtId="0" fontId="27" fillId="2" borderId="0" xfId="18" applyFont="1" applyFill="1" applyAlignment="1">
      <alignment horizontal="left" vertical="center" wrapText="1"/>
    </xf>
    <xf numFmtId="0" fontId="27" fillId="2" borderId="0" xfId="18" applyFont="1" applyFill="1" applyAlignment="1">
      <alignment horizontal="center" vertical="center" wrapText="1"/>
    </xf>
    <xf numFmtId="0" fontId="28" fillId="2" borderId="0" xfId="18" applyFont="1" applyFill="1" applyAlignment="1">
      <alignment horizontal="right" vertical="center"/>
    </xf>
    <xf numFmtId="0" fontId="27" fillId="2" borderId="0" xfId="18" applyFont="1" applyFill="1" applyAlignment="1">
      <alignment horizontal="right" vertical="center" wrapText="1"/>
    </xf>
    <xf numFmtId="0" fontId="6" fillId="2" borderId="0" xfId="18" applyFont="1" applyFill="1" applyAlignment="1">
      <alignment vertical="center"/>
    </xf>
    <xf numFmtId="164" fontId="6" fillId="2" borderId="0" xfId="19" applyFont="1" applyFill="1" applyBorder="1" applyAlignment="1">
      <alignment horizontal="left" vertical="center"/>
    </xf>
    <xf numFmtId="0" fontId="12" fillId="2" borderId="0" xfId="20" applyFont="1" applyFill="1" applyAlignment="1">
      <alignment horizontal="center" vertical="center"/>
    </xf>
    <xf numFmtId="0" fontId="31" fillId="2" borderId="0" xfId="18" applyFont="1" applyFill="1" applyAlignment="1">
      <alignment horizontal="left" vertical="center" wrapText="1" indent="1"/>
    </xf>
    <xf numFmtId="164" fontId="21" fillId="2" borderId="0" xfId="19" applyFont="1" applyFill="1" applyBorder="1" applyAlignment="1">
      <alignment horizontal="left" vertical="center"/>
    </xf>
    <xf numFmtId="164" fontId="34" fillId="2" borderId="0" xfId="19" applyFont="1" applyFill="1" applyBorder="1" applyAlignment="1">
      <alignment horizontal="left" vertical="center"/>
    </xf>
    <xf numFmtId="164" fontId="21" fillId="2" borderId="0" xfId="19" applyFont="1" applyFill="1" applyBorder="1" applyAlignment="1">
      <alignment horizontal="right" vertical="center"/>
    </xf>
    <xf numFmtId="0" fontId="31" fillId="2" borderId="4" xfId="18" applyFont="1" applyFill="1" applyBorder="1" applyAlignment="1">
      <alignment horizontal="left" vertical="center" wrapText="1" indent="1"/>
    </xf>
    <xf numFmtId="0" fontId="31" fillId="2" borderId="4" xfId="18" applyFont="1" applyFill="1" applyBorder="1" applyAlignment="1">
      <alignment horizontal="center" vertical="center" wrapText="1"/>
    </xf>
    <xf numFmtId="167" fontId="21" fillId="2" borderId="4" xfId="19" applyNumberFormat="1" applyFont="1" applyFill="1" applyBorder="1" applyAlignment="1">
      <alignment horizontal="right" vertical="center"/>
    </xf>
    <xf numFmtId="165" fontId="21" fillId="2" borderId="4" xfId="19" applyNumberFormat="1" applyFont="1" applyFill="1" applyBorder="1" applyAlignment="1">
      <alignment horizontal="right" vertical="center"/>
    </xf>
    <xf numFmtId="164" fontId="21" fillId="2" borderId="4" xfId="19" applyFont="1" applyFill="1" applyBorder="1" applyAlignment="1">
      <alignment horizontal="right" vertical="center"/>
    </xf>
    <xf numFmtId="0" fontId="15" fillId="2" borderId="0" xfId="18" applyFont="1" applyFill="1" applyAlignment="1">
      <alignment horizontal="left" vertical="center" indent="5"/>
    </xf>
    <xf numFmtId="0" fontId="21" fillId="2" borderId="0" xfId="20" applyFont="1" applyFill="1"/>
    <xf numFmtId="0" fontId="18" fillId="2" borderId="0" xfId="20" applyFont="1" applyFill="1"/>
    <xf numFmtId="0" fontId="6" fillId="2" borderId="0" xfId="20" applyFont="1" applyFill="1" applyAlignment="1">
      <alignment vertical="center"/>
    </xf>
    <xf numFmtId="0" fontId="6" fillId="2" borderId="0" xfId="20" applyFont="1" applyFill="1" applyAlignment="1">
      <alignment horizontal="right" vertical="center"/>
    </xf>
    <xf numFmtId="0" fontId="27" fillId="2" borderId="0" xfId="20" applyFont="1" applyFill="1" applyAlignment="1">
      <alignment vertical="center"/>
    </xf>
    <xf numFmtId="3" fontId="27" fillId="2" borderId="0" xfId="20" applyNumberFormat="1" applyFont="1" applyFill="1" applyAlignment="1">
      <alignment vertical="center"/>
    </xf>
    <xf numFmtId="0" fontId="21" fillId="2" borderId="0" xfId="20" applyFont="1" applyFill="1" applyAlignment="1">
      <alignment vertical="center"/>
    </xf>
    <xf numFmtId="0" fontId="8" fillId="2" borderId="0" xfId="20" applyFont="1" applyFill="1" applyAlignment="1">
      <alignment horizontal="right" vertical="center"/>
    </xf>
    <xf numFmtId="0" fontId="19" fillId="2" borderId="0" xfId="20" applyFont="1" applyFill="1" applyAlignment="1">
      <alignment horizontal="left" vertical="center"/>
    </xf>
    <xf numFmtId="0" fontId="29" fillId="2" borderId="1" xfId="20" applyFont="1" applyFill="1" applyBorder="1" applyAlignment="1">
      <alignment horizontal="left" vertical="center"/>
    </xf>
    <xf numFmtId="0" fontId="21" fillId="2" borderId="1" xfId="20" applyFont="1" applyFill="1" applyBorder="1" applyAlignment="1">
      <alignment vertical="center"/>
    </xf>
    <xf numFmtId="3" fontId="21" fillId="2" borderId="1" xfId="20" applyNumberFormat="1" applyFont="1" applyFill="1" applyBorder="1" applyAlignment="1">
      <alignment vertical="center"/>
    </xf>
    <xf numFmtId="0" fontId="18" fillId="2" borderId="1" xfId="20" applyFont="1" applyFill="1" applyBorder="1" applyAlignment="1">
      <alignment vertical="center"/>
    </xf>
    <xf numFmtId="0" fontId="31" fillId="2" borderId="0" xfId="20" applyFont="1" applyFill="1" applyAlignment="1">
      <alignment vertical="center"/>
    </xf>
    <xf numFmtId="0" fontId="24" fillId="2" borderId="0" xfId="20" applyFont="1" applyFill="1" applyAlignment="1">
      <alignment horizontal="left" vertical="center" wrapText="1"/>
    </xf>
    <xf numFmtId="0" fontId="27" fillId="2" borderId="0" xfId="20" applyFont="1" applyFill="1" applyAlignment="1">
      <alignment horizontal="center" vertical="center"/>
    </xf>
    <xf numFmtId="0" fontId="27" fillId="2" borderId="0" xfId="20" applyFont="1" applyFill="1" applyAlignment="1">
      <alignment horizontal="right" vertical="center" wrapText="1"/>
    </xf>
    <xf numFmtId="0" fontId="35" fillId="2" borderId="0" xfId="20" applyFont="1" applyFill="1" applyAlignment="1">
      <alignment vertical="center"/>
    </xf>
    <xf numFmtId="0" fontId="24" fillId="2" borderId="2" xfId="20" applyFont="1" applyFill="1" applyBorder="1" applyAlignment="1">
      <alignment horizontal="left" vertical="center" wrapText="1"/>
    </xf>
    <xf numFmtId="0" fontId="27" fillId="2" borderId="2" xfId="20" applyFont="1" applyFill="1" applyBorder="1" applyAlignment="1">
      <alignment horizontal="right" vertical="center" wrapText="1"/>
    </xf>
    <xf numFmtId="0" fontId="10" fillId="2" borderId="0" xfId="20" applyFont="1" applyFill="1" applyAlignment="1">
      <alignment vertical="center"/>
    </xf>
    <xf numFmtId="164" fontId="36" fillId="2" borderId="0" xfId="21" applyFont="1" applyFill="1" applyBorder="1" applyAlignment="1">
      <alignment horizontal="right" vertical="center"/>
    </xf>
    <xf numFmtId="167" fontId="12" fillId="2" borderId="0" xfId="21" applyNumberFormat="1" applyFont="1" applyFill="1" applyBorder="1" applyAlignment="1">
      <alignment horizontal="right" vertical="center" wrapText="1"/>
    </xf>
    <xf numFmtId="0" fontId="32" fillId="2" borderId="0" xfId="20" applyFont="1" applyFill="1" applyAlignment="1">
      <alignment horizontal="left" vertical="center" wrapText="1" indent="1"/>
    </xf>
    <xf numFmtId="164" fontId="21" fillId="2" borderId="0" xfId="21" applyFont="1" applyFill="1" applyBorder="1" applyAlignment="1">
      <alignment horizontal="right" vertical="center"/>
    </xf>
    <xf numFmtId="0" fontId="12" fillId="2" borderId="0" xfId="20" applyFont="1" applyFill="1" applyAlignment="1">
      <alignment horizontal="left" vertical="center" wrapText="1" indent="1"/>
    </xf>
    <xf numFmtId="164" fontId="34" fillId="2" borderId="0" xfId="21" applyFont="1" applyFill="1" applyBorder="1" applyAlignment="1">
      <alignment horizontal="right" vertical="center"/>
    </xf>
    <xf numFmtId="3" fontId="21" fillId="2" borderId="0" xfId="20" applyNumberFormat="1" applyFont="1" applyFill="1" applyAlignment="1">
      <alignment horizontal="right"/>
    </xf>
    <xf numFmtId="0" fontId="31" fillId="2" borderId="4" xfId="20" applyFont="1" applyFill="1" applyBorder="1" applyAlignment="1">
      <alignment horizontal="left" vertical="center" wrapText="1" indent="1"/>
    </xf>
    <xf numFmtId="0" fontId="31" fillId="2" borderId="4" xfId="20" applyFont="1" applyFill="1" applyBorder="1" applyAlignment="1">
      <alignment horizontal="center" vertical="center" wrapText="1"/>
    </xf>
    <xf numFmtId="164" fontId="21" fillId="2" borderId="4" xfId="21" applyFont="1" applyFill="1" applyBorder="1" applyAlignment="1">
      <alignment horizontal="right" vertical="center"/>
    </xf>
    <xf numFmtId="3" fontId="21" fillId="2" borderId="4" xfId="21" applyNumberFormat="1" applyFont="1" applyFill="1" applyBorder="1" applyAlignment="1">
      <alignment horizontal="right" vertical="center"/>
    </xf>
    <xf numFmtId="0" fontId="25" fillId="2" borderId="0" xfId="20" applyFont="1" applyFill="1"/>
    <xf numFmtId="0" fontId="25" fillId="2" borderId="0" xfId="20" applyFont="1" applyFill="1" applyAlignment="1">
      <alignment horizontal="left" vertical="center" wrapText="1" indent="1"/>
    </xf>
    <xf numFmtId="0" fontId="25" fillId="2" borderId="0" xfId="20" applyFont="1" applyFill="1" applyAlignment="1">
      <alignment vertical="center"/>
    </xf>
    <xf numFmtId="3" fontId="25" fillId="2" borderId="0" xfId="20" applyNumberFormat="1" applyFont="1" applyFill="1" applyAlignment="1">
      <alignment vertical="center"/>
    </xf>
    <xf numFmtId="0" fontId="13" fillId="2" borderId="0" xfId="20" applyFont="1" applyFill="1" applyAlignment="1">
      <alignment vertical="center"/>
    </xf>
    <xf numFmtId="0" fontId="16" fillId="2" borderId="0" xfId="20" applyFont="1" applyFill="1" applyAlignment="1">
      <alignment horizontal="left" vertical="center" wrapText="1" indent="1"/>
    </xf>
    <xf numFmtId="0" fontId="16" fillId="2" borderId="0" xfId="20" applyFont="1" applyFill="1" applyAlignment="1">
      <alignment horizontal="left" vertical="center"/>
    </xf>
    <xf numFmtId="0" fontId="17" fillId="2" borderId="0" xfId="20" applyFont="1" applyFill="1" applyAlignment="1">
      <alignment vertical="center"/>
    </xf>
    <xf numFmtId="0" fontId="13" fillId="2" borderId="0" xfId="20" applyFont="1" applyFill="1" applyAlignment="1">
      <alignment horizontal="center" vertical="center"/>
    </xf>
    <xf numFmtId="3" fontId="17" fillId="2" borderId="0" xfId="20" applyNumberFormat="1" applyFont="1" applyFill="1" applyAlignment="1">
      <alignment vertical="center"/>
    </xf>
    <xf numFmtId="0" fontId="13" fillId="2" borderId="0" xfId="20" applyFont="1" applyFill="1"/>
    <xf numFmtId="0" fontId="26" fillId="2" borderId="0" xfId="20" applyFont="1" applyFill="1" applyAlignment="1">
      <alignment horizontal="left" vertical="center"/>
    </xf>
    <xf numFmtId="0" fontId="38" fillId="2" borderId="0" xfId="20" applyFont="1" applyFill="1" applyAlignment="1">
      <alignment horizontal="right" vertical="center" wrapText="1"/>
    </xf>
    <xf numFmtId="167" fontId="16" fillId="2" borderId="0" xfId="21" applyNumberFormat="1" applyFont="1" applyFill="1" applyBorder="1" applyAlignment="1">
      <alignment vertical="center"/>
    </xf>
    <xf numFmtId="164" fontId="16" fillId="2" borderId="0" xfId="21" applyFont="1" applyFill="1" applyBorder="1" applyAlignment="1">
      <alignment horizontal="right" vertical="center"/>
    </xf>
    <xf numFmtId="3" fontId="16" fillId="2" borderId="0" xfId="21" applyNumberFormat="1" applyFont="1" applyFill="1" applyBorder="1" applyAlignment="1">
      <alignment vertical="center"/>
    </xf>
    <xf numFmtId="164" fontId="15" fillId="2" borderId="0" xfId="21" applyFont="1" applyFill="1" applyBorder="1" applyAlignment="1">
      <alignment vertical="center"/>
    </xf>
    <xf numFmtId="0" fontId="40" fillId="2" borderId="0" xfId="20" applyFont="1" applyFill="1" applyAlignment="1">
      <alignment horizontal="left" vertical="center"/>
    </xf>
    <xf numFmtId="0" fontId="17" fillId="2" borderId="0" xfId="20" applyFont="1" applyFill="1" applyAlignment="1">
      <alignment horizontal="left" vertical="center" indent="1"/>
    </xf>
    <xf numFmtId="0" fontId="39" fillId="2" borderId="0" xfId="20" applyFont="1" applyFill="1" applyAlignment="1">
      <alignment horizontal="right" vertical="center" wrapText="1"/>
    </xf>
    <xf numFmtId="167" fontId="17" fillId="2" borderId="0" xfId="21" applyNumberFormat="1" applyFont="1" applyFill="1" applyBorder="1" applyAlignment="1">
      <alignment vertical="center"/>
    </xf>
    <xf numFmtId="164" fontId="17" fillId="2" borderId="0" xfId="21" applyFont="1" applyFill="1" applyBorder="1" applyAlignment="1">
      <alignment horizontal="right" vertical="center"/>
    </xf>
    <xf numFmtId="3" fontId="17" fillId="2" borderId="0" xfId="21" applyNumberFormat="1" applyFont="1" applyFill="1" applyBorder="1" applyAlignment="1">
      <alignment vertical="center"/>
    </xf>
    <xf numFmtId="164" fontId="20" fillId="2" borderId="0" xfId="21" applyFont="1" applyFill="1" applyBorder="1" applyAlignment="1">
      <alignment vertical="center"/>
    </xf>
    <xf numFmtId="0" fontId="38" fillId="2" borderId="0" xfId="20" applyFont="1" applyFill="1" applyAlignment="1">
      <alignment horizontal="right" vertical="center" wrapText="1" indent="1"/>
    </xf>
    <xf numFmtId="164" fontId="16" fillId="2" borderId="0" xfId="21" applyFont="1" applyFill="1" applyBorder="1" applyAlignment="1">
      <alignment vertical="center"/>
    </xf>
    <xf numFmtId="164" fontId="17" fillId="2" borderId="0" xfId="21" applyFont="1" applyFill="1" applyBorder="1" applyAlignment="1">
      <alignment vertical="center"/>
    </xf>
    <xf numFmtId="3" fontId="21" fillId="2" borderId="0" xfId="20" applyNumberFormat="1" applyFont="1" applyFill="1" applyAlignment="1">
      <alignment vertical="center"/>
    </xf>
    <xf numFmtId="0" fontId="24" fillId="2" borderId="0" xfId="20" applyFont="1" applyFill="1" applyAlignment="1">
      <alignment horizontal="left" vertical="center" indent="5"/>
    </xf>
    <xf numFmtId="0" fontId="6" fillId="2" borderId="0" xfId="11" applyFont="1" applyFill="1" applyAlignment="1">
      <alignment vertical="center"/>
    </xf>
    <xf numFmtId="0" fontId="6" fillId="2" borderId="0" xfId="11" applyFont="1" applyFill="1" applyAlignment="1">
      <alignment horizontal="right" vertical="center"/>
    </xf>
    <xf numFmtId="0" fontId="18" fillId="2" borderId="0" xfId="11" applyFont="1" applyFill="1" applyAlignment="1">
      <alignment vertical="center"/>
    </xf>
    <xf numFmtId="0" fontId="8" fillId="2" borderId="0" xfId="11" applyFont="1" applyFill="1" applyAlignment="1">
      <alignment horizontal="right" vertical="center"/>
    </xf>
    <xf numFmtId="0" fontId="19" fillId="2" borderId="0" xfId="11" applyFont="1" applyFill="1" applyAlignment="1">
      <alignment horizontal="left" vertical="center"/>
    </xf>
    <xf numFmtId="0" fontId="12" fillId="2" borderId="1" xfId="11" applyFont="1" applyFill="1" applyBorder="1" applyAlignment="1">
      <alignment vertical="center"/>
    </xf>
    <xf numFmtId="0" fontId="9" fillId="2" borderId="5" xfId="11" applyFont="1" applyFill="1" applyBorder="1" applyAlignment="1">
      <alignment vertical="center"/>
    </xf>
    <xf numFmtId="0" fontId="11" fillId="2" borderId="5" xfId="11" applyFont="1" applyFill="1" applyBorder="1" applyAlignment="1">
      <alignment horizontal="center" vertical="center"/>
    </xf>
    <xf numFmtId="0" fontId="9" fillId="2" borderId="0" xfId="11" applyFont="1" applyFill="1"/>
    <xf numFmtId="0" fontId="10" fillId="2" borderId="0" xfId="11" applyFont="1" applyFill="1" applyAlignment="1">
      <alignment horizontal="right" wrapText="1"/>
    </xf>
    <xf numFmtId="0" fontId="9" fillId="2" borderId="0" xfId="11" applyFont="1" applyFill="1" applyAlignment="1">
      <alignment vertical="top"/>
    </xf>
    <xf numFmtId="0" fontId="11" fillId="2" borderId="0" xfId="11" applyFont="1" applyFill="1" applyAlignment="1">
      <alignment horizontal="right" vertical="top" wrapText="1"/>
    </xf>
    <xf numFmtId="0" fontId="10" fillId="2" borderId="0" xfId="11" applyFont="1" applyFill="1" applyAlignment="1">
      <alignment horizontal="right" vertical="top" wrapText="1"/>
    </xf>
    <xf numFmtId="0" fontId="9" fillId="2" borderId="3" xfId="11" applyFont="1" applyFill="1" applyBorder="1" applyAlignment="1">
      <alignment vertical="center"/>
    </xf>
    <xf numFmtId="0" fontId="10" fillId="2" borderId="3" xfId="11" applyFont="1" applyFill="1" applyBorder="1" applyAlignment="1">
      <alignment horizontal="right" vertical="center" wrapText="1"/>
    </xf>
    <xf numFmtId="0" fontId="11" fillId="2" borderId="3" xfId="11" applyFont="1" applyFill="1" applyBorder="1" applyAlignment="1">
      <alignment horizontal="right" vertical="center" wrapText="1"/>
    </xf>
    <xf numFmtId="0" fontId="24" fillId="2" borderId="0" xfId="11" applyFont="1" applyFill="1" applyAlignment="1">
      <alignment horizontal="right"/>
    </xf>
    <xf numFmtId="3" fontId="10" fillId="2" borderId="0" xfId="12" applyNumberFormat="1" applyFont="1" applyFill="1" applyBorder="1" applyAlignment="1">
      <alignment horizontal="right" vertical="center" wrapText="1"/>
    </xf>
    <xf numFmtId="3" fontId="9" fillId="2" borderId="0" xfId="11" applyNumberFormat="1" applyFont="1" applyFill="1"/>
    <xf numFmtId="3" fontId="21" fillId="2" borderId="0" xfId="11" applyNumberFormat="1" applyFont="1" applyFill="1"/>
    <xf numFmtId="3" fontId="24" fillId="2" borderId="0" xfId="11" applyNumberFormat="1" applyFont="1" applyFill="1" applyAlignment="1">
      <alignment horizontal="right"/>
    </xf>
    <xf numFmtId="0" fontId="12" fillId="2" borderId="0" xfId="11" applyFont="1" applyFill="1" applyAlignment="1">
      <alignment horizontal="left" vertical="center" wrapText="1" indent="1"/>
    </xf>
    <xf numFmtId="0" fontId="12" fillId="2" borderId="0" xfId="11" applyFont="1" applyFill="1" applyAlignment="1">
      <alignment vertical="center"/>
    </xf>
    <xf numFmtId="3" fontId="9" fillId="2" borderId="0" xfId="12" applyNumberFormat="1" applyFont="1" applyFill="1" applyAlignment="1">
      <alignment vertical="center"/>
    </xf>
    <xf numFmtId="0" fontId="10" fillId="2" borderId="0" xfId="11" applyFont="1" applyFill="1" applyAlignment="1">
      <alignment horizontal="right" vertical="center" wrapText="1"/>
    </xf>
    <xf numFmtId="167" fontId="10" fillId="2" borderId="0" xfId="12" applyNumberFormat="1" applyFont="1" applyFill="1" applyBorder="1" applyAlignment="1">
      <alignment horizontal="right" vertical="center" wrapText="1"/>
    </xf>
    <xf numFmtId="3" fontId="12" fillId="2" borderId="0" xfId="8" applyNumberFormat="1" applyFont="1" applyFill="1" applyBorder="1" applyAlignment="1">
      <alignment horizontal="left" vertical="center" wrapText="1"/>
    </xf>
    <xf numFmtId="167" fontId="12" fillId="2" borderId="0" xfId="11" applyNumberFormat="1" applyFont="1" applyFill="1" applyAlignment="1">
      <alignment vertical="center"/>
    </xf>
    <xf numFmtId="167" fontId="12" fillId="2" borderId="0" xfId="8" applyNumberFormat="1" applyFont="1" applyFill="1" applyBorder="1" applyAlignment="1">
      <alignment horizontal="left" vertical="center" wrapText="1"/>
    </xf>
    <xf numFmtId="0" fontId="12" fillId="2" borderId="4" xfId="11" applyFont="1" applyFill="1" applyBorder="1" applyAlignment="1">
      <alignment horizontal="left" vertical="center" wrapText="1" indent="1"/>
    </xf>
    <xf numFmtId="167" fontId="12" fillId="2" borderId="4" xfId="12" applyNumberFormat="1" applyFont="1" applyFill="1" applyBorder="1" applyAlignment="1">
      <alignment horizontal="right" vertical="center" wrapText="1"/>
    </xf>
    <xf numFmtId="167" fontId="12" fillId="2" borderId="4" xfId="11" applyNumberFormat="1" applyFont="1" applyFill="1" applyBorder="1" applyAlignment="1">
      <alignment vertical="center"/>
    </xf>
    <xf numFmtId="0" fontId="13" fillId="2" borderId="0" xfId="11" applyFont="1" applyFill="1" applyAlignment="1">
      <alignment horizontal="left" indent="2"/>
    </xf>
    <xf numFmtId="0" fontId="12" fillId="2" borderId="0" xfId="11" applyFont="1" applyFill="1"/>
    <xf numFmtId="0" fontId="16" fillId="2" borderId="0" xfId="11" applyFont="1" applyFill="1" applyAlignment="1">
      <alignment horizontal="right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vertical="center"/>
    </xf>
    <xf numFmtId="3" fontId="9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horizontal="left" vertical="center" wrapText="1" indent="1"/>
    </xf>
    <xf numFmtId="3" fontId="21" fillId="2" borderId="0" xfId="1" applyNumberFormat="1" applyFont="1" applyFill="1" applyAlignment="1">
      <alignment vertical="center"/>
    </xf>
    <xf numFmtId="167" fontId="21" fillId="2" borderId="0" xfId="1" applyNumberFormat="1" applyFont="1" applyFill="1" applyAlignment="1">
      <alignment vertical="center"/>
    </xf>
    <xf numFmtId="3" fontId="12" fillId="2" borderId="0" xfId="8" applyNumberFormat="1" applyFont="1" applyFill="1" applyBorder="1" applyAlignment="1">
      <alignment horizontal="right" vertical="center" wrapText="1"/>
    </xf>
    <xf numFmtId="167" fontId="12" fillId="2" borderId="0" xfId="8" applyNumberFormat="1" applyFont="1" applyFill="1" applyBorder="1" applyAlignment="1">
      <alignment horizontal="right" vertical="center" wrapText="1"/>
    </xf>
    <xf numFmtId="0" fontId="12" fillId="2" borderId="4" xfId="0" applyFont="1" applyFill="1" applyBorder="1" applyAlignment="1">
      <alignment horizontal="left" vertical="center" wrapText="1" indent="1"/>
    </xf>
    <xf numFmtId="167" fontId="12" fillId="2" borderId="4" xfId="1" applyNumberFormat="1" applyFont="1" applyFill="1" applyBorder="1" applyAlignment="1">
      <alignment horizontal="right" vertical="center" wrapText="1"/>
    </xf>
    <xf numFmtId="167" fontId="12" fillId="2" borderId="4" xfId="0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9" fillId="2" borderId="0" xfId="0" applyFont="1" applyFill="1"/>
    <xf numFmtId="0" fontId="24" fillId="2" borderId="1" xfId="0" applyFont="1" applyFill="1" applyBorder="1" applyAlignment="1">
      <alignment horizontal="right" vertical="center"/>
    </xf>
    <xf numFmtId="3" fontId="12" fillId="2" borderId="0" xfId="8" applyNumberFormat="1" applyFont="1" applyFill="1" applyBorder="1" applyAlignment="1">
      <alignment vertical="center" wrapText="1"/>
    </xf>
    <xf numFmtId="3" fontId="9" fillId="2" borderId="0" xfId="1" applyNumberFormat="1" applyFont="1" applyFill="1" applyAlignment="1">
      <alignment vertical="center"/>
    </xf>
    <xf numFmtId="167" fontId="9" fillId="2" borderId="0" xfId="1" applyNumberFormat="1" applyFont="1" applyFill="1" applyAlignment="1">
      <alignment vertical="center"/>
    </xf>
    <xf numFmtId="3" fontId="9" fillId="2" borderId="0" xfId="1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right"/>
    </xf>
    <xf numFmtId="0" fontId="6" fillId="2" borderId="0" xfId="0" applyFont="1" applyFill="1"/>
    <xf numFmtId="0" fontId="18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top"/>
    </xf>
    <xf numFmtId="0" fontId="8" fillId="2" borderId="0" xfId="0" applyFont="1" applyFill="1" applyAlignment="1">
      <alignment horizontal="right"/>
    </xf>
    <xf numFmtId="0" fontId="18" fillId="2" borderId="0" xfId="0" applyFont="1" applyFill="1" applyAlignment="1">
      <alignment vertical="top"/>
    </xf>
    <xf numFmtId="0" fontId="24" fillId="2" borderId="0" xfId="0" applyFont="1" applyFill="1" applyAlignment="1">
      <alignment horizontal="right"/>
    </xf>
    <xf numFmtId="167" fontId="10" fillId="2" borderId="0" xfId="1" applyNumberFormat="1" applyFont="1" applyFill="1" applyBorder="1" applyAlignment="1">
      <alignment horizontal="right" vertical="center" wrapText="1"/>
    </xf>
    <xf numFmtId="167" fontId="12" fillId="2" borderId="0" xfId="1" applyNumberFormat="1" applyFont="1" applyFill="1" applyBorder="1" applyAlignment="1">
      <alignment horizontal="right" vertical="center" wrapText="1"/>
    </xf>
    <xf numFmtId="167" fontId="12" fillId="2" borderId="0" xfId="0" applyNumberFormat="1" applyFont="1" applyFill="1" applyAlignment="1">
      <alignment vertical="center"/>
    </xf>
    <xf numFmtId="0" fontId="12" fillId="2" borderId="4" xfId="0" applyFont="1" applyFill="1" applyBorder="1" applyAlignment="1">
      <alignment vertical="center"/>
    </xf>
    <xf numFmtId="167" fontId="12" fillId="2" borderId="4" xfId="8" applyNumberFormat="1" applyFont="1" applyFill="1" applyBorder="1" applyAlignment="1">
      <alignment horizontal="right" vertical="center" wrapText="1"/>
    </xf>
    <xf numFmtId="167" fontId="12" fillId="2" borderId="4" xfId="8" applyNumberFormat="1" applyFont="1" applyFill="1" applyBorder="1" applyAlignment="1">
      <alignment horizontal="left" vertical="center" wrapText="1"/>
    </xf>
    <xf numFmtId="0" fontId="13" fillId="2" borderId="0" xfId="0" applyFont="1" applyFill="1"/>
    <xf numFmtId="0" fontId="15" fillId="2" borderId="0" xfId="0" applyFont="1" applyFill="1"/>
    <xf numFmtId="0" fontId="21" fillId="2" borderId="0" xfId="23" applyFont="1" applyFill="1"/>
    <xf numFmtId="0" fontId="34" fillId="2" borderId="0" xfId="23" applyFont="1" applyFill="1"/>
    <xf numFmtId="0" fontId="8" fillId="2" borderId="0" xfId="23" applyFont="1" applyFill="1" applyAlignment="1">
      <alignment horizontal="right" vertical="center"/>
    </xf>
    <xf numFmtId="0" fontId="19" fillId="2" borderId="0" xfId="23" applyFont="1" applyFill="1" applyAlignment="1">
      <alignment horizontal="left" vertical="center"/>
    </xf>
    <xf numFmtId="0" fontId="9" fillId="2" borderId="1" xfId="23" applyFont="1" applyFill="1" applyBorder="1" applyAlignment="1">
      <alignment vertical="center"/>
    </xf>
    <xf numFmtId="0" fontId="9" fillId="2" borderId="0" xfId="23" applyFont="1" applyFill="1" applyAlignment="1">
      <alignment vertical="center"/>
    </xf>
    <xf numFmtId="0" fontId="10" fillId="2" borderId="0" xfId="23" applyFont="1" applyFill="1" applyAlignment="1">
      <alignment vertical="center" wrapText="1"/>
    </xf>
    <xf numFmtId="0" fontId="10" fillId="2" borderId="0" xfId="23" applyFont="1" applyFill="1" applyAlignment="1">
      <alignment horizontal="left" vertical="center" wrapText="1"/>
    </xf>
    <xf numFmtId="0" fontId="10" fillId="2" borderId="0" xfId="23" applyFont="1" applyFill="1" applyAlignment="1">
      <alignment horizontal="center" vertical="center"/>
    </xf>
    <xf numFmtId="0" fontId="10" fillId="2" borderId="0" xfId="23" applyFont="1" applyFill="1" applyAlignment="1">
      <alignment wrapText="1"/>
    </xf>
    <xf numFmtId="0" fontId="10" fillId="2" borderId="0" xfId="23" applyFont="1" applyFill="1" applyAlignment="1">
      <alignment horizontal="right" vertical="center" wrapText="1"/>
    </xf>
    <xf numFmtId="0" fontId="11" fillId="2" borderId="0" xfId="23" applyFont="1" applyFill="1" applyAlignment="1">
      <alignment vertical="top" wrapText="1"/>
    </xf>
    <xf numFmtId="0" fontId="10" fillId="2" borderId="0" xfId="23" applyFont="1" applyFill="1" applyAlignment="1">
      <alignment horizontal="left" wrapText="1"/>
    </xf>
    <xf numFmtId="0" fontId="10" fillId="2" borderId="0" xfId="23" applyFont="1" applyFill="1" applyAlignment="1">
      <alignment horizontal="right" wrapText="1"/>
    </xf>
    <xf numFmtId="0" fontId="10" fillId="2" borderId="0" xfId="23" applyFont="1" applyFill="1" applyAlignment="1">
      <alignment horizontal="left" vertical="top" wrapText="1"/>
    </xf>
    <xf numFmtId="0" fontId="11" fillId="2" borderId="0" xfId="23" applyFont="1" applyFill="1" applyAlignment="1">
      <alignment horizontal="right" vertical="top" wrapText="1"/>
    </xf>
    <xf numFmtId="0" fontId="10" fillId="2" borderId="0" xfId="23" applyFont="1" applyFill="1" applyAlignment="1">
      <alignment vertical="top" wrapText="1"/>
    </xf>
    <xf numFmtId="0" fontId="10" fillId="2" borderId="0" xfId="23" applyFont="1" applyFill="1" applyAlignment="1">
      <alignment horizontal="right" vertical="top" wrapText="1"/>
    </xf>
    <xf numFmtId="0" fontId="11" fillId="2" borderId="0" xfId="23" applyFont="1" applyFill="1" applyAlignment="1">
      <alignment horizontal="left" vertical="center" wrapText="1"/>
    </xf>
    <xf numFmtId="0" fontId="21" fillId="2" borderId="0" xfId="23" applyFont="1" applyFill="1" applyAlignment="1">
      <alignment vertical="center"/>
    </xf>
    <xf numFmtId="0" fontId="11" fillId="2" borderId="2" xfId="23" applyFont="1" applyFill="1" applyBorder="1" applyAlignment="1">
      <alignment horizontal="left" vertical="center" wrapText="1"/>
    </xf>
    <xf numFmtId="0" fontId="10" fillId="2" borderId="2" xfId="23" applyFont="1" applyFill="1" applyBorder="1" applyAlignment="1">
      <alignment horizontal="left" vertical="center" wrapText="1"/>
    </xf>
    <xf numFmtId="0" fontId="10" fillId="2" borderId="2" xfId="23" applyFont="1" applyFill="1" applyBorder="1" applyAlignment="1">
      <alignment horizontal="right" vertical="center" wrapText="1"/>
    </xf>
    <xf numFmtId="0" fontId="11" fillId="2" borderId="2" xfId="23" applyFont="1" applyFill="1" applyBorder="1" applyAlignment="1">
      <alignment horizontal="right" vertical="center" wrapText="1"/>
    </xf>
    <xf numFmtId="167" fontId="10" fillId="2" borderId="0" xfId="24" quotePrefix="1" applyNumberFormat="1" applyFont="1" applyFill="1" applyBorder="1" applyAlignment="1">
      <alignment horizontal="right" vertical="center" wrapText="1"/>
    </xf>
    <xf numFmtId="167" fontId="10" fillId="2" borderId="0" xfId="24" applyNumberFormat="1" applyFont="1" applyFill="1" applyBorder="1" applyAlignment="1">
      <alignment horizontal="right" vertical="center" wrapText="1"/>
    </xf>
    <xf numFmtId="0" fontId="18" fillId="2" borderId="0" xfId="23" applyFont="1" applyFill="1" applyAlignment="1">
      <alignment vertical="center"/>
    </xf>
    <xf numFmtId="0" fontId="12" fillId="2" borderId="0" xfId="23" applyFont="1" applyFill="1" applyAlignment="1">
      <alignment horizontal="left" vertical="center" wrapText="1" indent="1"/>
    </xf>
    <xf numFmtId="0" fontId="12" fillId="2" borderId="0" xfId="23" applyFont="1" applyFill="1" applyAlignment="1">
      <alignment vertical="center" wrapText="1"/>
    </xf>
    <xf numFmtId="0" fontId="12" fillId="2" borderId="0" xfId="23" applyFont="1" applyFill="1" applyAlignment="1">
      <alignment horizontal="left" vertical="center" wrapText="1"/>
    </xf>
    <xf numFmtId="167" fontId="12" fillId="2" borderId="0" xfId="24" applyNumberFormat="1" applyFont="1" applyFill="1" applyBorder="1" applyAlignment="1">
      <alignment horizontal="right" vertical="center" wrapText="1"/>
    </xf>
    <xf numFmtId="0" fontId="37" fillId="2" borderId="0" xfId="23" applyFont="1" applyFill="1"/>
    <xf numFmtId="0" fontId="12" fillId="2" borderId="0" xfId="23" applyFont="1" applyFill="1" applyAlignment="1">
      <alignment vertical="center"/>
    </xf>
    <xf numFmtId="0" fontId="12" fillId="2" borderId="4" xfId="23" applyFont="1" applyFill="1" applyBorder="1" applyAlignment="1">
      <alignment horizontal="left" vertical="center" wrapText="1" indent="1"/>
    </xf>
    <xf numFmtId="167" fontId="12" fillId="2" borderId="4" xfId="24" applyNumberFormat="1" applyFont="1" applyFill="1" applyBorder="1" applyAlignment="1">
      <alignment horizontal="right" vertical="center" wrapText="1"/>
    </xf>
    <xf numFmtId="0" fontId="13" fillId="2" borderId="0" xfId="23" applyFont="1" applyFill="1" applyAlignment="1">
      <alignment vertical="center"/>
    </xf>
    <xf numFmtId="0" fontId="13" fillId="2" borderId="0" xfId="23" applyFont="1" applyFill="1" applyAlignment="1">
      <alignment horizontal="left" vertical="center" wrapText="1" indent="1"/>
    </xf>
    <xf numFmtId="167" fontId="13" fillId="2" borderId="0" xfId="24" applyNumberFormat="1" applyFont="1" applyFill="1" applyBorder="1" applyAlignment="1">
      <alignment horizontal="right" vertical="center" wrapText="1"/>
    </xf>
    <xf numFmtId="0" fontId="13" fillId="2" borderId="0" xfId="23" applyFont="1" applyFill="1" applyAlignment="1">
      <alignment horizontal="left"/>
    </xf>
    <xf numFmtId="165" fontId="13" fillId="2" borderId="0" xfId="24" applyNumberFormat="1" applyFont="1" applyFill="1" applyBorder="1" applyAlignment="1">
      <alignment horizontal="left"/>
    </xf>
    <xf numFmtId="165" fontId="13" fillId="2" borderId="0" xfId="24" applyNumberFormat="1" applyFont="1" applyFill="1" applyBorder="1" applyAlignment="1">
      <alignment horizontal="left" wrapText="1"/>
    </xf>
    <xf numFmtId="0" fontId="12" fillId="2" borderId="1" xfId="23" applyFont="1" applyFill="1" applyBorder="1" applyAlignment="1">
      <alignment vertical="center"/>
    </xf>
    <xf numFmtId="0" fontId="11" fillId="2" borderId="0" xfId="23" applyFont="1" applyFill="1" applyAlignment="1">
      <alignment horizontal="left" vertical="top" wrapText="1"/>
    </xf>
    <xf numFmtId="0" fontId="21" fillId="2" borderId="2" xfId="23" applyFont="1" applyFill="1" applyBorder="1"/>
    <xf numFmtId="0" fontId="10" fillId="2" borderId="0" xfId="23" applyFont="1" applyFill="1" applyAlignment="1">
      <alignment vertical="center"/>
    </xf>
    <xf numFmtId="0" fontId="18" fillId="2" borderId="0" xfId="23" applyFont="1" applyFill="1"/>
    <xf numFmtId="0" fontId="18" fillId="2" borderId="0" xfId="23" applyFont="1" applyFill="1" applyAlignment="1">
      <alignment horizontal="center"/>
    </xf>
    <xf numFmtId="0" fontId="8" fillId="2" borderId="0" xfId="23" applyFont="1" applyFill="1" applyAlignment="1">
      <alignment horizontal="left" vertical="center"/>
    </xf>
    <xf numFmtId="0" fontId="8" fillId="2" borderId="0" xfId="23" applyFont="1" applyFill="1" applyAlignment="1">
      <alignment horizontal="center" vertical="center"/>
    </xf>
    <xf numFmtId="0" fontId="12" fillId="2" borderId="1" xfId="23" applyFont="1" applyFill="1" applyBorder="1" applyAlignment="1">
      <alignment horizontal="center" vertical="center"/>
    </xf>
    <xf numFmtId="0" fontId="12" fillId="2" borderId="0" xfId="23" applyFont="1" applyFill="1" applyAlignment="1">
      <alignment horizontal="center" vertical="center" wrapText="1"/>
    </xf>
    <xf numFmtId="0" fontId="10" fillId="2" borderId="0" xfId="23" applyFont="1" applyFill="1" applyAlignment="1">
      <alignment horizontal="center" vertical="center" wrapText="1"/>
    </xf>
    <xf numFmtId="0" fontId="10" fillId="2" borderId="0" xfId="23" applyFont="1" applyFill="1"/>
    <xf numFmtId="0" fontId="10" fillId="2" borderId="0" xfId="23" applyFont="1" applyFill="1" applyAlignment="1">
      <alignment horizontal="center"/>
    </xf>
    <xf numFmtId="0" fontId="11" fillId="2" borderId="0" xfId="23" applyFont="1" applyFill="1" applyAlignment="1">
      <alignment horizontal="center" vertical="center" wrapText="1"/>
    </xf>
    <xf numFmtId="0" fontId="11" fillId="2" borderId="3" xfId="23" applyFont="1" applyFill="1" applyBorder="1" applyAlignment="1">
      <alignment horizontal="center" vertical="center" wrapText="1"/>
    </xf>
    <xf numFmtId="0" fontId="11" fillId="2" borderId="0" xfId="23" applyFont="1" applyFill="1" applyAlignment="1">
      <alignment horizontal="right" vertical="center" wrapText="1"/>
    </xf>
    <xf numFmtId="0" fontId="11" fillId="2" borderId="0" xfId="23" applyFont="1" applyFill="1" applyAlignment="1">
      <alignment horizontal="center" vertical="top" wrapText="1"/>
    </xf>
    <xf numFmtId="0" fontId="12" fillId="2" borderId="2" xfId="23" applyFont="1" applyFill="1" applyBorder="1" applyAlignment="1">
      <alignment vertical="center" wrapText="1"/>
    </xf>
    <xf numFmtId="0" fontId="12" fillId="2" borderId="2" xfId="23" applyFont="1" applyFill="1" applyBorder="1" applyAlignment="1">
      <alignment horizontal="center" vertical="center" wrapText="1"/>
    </xf>
    <xf numFmtId="0" fontId="10" fillId="2" borderId="0" xfId="23" applyFont="1" applyFill="1" applyAlignment="1">
      <alignment horizontal="left" vertical="center" wrapText="1" indent="2"/>
    </xf>
    <xf numFmtId="0" fontId="12" fillId="2" borderId="0" xfId="23" applyFont="1" applyFill="1" applyAlignment="1">
      <alignment horizontal="left" vertical="center" wrapText="1" indent="2"/>
    </xf>
    <xf numFmtId="0" fontId="12" fillId="2" borderId="0" xfId="23" applyFont="1" applyFill="1" applyAlignment="1">
      <alignment horizontal="left" vertical="center" indent="1"/>
    </xf>
    <xf numFmtId="0" fontId="12" fillId="2" borderId="4" xfId="23" applyFont="1" applyFill="1" applyBorder="1" applyAlignment="1">
      <alignment horizontal="center" vertical="center" wrapText="1"/>
    </xf>
    <xf numFmtId="165" fontId="12" fillId="2" borderId="4" xfId="24" applyNumberFormat="1" applyFont="1" applyFill="1" applyBorder="1" applyAlignment="1">
      <alignment horizontal="right" vertical="center" wrapText="1"/>
    </xf>
    <xf numFmtId="0" fontId="13" fillId="2" borderId="0" xfId="23" applyFont="1" applyFill="1" applyAlignment="1">
      <alignment horizontal="center" vertical="center" wrapText="1"/>
    </xf>
    <xf numFmtId="165" fontId="13" fillId="2" borderId="0" xfId="24" applyNumberFormat="1" applyFont="1" applyFill="1" applyBorder="1" applyAlignment="1">
      <alignment horizontal="right" vertical="center" wrapText="1"/>
    </xf>
    <xf numFmtId="0" fontId="13" fillId="2" borderId="0" xfId="23" applyFont="1" applyFill="1" applyAlignment="1">
      <alignment horizontal="center" vertical="center"/>
    </xf>
    <xf numFmtId="165" fontId="13" fillId="2" borderId="0" xfId="24" applyNumberFormat="1" applyFont="1" applyFill="1" applyBorder="1" applyAlignment="1">
      <alignment vertical="center"/>
    </xf>
    <xf numFmtId="0" fontId="15" fillId="2" borderId="0" xfId="23" applyFont="1" applyFill="1" applyAlignment="1">
      <alignment vertical="center"/>
    </xf>
    <xf numFmtId="0" fontId="15" fillId="2" borderId="0" xfId="23" applyFont="1" applyFill="1" applyAlignment="1">
      <alignment horizontal="center" vertical="center"/>
    </xf>
    <xf numFmtId="0" fontId="13" fillId="2" borderId="0" xfId="23" applyFont="1" applyFill="1" applyAlignment="1">
      <alignment horizontal="left" vertical="center" indent="1"/>
    </xf>
    <xf numFmtId="0" fontId="15" fillId="2" borderId="0" xfId="23" applyFont="1" applyFill="1" applyAlignment="1">
      <alignment vertical="center" wrapText="1"/>
    </xf>
    <xf numFmtId="0" fontId="15" fillId="2" borderId="0" xfId="23" applyFont="1" applyFill="1" applyAlignment="1">
      <alignment horizontal="left" vertical="center" indent="1"/>
    </xf>
    <xf numFmtId="0" fontId="15" fillId="2" borderId="0" xfId="23" applyFont="1" applyFill="1" applyAlignment="1">
      <alignment horizontal="left" vertical="center" wrapText="1"/>
    </xf>
    <xf numFmtId="0" fontId="20" fillId="2" borderId="0" xfId="23" applyFont="1" applyFill="1" applyAlignment="1">
      <alignment horizontal="left" vertical="top" indent="1"/>
    </xf>
    <xf numFmtId="0" fontId="20" fillId="2" borderId="0" xfId="23" applyFont="1" applyFill="1" applyAlignment="1">
      <alignment horizontal="center" vertical="top"/>
    </xf>
    <xf numFmtId="0" fontId="20" fillId="2" borderId="0" xfId="23" applyFont="1" applyFill="1" applyAlignment="1">
      <alignment vertical="top"/>
    </xf>
    <xf numFmtId="0" fontId="20" fillId="2" borderId="0" xfId="23" applyFont="1" applyFill="1" applyAlignment="1">
      <alignment horizontal="left" vertical="top" wrapText="1" indent="1"/>
    </xf>
    <xf numFmtId="0" fontId="13" fillId="2" borderId="0" xfId="23" applyFont="1" applyFill="1" applyAlignment="1">
      <alignment horizontal="left" indent="1"/>
    </xf>
    <xf numFmtId="0" fontId="15" fillId="2" borderId="0" xfId="23" applyFont="1" applyFill="1" applyAlignment="1">
      <alignment horizontal="left"/>
    </xf>
    <xf numFmtId="0" fontId="15" fillId="2" borderId="0" xfId="23" applyFont="1" applyFill="1" applyAlignment="1">
      <alignment horizontal="center"/>
    </xf>
    <xf numFmtId="0" fontId="20" fillId="2" borderId="0" xfId="23" applyFont="1" applyFill="1" applyAlignment="1">
      <alignment horizontal="left" vertical="center" indent="1"/>
    </xf>
    <xf numFmtId="0" fontId="15" fillId="2" borderId="0" xfId="23" applyFont="1" applyFill="1" applyAlignment="1">
      <alignment horizontal="left" vertical="center"/>
    </xf>
    <xf numFmtId="0" fontId="11" fillId="2" borderId="0" xfId="23" applyFont="1" applyFill="1" applyAlignment="1">
      <alignment vertical="center"/>
    </xf>
    <xf numFmtId="0" fontId="11" fillId="2" borderId="0" xfId="23" applyFont="1" applyFill="1" applyAlignment="1">
      <alignment horizontal="center" vertical="center"/>
    </xf>
    <xf numFmtId="168" fontId="12" fillId="2" borderId="0" xfId="24" applyNumberFormat="1" applyFont="1" applyFill="1" applyBorder="1" applyAlignment="1">
      <alignment horizontal="right" vertical="center" wrapText="1"/>
    </xf>
    <xf numFmtId="0" fontId="12" fillId="0" borderId="0" xfId="6" applyFont="1" applyAlignment="1">
      <alignment horizontal="center" vertical="center"/>
    </xf>
    <xf numFmtId="3" fontId="12" fillId="2" borderId="0" xfId="24" applyNumberFormat="1" applyFont="1" applyFill="1" applyBorder="1" applyAlignment="1">
      <alignment horizontal="right" vertical="center" wrapText="1"/>
    </xf>
    <xf numFmtId="3" fontId="11" fillId="2" borderId="3" xfId="6" applyNumberFormat="1" applyFont="1" applyFill="1" applyBorder="1" applyAlignment="1">
      <alignment horizontal="right" vertical="top" wrapText="1"/>
    </xf>
    <xf numFmtId="0" fontId="11" fillId="2" borderId="3" xfId="2" applyFont="1" applyFill="1" applyBorder="1" applyAlignment="1">
      <alignment horizontal="right" vertical="top"/>
    </xf>
    <xf numFmtId="166" fontId="11" fillId="2" borderId="0" xfId="7" applyFont="1" applyFill="1" applyAlignment="1">
      <alignment horizontal="right" vertical="top"/>
    </xf>
    <xf numFmtId="0" fontId="11" fillId="2" borderId="0" xfId="2" applyFont="1" applyFill="1" applyAlignment="1">
      <alignment horizontal="center"/>
    </xf>
    <xf numFmtId="0" fontId="18" fillId="2" borderId="0" xfId="6" applyFont="1" applyFill="1" applyAlignment="1">
      <alignment horizontal="left" vertical="center" indent="1"/>
    </xf>
    <xf numFmtId="0" fontId="18" fillId="2" borderId="0" xfId="6" applyFont="1" applyFill="1" applyAlignment="1">
      <alignment horizontal="right" vertical="center"/>
    </xf>
    <xf numFmtId="3" fontId="10" fillId="2" borderId="0" xfId="12" applyNumberFormat="1" applyFont="1" applyFill="1" applyBorder="1" applyAlignment="1" applyProtection="1">
      <alignment horizontal="right" vertical="center" wrapText="1"/>
    </xf>
    <xf numFmtId="3" fontId="12" fillId="2" borderId="0" xfId="12" applyNumberFormat="1" applyFont="1" applyFill="1" applyBorder="1" applyAlignment="1" applyProtection="1">
      <alignment horizontal="right" vertical="center" wrapText="1"/>
    </xf>
    <xf numFmtId="3" fontId="12" fillId="2" borderId="0" xfId="12" applyNumberFormat="1" applyFont="1" applyFill="1" applyBorder="1" applyAlignment="1">
      <alignment horizontal="right" vertical="center" wrapText="1"/>
    </xf>
    <xf numFmtId="3" fontId="12" fillId="2" borderId="0" xfId="12" quotePrefix="1" applyNumberFormat="1" applyFont="1" applyFill="1" applyBorder="1" applyAlignment="1" applyProtection="1">
      <alignment horizontal="right" vertical="center" wrapText="1"/>
    </xf>
    <xf numFmtId="3" fontId="18" fillId="2" borderId="0" xfId="11" applyNumberFormat="1" applyFont="1" applyFill="1" applyAlignment="1">
      <alignment horizontal="right"/>
    </xf>
    <xf numFmtId="4" fontId="12" fillId="2" borderId="0" xfId="6" applyNumberFormat="1" applyFont="1" applyFill="1" applyAlignment="1">
      <alignment horizontal="right" vertical="center"/>
    </xf>
    <xf numFmtId="173" fontId="12" fillId="2" borderId="0" xfId="6" quotePrefix="1" applyNumberFormat="1" applyFont="1" applyFill="1" applyAlignment="1">
      <alignment horizontal="right" vertical="center"/>
    </xf>
    <xf numFmtId="4" fontId="12" fillId="2" borderId="0" xfId="6" quotePrefix="1" applyNumberFormat="1" applyFont="1" applyFill="1" applyAlignment="1">
      <alignment horizontal="right" vertical="center"/>
    </xf>
    <xf numFmtId="0" fontId="24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30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 indent="1"/>
    </xf>
    <xf numFmtId="0" fontId="9" fillId="2" borderId="0" xfId="0" applyFont="1" applyFill="1" applyAlignment="1">
      <alignment horizontal="justify" vertical="center" wrapText="1"/>
    </xf>
    <xf numFmtId="0" fontId="9" fillId="2" borderId="4" xfId="0" applyFont="1" applyFill="1" applyBorder="1"/>
    <xf numFmtId="0" fontId="9" fillId="2" borderId="4" xfId="0" applyFont="1" applyFill="1" applyBorder="1" applyAlignment="1">
      <alignment vertical="center" wrapText="1"/>
    </xf>
    <xf numFmtId="0" fontId="24" fillId="2" borderId="4" xfId="0" applyFont="1" applyFill="1" applyBorder="1" applyAlignment="1">
      <alignment horizontal="center" vertical="center" wrapText="1"/>
    </xf>
    <xf numFmtId="3" fontId="38" fillId="2" borderId="6" xfId="0" applyNumberFormat="1" applyFont="1" applyFill="1" applyBorder="1" applyAlignment="1">
      <alignment horizontal="right" vertical="center" wrapText="1"/>
    </xf>
    <xf numFmtId="3" fontId="38" fillId="2" borderId="6" xfId="0" applyNumberFormat="1" applyFont="1" applyFill="1" applyBorder="1" applyAlignment="1">
      <alignment horizontal="right" vertical="center"/>
    </xf>
    <xf numFmtId="3" fontId="38" fillId="2" borderId="0" xfId="0" applyNumberFormat="1" applyFont="1" applyFill="1" applyAlignment="1">
      <alignment horizontal="right" vertical="center" wrapText="1"/>
    </xf>
    <xf numFmtId="3" fontId="38" fillId="2" borderId="0" xfId="0" applyNumberFormat="1" applyFont="1" applyFill="1" applyAlignment="1">
      <alignment horizontal="right" vertical="center"/>
    </xf>
    <xf numFmtId="3" fontId="39" fillId="2" borderId="0" xfId="0" applyNumberFormat="1" applyFont="1" applyFill="1" applyAlignment="1">
      <alignment horizontal="right" vertical="center" wrapText="1"/>
    </xf>
    <xf numFmtId="3" fontId="39" fillId="2" borderId="0" xfId="0" applyNumberFormat="1" applyFont="1" applyFill="1" applyAlignment="1">
      <alignment horizontal="right" vertical="center"/>
    </xf>
    <xf numFmtId="0" fontId="29" fillId="2" borderId="0" xfId="0" applyFont="1" applyFill="1"/>
    <xf numFmtId="0" fontId="25" fillId="2" borderId="0" xfId="0" applyFont="1" applyFill="1" applyAlignment="1">
      <alignment horizontal="left" vertical="center" wrapText="1"/>
    </xf>
    <xf numFmtId="0" fontId="11" fillId="2" borderId="0" xfId="23" applyFont="1" applyFill="1" applyAlignment="1">
      <alignment horizontal="left" vertical="center" wrapText="1"/>
    </xf>
    <xf numFmtId="3" fontId="10" fillId="2" borderId="0" xfId="6" applyNumberFormat="1" applyFont="1" applyFill="1" applyAlignment="1">
      <alignment horizontal="left" vertical="center" wrapText="1"/>
    </xf>
    <xf numFmtId="0" fontId="10" fillId="2" borderId="0" xfId="2" applyFont="1" applyFill="1" applyAlignment="1">
      <alignment horizontal="center" vertical="center"/>
    </xf>
    <xf numFmtId="3" fontId="10" fillId="2" borderId="3" xfId="6" applyNumberFormat="1" applyFont="1" applyFill="1" applyBorder="1" applyAlignment="1">
      <alignment horizontal="left" vertical="center" wrapText="1"/>
    </xf>
    <xf numFmtId="0" fontId="10" fillId="2" borderId="0" xfId="4" applyFont="1" applyFill="1" applyAlignment="1">
      <alignment horizontal="center" vertical="center"/>
    </xf>
    <xf numFmtId="0" fontId="10" fillId="2" borderId="0" xfId="2" applyFont="1" applyFill="1" applyAlignment="1">
      <alignment horizontal="center"/>
    </xf>
    <xf numFmtId="0" fontId="16" fillId="0" borderId="0" xfId="20" applyFont="1" applyFill="1" applyAlignment="1">
      <alignment horizontal="right" vertical="center"/>
    </xf>
    <xf numFmtId="166" fontId="17" fillId="0" borderId="0" xfId="7" applyFont="1" applyFill="1" applyAlignment="1">
      <alignment horizontal="right" vertical="center"/>
    </xf>
    <xf numFmtId="0" fontId="21" fillId="2" borderId="0" xfId="28" applyFont="1" applyFill="1"/>
    <xf numFmtId="0" fontId="34" fillId="2" borderId="0" xfId="28" applyFont="1" applyFill="1"/>
    <xf numFmtId="0" fontId="8" fillId="2" borderId="0" xfId="28" applyFont="1" applyFill="1" applyAlignment="1">
      <alignment horizontal="right" vertical="center"/>
    </xf>
    <xf numFmtId="0" fontId="19" fillId="2" borderId="0" xfId="28" applyFont="1" applyFill="1" applyAlignment="1">
      <alignment horizontal="left" vertical="center"/>
    </xf>
    <xf numFmtId="0" fontId="9" fillId="2" borderId="1" xfId="28" applyFont="1" applyFill="1" applyBorder="1" applyAlignment="1">
      <alignment vertical="center"/>
    </xf>
    <xf numFmtId="0" fontId="9" fillId="2" borderId="0" xfId="28" applyFont="1" applyFill="1" applyAlignment="1">
      <alignment vertical="center"/>
    </xf>
    <xf numFmtId="0" fontId="10" fillId="2" borderId="0" xfId="28" applyFont="1" applyFill="1" applyAlignment="1">
      <alignment vertical="center" wrapText="1"/>
    </xf>
    <xf numFmtId="0" fontId="10" fillId="2" borderId="0" xfId="28" applyFont="1" applyFill="1" applyAlignment="1">
      <alignment horizontal="left" vertical="center" wrapText="1"/>
    </xf>
    <xf numFmtId="0" fontId="10" fillId="2" borderId="0" xfId="28" applyFont="1" applyFill="1" applyAlignment="1">
      <alignment horizontal="center" vertical="center"/>
    </xf>
    <xf numFmtId="0" fontId="10" fillId="2" borderId="0" xfId="28" applyFont="1" applyFill="1" applyAlignment="1">
      <alignment wrapText="1"/>
    </xf>
    <xf numFmtId="0" fontId="10" fillId="2" borderId="0" xfId="28" applyFont="1" applyFill="1" applyAlignment="1">
      <alignment horizontal="right" vertical="center" wrapText="1"/>
    </xf>
    <xf numFmtId="0" fontId="11" fillId="2" borderId="0" xfId="28" applyFont="1" applyFill="1" applyAlignment="1">
      <alignment vertical="top" wrapText="1"/>
    </xf>
    <xf numFmtId="0" fontId="10" fillId="2" borderId="0" xfId="28" applyFont="1" applyFill="1" applyAlignment="1">
      <alignment horizontal="left" wrapText="1"/>
    </xf>
    <xf numFmtId="0" fontId="10" fillId="2" borderId="0" xfId="28" applyFont="1" applyFill="1" applyAlignment="1">
      <alignment horizontal="right" wrapText="1"/>
    </xf>
    <xf numFmtId="0" fontId="10" fillId="2" borderId="0" xfId="28" applyFont="1" applyFill="1" applyAlignment="1">
      <alignment horizontal="left" vertical="top" wrapText="1"/>
    </xf>
    <xf numFmtId="0" fontId="11" fillId="2" borderId="0" xfId="28" applyFont="1" applyFill="1" applyAlignment="1">
      <alignment horizontal="right" vertical="top" wrapText="1"/>
    </xf>
    <xf numFmtId="0" fontId="10" fillId="2" borderId="0" xfId="28" applyFont="1" applyFill="1" applyAlignment="1">
      <alignment vertical="top" wrapText="1"/>
    </xf>
    <xf numFmtId="0" fontId="10" fillId="2" borderId="0" xfId="28" applyFont="1" applyFill="1" applyAlignment="1">
      <alignment horizontal="right" vertical="top" wrapText="1"/>
    </xf>
    <xf numFmtId="0" fontId="11" fillId="2" borderId="0" xfId="28" applyFont="1" applyFill="1" applyAlignment="1">
      <alignment horizontal="left" vertical="center" wrapText="1"/>
    </xf>
    <xf numFmtId="0" fontId="21" fillId="2" borderId="0" xfId="28" applyFont="1" applyFill="1" applyAlignment="1">
      <alignment vertical="center"/>
    </xf>
    <xf numFmtId="0" fontId="11" fillId="2" borderId="2" xfId="28" applyFont="1" applyFill="1" applyBorder="1" applyAlignment="1">
      <alignment horizontal="left" vertical="center" wrapText="1"/>
    </xf>
    <xf numFmtId="0" fontId="10" fillId="2" borderId="2" xfId="28" applyFont="1" applyFill="1" applyBorder="1" applyAlignment="1">
      <alignment horizontal="left" vertical="center" wrapText="1"/>
    </xf>
    <xf numFmtId="0" fontId="10" fillId="2" borderId="2" xfId="28" applyFont="1" applyFill="1" applyBorder="1" applyAlignment="1">
      <alignment horizontal="right" vertical="center" wrapText="1"/>
    </xf>
    <xf numFmtId="0" fontId="11" fillId="2" borderId="2" xfId="28" applyFont="1" applyFill="1" applyBorder="1" applyAlignment="1">
      <alignment horizontal="right" vertical="center" wrapText="1"/>
    </xf>
    <xf numFmtId="167" fontId="10" fillId="2" borderId="0" xfId="29" quotePrefix="1" applyNumberFormat="1" applyFont="1" applyFill="1" applyBorder="1" applyAlignment="1">
      <alignment horizontal="right" vertical="center" wrapText="1"/>
    </xf>
    <xf numFmtId="167" fontId="10" fillId="2" borderId="0" xfId="29" applyNumberFormat="1" applyFont="1" applyFill="1" applyBorder="1" applyAlignment="1">
      <alignment horizontal="right" vertical="center" wrapText="1"/>
    </xf>
    <xf numFmtId="0" fontId="18" fillId="2" borderId="0" xfId="28" applyFont="1" applyFill="1" applyAlignment="1">
      <alignment vertical="center"/>
    </xf>
    <xf numFmtId="0" fontId="12" fillId="2" borderId="0" xfId="28" applyFont="1" applyFill="1" applyAlignment="1">
      <alignment horizontal="left" vertical="center" wrapText="1" indent="1"/>
    </xf>
    <xf numFmtId="0" fontId="12" fillId="2" borderId="0" xfId="28" applyFont="1" applyFill="1" applyAlignment="1">
      <alignment vertical="center" wrapText="1"/>
    </xf>
    <xf numFmtId="0" fontId="12" fillId="2" borderId="0" xfId="28" applyFont="1" applyFill="1" applyAlignment="1">
      <alignment horizontal="left" vertical="center" wrapText="1"/>
    </xf>
    <xf numFmtId="167" fontId="12" fillId="2" borderId="0" xfId="29" applyNumberFormat="1" applyFont="1" applyFill="1" applyBorder="1" applyAlignment="1">
      <alignment horizontal="right" vertical="center" wrapText="1"/>
    </xf>
    <xf numFmtId="0" fontId="37" fillId="2" borderId="0" xfId="28" applyFont="1" applyFill="1"/>
    <xf numFmtId="0" fontId="12" fillId="2" borderId="0" xfId="28" applyFont="1" applyFill="1" applyAlignment="1">
      <alignment vertical="center"/>
    </xf>
    <xf numFmtId="0" fontId="12" fillId="2" borderId="4" xfId="28" applyFont="1" applyFill="1" applyBorder="1" applyAlignment="1">
      <alignment horizontal="left" vertical="center" wrapText="1" indent="1"/>
    </xf>
    <xf numFmtId="167" fontId="12" fillId="2" borderId="4" xfId="29" applyNumberFormat="1" applyFont="1" applyFill="1" applyBorder="1" applyAlignment="1">
      <alignment horizontal="right" vertical="center" wrapText="1"/>
    </xf>
    <xf numFmtId="0" fontId="13" fillId="2" borderId="0" xfId="28" applyFont="1" applyFill="1" applyAlignment="1">
      <alignment vertical="center"/>
    </xf>
    <xf numFmtId="0" fontId="13" fillId="2" borderId="0" xfId="28" applyFont="1" applyFill="1" applyAlignment="1">
      <alignment horizontal="left" vertical="center" wrapText="1" indent="1"/>
    </xf>
    <xf numFmtId="167" fontId="13" fillId="2" borderId="0" xfId="29" applyNumberFormat="1" applyFont="1" applyFill="1" applyBorder="1" applyAlignment="1">
      <alignment horizontal="right" vertical="center" wrapText="1"/>
    </xf>
    <xf numFmtId="0" fontId="13" fillId="2" borderId="0" xfId="28" applyFont="1" applyFill="1" applyAlignment="1">
      <alignment horizontal="left"/>
    </xf>
    <xf numFmtId="165" fontId="13" fillId="2" borderId="0" xfId="29" applyNumberFormat="1" applyFont="1" applyFill="1" applyBorder="1" applyAlignment="1">
      <alignment horizontal="left"/>
    </xf>
    <xf numFmtId="165" fontId="13" fillId="2" borderId="0" xfId="29" applyNumberFormat="1" applyFont="1" applyFill="1" applyBorder="1" applyAlignment="1">
      <alignment horizontal="left" wrapText="1"/>
    </xf>
    <xf numFmtId="0" fontId="13" fillId="2" borderId="0" xfId="28" applyFont="1" applyFill="1" applyAlignment="1">
      <alignment horizontal="left" vertical="center"/>
    </xf>
    <xf numFmtId="0" fontId="15" fillId="2" borderId="0" xfId="28" applyFont="1" applyFill="1"/>
    <xf numFmtId="0" fontId="13" fillId="2" borderId="0" xfId="28" applyFont="1" applyFill="1"/>
    <xf numFmtId="0" fontId="12" fillId="2" borderId="1" xfId="28" applyFont="1" applyFill="1" applyBorder="1" applyAlignment="1">
      <alignment vertical="center"/>
    </xf>
    <xf numFmtId="0" fontId="11" fillId="2" borderId="0" xfId="28" applyFont="1" applyFill="1" applyAlignment="1">
      <alignment horizontal="left" vertical="top" wrapText="1"/>
    </xf>
    <xf numFmtId="0" fontId="21" fillId="2" borderId="2" xfId="28" applyFont="1" applyFill="1" applyBorder="1"/>
    <xf numFmtId="0" fontId="10" fillId="2" borderId="0" xfId="28" applyFont="1" applyFill="1" applyAlignment="1">
      <alignment vertical="center"/>
    </xf>
    <xf numFmtId="0" fontId="10" fillId="2" borderId="0" xfId="28" applyFont="1" applyFill="1" applyAlignment="1">
      <alignment horizontal="center" vertical="center" wrapText="1"/>
    </xf>
    <xf numFmtId="0" fontId="10" fillId="2" borderId="2" xfId="28" applyFont="1" applyFill="1" applyBorder="1" applyAlignment="1">
      <alignment vertical="center" wrapText="1"/>
    </xf>
    <xf numFmtId="0" fontId="10" fillId="2" borderId="3" xfId="28" applyFont="1" applyFill="1" applyBorder="1" applyAlignment="1">
      <alignment vertical="center" wrapText="1"/>
    </xf>
    <xf numFmtId="0" fontId="11" fillId="2" borderId="3" xfId="28" applyFont="1" applyFill="1" applyBorder="1" applyAlignment="1">
      <alignment vertical="center" wrapText="1"/>
    </xf>
    <xf numFmtId="0" fontId="10" fillId="2" borderId="3" xfId="28" applyFont="1" applyFill="1" applyBorder="1" applyAlignment="1">
      <alignment horizontal="right" vertical="center" wrapText="1"/>
    </xf>
    <xf numFmtId="164" fontId="12" fillId="2" borderId="0" xfId="28" applyNumberFormat="1" applyFont="1" applyFill="1" applyAlignment="1">
      <alignment horizontal="center" vertical="center"/>
    </xf>
    <xf numFmtId="164" fontId="10" fillId="2" borderId="0" xfId="28" applyNumberFormat="1" applyFont="1" applyFill="1" applyAlignment="1">
      <alignment horizontal="center" vertical="center"/>
    </xf>
    <xf numFmtId="3" fontId="12" fillId="2" borderId="0" xfId="29" applyNumberFormat="1" applyFont="1" applyFill="1" applyBorder="1" applyAlignment="1">
      <alignment horizontal="right" vertical="center"/>
    </xf>
    <xf numFmtId="167" fontId="12" fillId="2" borderId="0" xfId="29" applyNumberFormat="1" applyFont="1" applyFill="1" applyBorder="1" applyAlignment="1">
      <alignment horizontal="right" vertical="center"/>
    </xf>
    <xf numFmtId="3" fontId="12" fillId="2" borderId="0" xfId="29" quotePrefix="1" applyNumberFormat="1" applyFont="1" applyFill="1" applyBorder="1" applyAlignment="1">
      <alignment horizontal="right" vertical="center"/>
    </xf>
    <xf numFmtId="0" fontId="11" fillId="2" borderId="0" xfId="28" applyFont="1" applyFill="1" applyAlignment="1">
      <alignment vertical="center" wrapText="1"/>
    </xf>
    <xf numFmtId="0" fontId="12" fillId="2" borderId="0" xfId="28" applyFont="1" applyFill="1" applyAlignment="1">
      <alignment horizontal="center" vertical="center"/>
    </xf>
    <xf numFmtId="0" fontId="11" fillId="2" borderId="0" xfId="28" applyFont="1" applyFill="1" applyAlignment="1">
      <alignment vertical="center"/>
    </xf>
    <xf numFmtId="0" fontId="11" fillId="2" borderId="0" xfId="28" applyFont="1" applyFill="1" applyAlignment="1">
      <alignment horizontal="center" vertical="center"/>
    </xf>
    <xf numFmtId="170" fontId="12" fillId="2" borderId="0" xfId="30" applyNumberFormat="1" applyFont="1" applyFill="1" applyBorder="1" applyAlignment="1">
      <alignment horizontal="right" vertical="center"/>
    </xf>
    <xf numFmtId="9" fontId="12" fillId="2" borderId="0" xfId="30" applyFont="1" applyFill="1" applyBorder="1" applyAlignment="1">
      <alignment horizontal="right" vertical="center"/>
    </xf>
    <xf numFmtId="0" fontId="12" fillId="2" borderId="0" xfId="28" applyFont="1" applyFill="1" applyAlignment="1">
      <alignment horizontal="right" vertical="center"/>
    </xf>
    <xf numFmtId="4" fontId="12" fillId="2" borderId="0" xfId="29" applyNumberFormat="1" applyFont="1" applyFill="1" applyBorder="1" applyAlignment="1">
      <alignment horizontal="right" vertical="center"/>
    </xf>
    <xf numFmtId="165" fontId="12" fillId="2" borderId="0" xfId="29" applyNumberFormat="1" applyFont="1" applyFill="1" applyBorder="1" applyAlignment="1">
      <alignment horizontal="right" vertical="center"/>
    </xf>
    <xf numFmtId="168" fontId="12" fillId="2" borderId="0" xfId="29" applyNumberFormat="1" applyFont="1" applyFill="1" applyBorder="1" applyAlignment="1">
      <alignment horizontal="right" vertical="center"/>
    </xf>
    <xf numFmtId="0" fontId="11" fillId="2" borderId="4" xfId="28" applyFont="1" applyFill="1" applyBorder="1" applyAlignment="1">
      <alignment vertical="center"/>
    </xf>
    <xf numFmtId="0" fontId="12" fillId="2" borderId="4" xfId="28" applyFont="1" applyFill="1" applyBorder="1" applyAlignment="1">
      <alignment horizontal="center" vertical="center"/>
    </xf>
    <xf numFmtId="165" fontId="12" fillId="2" borderId="4" xfId="29" applyNumberFormat="1" applyFont="1" applyFill="1" applyBorder="1" applyAlignment="1">
      <alignment horizontal="right" vertical="center"/>
    </xf>
    <xf numFmtId="0" fontId="20" fillId="2" borderId="0" xfId="28" applyFont="1" applyFill="1" applyAlignment="1">
      <alignment vertical="top"/>
    </xf>
    <xf numFmtId="0" fontId="13" fillId="2" borderId="0" xfId="28" applyFont="1" applyFill="1" applyAlignment="1">
      <alignment horizontal="center" vertical="top"/>
    </xf>
    <xf numFmtId="165" fontId="13" fillId="2" borderId="0" xfId="29" applyNumberFormat="1" applyFont="1" applyFill="1" applyBorder="1" applyAlignment="1">
      <alignment horizontal="right" vertical="top"/>
    </xf>
    <xf numFmtId="165" fontId="13" fillId="2" borderId="0" xfId="29" applyNumberFormat="1" applyFont="1" applyFill="1" applyBorder="1" applyAlignment="1">
      <alignment horizontal="right" vertical="center" wrapText="1"/>
    </xf>
    <xf numFmtId="165" fontId="13" fillId="2" borderId="0" xfId="29" applyNumberFormat="1" applyFont="1" applyFill="1" applyAlignment="1">
      <alignment horizontal="right" vertical="center" wrapText="1"/>
    </xf>
    <xf numFmtId="0" fontId="15" fillId="2" borderId="0" xfId="28" applyFont="1" applyFill="1" applyAlignment="1">
      <alignment vertical="center"/>
    </xf>
    <xf numFmtId="0" fontId="15" fillId="2" borderId="0" xfId="28" applyFont="1" applyFill="1" applyAlignment="1">
      <alignment horizontal="left"/>
    </xf>
    <xf numFmtId="0" fontId="13" fillId="2" borderId="0" xfId="28" applyFont="1" applyFill="1" applyAlignment="1">
      <alignment horizontal="center"/>
    </xf>
    <xf numFmtId="0" fontId="13" fillId="2" borderId="0" xfId="28" applyFont="1" applyFill="1" applyAlignment="1">
      <alignment horizontal="right"/>
    </xf>
    <xf numFmtId="0" fontId="13" fillId="2" borderId="0" xfId="28" applyFont="1" applyFill="1" applyAlignment="1">
      <alignment horizontal="left" vertical="center" indent="1"/>
    </xf>
    <xf numFmtId="0" fontId="20" fillId="2" borderId="0" xfId="28" applyFont="1" applyFill="1" applyAlignment="1">
      <alignment horizontal="left" vertical="top" indent="1"/>
    </xf>
    <xf numFmtId="0" fontId="20" fillId="2" borderId="0" xfId="28" applyFont="1" applyFill="1" applyAlignment="1">
      <alignment horizontal="left"/>
    </xf>
    <xf numFmtId="0" fontId="14" fillId="2" borderId="0" xfId="28" applyFont="1" applyFill="1"/>
    <xf numFmtId="0" fontId="11" fillId="2" borderId="0" xfId="28" applyFont="1" applyFill="1" applyAlignment="1">
      <alignment horizontal="left" vertical="center"/>
    </xf>
    <xf numFmtId="0" fontId="11" fillId="2" borderId="0" xfId="28" applyFont="1" applyFill="1" applyAlignment="1">
      <alignment horizontal="right" vertical="center"/>
    </xf>
    <xf numFmtId="0" fontId="10" fillId="2" borderId="0" xfId="28" applyFont="1" applyFill="1" applyAlignment="1">
      <alignment horizontal="left" vertical="center" indent="4"/>
    </xf>
    <xf numFmtId="0" fontId="20" fillId="2" borderId="0" xfId="28" applyFont="1" applyFill="1" applyAlignment="1">
      <alignment horizontal="left" vertical="center" indent="1"/>
    </xf>
    <xf numFmtId="0" fontId="58" fillId="2" borderId="0" xfId="28" applyFont="1" applyFill="1"/>
    <xf numFmtId="0" fontId="18" fillId="2" borderId="0" xfId="28" applyFont="1" applyFill="1" applyAlignment="1">
      <alignment horizontal="center" vertical="center"/>
    </xf>
    <xf numFmtId="0" fontId="8" fillId="2" borderId="0" xfId="28" applyFont="1" applyFill="1" applyAlignment="1">
      <alignment vertical="center"/>
    </xf>
    <xf numFmtId="0" fontId="8" fillId="2" borderId="0" xfId="28" applyFont="1" applyFill="1" applyAlignment="1">
      <alignment vertical="top"/>
    </xf>
    <xf numFmtId="0" fontId="12" fillId="2" borderId="1" xfId="28" applyFont="1" applyFill="1" applyBorder="1" applyAlignment="1">
      <alignment horizontal="left" vertical="center"/>
    </xf>
    <xf numFmtId="0" fontId="12" fillId="2" borderId="1" xfId="28" applyFont="1" applyFill="1" applyBorder="1" applyAlignment="1">
      <alignment horizontal="center" vertical="center"/>
    </xf>
    <xf numFmtId="0" fontId="12" fillId="2" borderId="1" xfId="28" applyFont="1" applyFill="1" applyBorder="1" applyAlignment="1">
      <alignment horizontal="right" vertical="center"/>
    </xf>
    <xf numFmtId="0" fontId="10" fillId="2" borderId="1" xfId="28" applyFont="1" applyFill="1" applyBorder="1" applyAlignment="1">
      <alignment horizontal="right" vertical="center"/>
    </xf>
    <xf numFmtId="0" fontId="10" fillId="2" borderId="0" xfId="28" applyFont="1" applyFill="1" applyAlignment="1">
      <alignment horizontal="right"/>
    </xf>
    <xf numFmtId="0" fontId="11" fillId="2" borderId="0" xfId="28" applyFont="1" applyFill="1" applyAlignment="1">
      <alignment horizontal="right" vertical="top"/>
    </xf>
    <xf numFmtId="0" fontId="11" fillId="2" borderId="3" xfId="28" applyFont="1" applyFill="1" applyBorder="1" applyAlignment="1">
      <alignment horizontal="right" vertical="center"/>
    </xf>
    <xf numFmtId="168" fontId="10" fillId="2" borderId="0" xfId="29" applyNumberFormat="1" applyFont="1" applyFill="1" applyBorder="1" applyAlignment="1">
      <alignment horizontal="right" vertical="center"/>
    </xf>
    <xf numFmtId="3" fontId="12" fillId="2" borderId="0" xfId="29" applyNumberFormat="1" applyFont="1" applyFill="1" applyBorder="1" applyAlignment="1">
      <alignment horizontal="right" vertical="center" wrapText="1"/>
    </xf>
    <xf numFmtId="168" fontId="12" fillId="2" borderId="0" xfId="29" applyNumberFormat="1" applyFont="1" applyFill="1" applyBorder="1" applyAlignment="1">
      <alignment horizontal="right" vertical="center" wrapText="1"/>
    </xf>
    <xf numFmtId="168" fontId="12" fillId="2" borderId="0" xfId="29" applyNumberFormat="1" applyFont="1" applyFill="1"/>
    <xf numFmtId="168" fontId="12" fillId="2" borderId="4" xfId="29" applyNumberFormat="1" applyFont="1" applyFill="1" applyBorder="1" applyAlignment="1">
      <alignment horizontal="right" vertical="center"/>
    </xf>
    <xf numFmtId="168" fontId="13" fillId="2" borderId="0" xfId="29" applyNumberFormat="1" applyFont="1" applyFill="1" applyBorder="1" applyAlignment="1">
      <alignment horizontal="right" vertical="center"/>
    </xf>
    <xf numFmtId="0" fontId="15" fillId="2" borderId="0" xfId="28" applyFont="1" applyFill="1" applyAlignment="1">
      <alignment horizontal="right"/>
    </xf>
    <xf numFmtId="0" fontId="59" fillId="2" borderId="0" xfId="28" applyFont="1" applyFill="1"/>
    <xf numFmtId="0" fontId="13" fillId="2" borderId="0" xfId="28" applyFont="1" applyFill="1" applyAlignment="1">
      <alignment horizontal="right" vertical="center"/>
    </xf>
    <xf numFmtId="0" fontId="8" fillId="2" borderId="0" xfId="28" applyFont="1" applyFill="1"/>
    <xf numFmtId="4" fontId="10" fillId="2" borderId="0" xfId="29" applyNumberFormat="1" applyFont="1" applyFill="1" applyBorder="1" applyAlignment="1">
      <alignment vertical="center"/>
    </xf>
    <xf numFmtId="4" fontId="12" fillId="2" borderId="0" xfId="29" applyNumberFormat="1" applyFont="1" applyFill="1" applyBorder="1" applyAlignment="1">
      <alignment horizontal="right" vertical="center" wrapText="1"/>
    </xf>
    <xf numFmtId="0" fontId="18" fillId="2" borderId="0" xfId="28" applyFont="1" applyFill="1" applyAlignment="1">
      <alignment horizontal="left" vertical="center" indent="1"/>
    </xf>
    <xf numFmtId="167" fontId="18" fillId="2" borderId="0" xfId="29" applyNumberFormat="1" applyFont="1" applyFill="1" applyBorder="1" applyAlignment="1">
      <alignment horizontal="right" vertical="center"/>
    </xf>
    <xf numFmtId="167" fontId="10" fillId="2" borderId="0" xfId="29" applyNumberFormat="1" applyFont="1" applyFill="1" applyBorder="1" applyAlignment="1">
      <alignment horizontal="right" vertical="center"/>
    </xf>
    <xf numFmtId="0" fontId="12" fillId="2" borderId="0" xfId="28" applyFont="1" applyFill="1" applyAlignment="1">
      <alignment horizontal="left" vertical="center" indent="1"/>
    </xf>
    <xf numFmtId="0" fontId="12" fillId="2" borderId="4" xfId="28" applyFont="1" applyFill="1" applyBorder="1" applyAlignment="1">
      <alignment horizontal="left" vertical="center" indent="1"/>
    </xf>
    <xf numFmtId="0" fontId="12" fillId="2" borderId="4" xfId="28" applyFont="1" applyFill="1" applyBorder="1" applyAlignment="1">
      <alignment vertical="center"/>
    </xf>
    <xf numFmtId="167" fontId="12" fillId="2" borderId="4" xfId="29" applyNumberFormat="1" applyFont="1" applyFill="1" applyBorder="1" applyAlignment="1">
      <alignment horizontal="right" vertical="center"/>
    </xf>
    <xf numFmtId="0" fontId="13" fillId="2" borderId="0" xfId="28" applyFont="1" applyFill="1" applyAlignment="1">
      <alignment horizontal="center" vertical="center"/>
    </xf>
    <xf numFmtId="167" fontId="13" fillId="2" borderId="0" xfId="29" applyNumberFormat="1" applyFont="1" applyFill="1" applyBorder="1" applyAlignment="1">
      <alignment horizontal="right" vertical="center"/>
    </xf>
    <xf numFmtId="0" fontId="20" fillId="2" borderId="0" xfId="28" applyFont="1" applyFill="1" applyAlignment="1">
      <alignment horizontal="left" indent="1"/>
    </xf>
    <xf numFmtId="0" fontId="20" fillId="2" borderId="0" xfId="28" applyFont="1" applyFill="1" applyAlignment="1">
      <alignment horizontal="center"/>
    </xf>
    <xf numFmtId="3" fontId="15" fillId="2" borderId="0" xfId="28" applyNumberFormat="1" applyFont="1" applyFill="1" applyAlignment="1">
      <alignment horizontal="center" vertical="center"/>
    </xf>
    <xf numFmtId="0" fontId="15" fillId="2" borderId="0" xfId="28" applyFont="1" applyFill="1" applyAlignment="1">
      <alignment horizontal="center"/>
    </xf>
    <xf numFmtId="0" fontId="20" fillId="2" borderId="0" xfId="28" applyFont="1" applyFill="1"/>
    <xf numFmtId="0" fontId="20" fillId="2" borderId="0" xfId="28" applyFont="1" applyFill="1" applyAlignment="1">
      <alignment horizontal="right"/>
    </xf>
    <xf numFmtId="0" fontId="20" fillId="2" borderId="0" xfId="28" applyFont="1" applyFill="1" applyAlignment="1">
      <alignment horizontal="left" vertical="top"/>
    </xf>
    <xf numFmtId="0" fontId="60" fillId="2" borderId="0" xfId="28" applyFont="1" applyFill="1"/>
    <xf numFmtId="167" fontId="12" fillId="2" borderId="0" xfId="29" applyNumberFormat="1" applyFont="1" applyFill="1" applyAlignment="1">
      <alignment horizontal="right" wrapText="1"/>
    </xf>
    <xf numFmtId="0" fontId="12" fillId="2" borderId="3" xfId="28" applyFont="1" applyFill="1" applyBorder="1" applyAlignment="1">
      <alignment horizontal="right" vertical="center"/>
    </xf>
    <xf numFmtId="167" fontId="11" fillId="2" borderId="3" xfId="29" applyNumberFormat="1" applyFont="1" applyFill="1" applyBorder="1" applyAlignment="1">
      <alignment horizontal="right" vertical="center" wrapText="1"/>
    </xf>
    <xf numFmtId="167" fontId="11" fillId="2" borderId="0" xfId="29" applyNumberFormat="1" applyFont="1" applyFill="1" applyBorder="1" applyAlignment="1">
      <alignment horizontal="right" vertical="center" wrapText="1"/>
    </xf>
    <xf numFmtId="167" fontId="11" fillId="2" borderId="2" xfId="29" applyNumberFormat="1" applyFont="1" applyFill="1" applyBorder="1" applyAlignment="1">
      <alignment horizontal="right" vertical="center" wrapText="1"/>
    </xf>
    <xf numFmtId="167" fontId="10" fillId="2" borderId="0" xfId="29" applyNumberFormat="1" applyFont="1" applyFill="1" applyAlignment="1">
      <alignment horizontal="right" wrapText="1"/>
    </xf>
    <xf numFmtId="167" fontId="12" fillId="2" borderId="0" xfId="29" quotePrefix="1" applyNumberFormat="1" applyFont="1" applyFill="1" applyAlignment="1">
      <alignment horizontal="right" wrapText="1"/>
    </xf>
    <xf numFmtId="167" fontId="12" fillId="2" borderId="0" xfId="29" quotePrefix="1" applyNumberFormat="1" applyFont="1" applyFill="1" applyBorder="1" applyAlignment="1">
      <alignment horizontal="right" vertical="center" wrapText="1"/>
    </xf>
    <xf numFmtId="3" fontId="13" fillId="2" borderId="0" xfId="28" applyNumberFormat="1" applyFont="1" applyFill="1" applyAlignment="1">
      <alignment horizontal="left" vertical="center"/>
    </xf>
    <xf numFmtId="3" fontId="15" fillId="2" borderId="0" xfId="28" applyNumberFormat="1" applyFont="1" applyFill="1" applyAlignment="1">
      <alignment horizontal="left" vertical="center"/>
    </xf>
    <xf numFmtId="0" fontId="10" fillId="2" borderId="0" xfId="28" applyFont="1" applyFill="1" applyAlignment="1">
      <alignment horizontal="right" vertical="center"/>
    </xf>
    <xf numFmtId="0" fontId="10" fillId="2" borderId="0" xfId="29" applyNumberFormat="1" applyFont="1" applyFill="1" applyBorder="1" applyAlignment="1">
      <alignment horizontal="right" vertical="center"/>
    </xf>
    <xf numFmtId="3" fontId="10" fillId="2" borderId="0" xfId="28" applyNumberFormat="1" applyFont="1" applyFill="1" applyAlignment="1">
      <alignment horizontal="right" vertical="center"/>
    </xf>
    <xf numFmtId="3" fontId="10" fillId="2" borderId="0" xfId="28" applyNumberFormat="1" applyFont="1" applyFill="1" applyAlignment="1">
      <alignment horizontal="right" vertical="center" wrapText="1"/>
    </xf>
    <xf numFmtId="3" fontId="11" fillId="2" borderId="0" xfId="28" applyNumberFormat="1" applyFont="1" applyFill="1" applyAlignment="1">
      <alignment horizontal="right" vertical="center" wrapText="1"/>
    </xf>
    <xf numFmtId="167" fontId="10" fillId="2" borderId="2" xfId="29" applyNumberFormat="1" applyFont="1" applyFill="1" applyBorder="1" applyAlignment="1">
      <alignment horizontal="right" vertical="center" wrapText="1"/>
    </xf>
    <xf numFmtId="3" fontId="10" fillId="2" borderId="2" xfId="28" applyNumberFormat="1" applyFont="1" applyFill="1" applyBorder="1" applyAlignment="1">
      <alignment horizontal="right" vertical="center" wrapText="1"/>
    </xf>
    <xf numFmtId="167" fontId="10" fillId="2" borderId="0" xfId="29" applyNumberFormat="1" applyFont="1" applyFill="1" applyBorder="1" applyAlignment="1">
      <alignment vertical="center"/>
    </xf>
    <xf numFmtId="167" fontId="12" fillId="2" borderId="0" xfId="29" applyNumberFormat="1" applyFont="1" applyFill="1" applyBorder="1" applyAlignment="1">
      <alignment vertical="center"/>
    </xf>
    <xf numFmtId="167" fontId="12" fillId="2" borderId="4" xfId="29" applyNumberFormat="1" applyFont="1" applyFill="1" applyBorder="1" applyAlignment="1">
      <alignment vertical="center"/>
    </xf>
    <xf numFmtId="0" fontId="58" fillId="2" borderId="0" xfId="28" applyFont="1" applyFill="1" applyAlignment="1">
      <alignment horizontal="right"/>
    </xf>
    <xf numFmtId="0" fontId="18" fillId="2" borderId="0" xfId="28" applyFont="1" applyFill="1" applyAlignment="1">
      <alignment horizontal="right" vertical="center"/>
    </xf>
    <xf numFmtId="171" fontId="10" fillId="2" borderId="0" xfId="31" applyNumberFormat="1" applyFont="1" applyFill="1" applyBorder="1" applyAlignment="1">
      <alignment horizontal="right" vertical="center"/>
    </xf>
    <xf numFmtId="171" fontId="61" fillId="2" borderId="0" xfId="31" applyNumberFormat="1" applyFont="1" applyFill="1" applyBorder="1" applyAlignment="1">
      <alignment horizontal="right" vertical="center"/>
    </xf>
    <xf numFmtId="171" fontId="12" fillId="2" borderId="0" xfId="31" applyNumberFormat="1" applyFont="1" applyFill="1" applyBorder="1" applyAlignment="1">
      <alignment horizontal="right" vertical="center"/>
    </xf>
    <xf numFmtId="171" fontId="12" fillId="2" borderId="0" xfId="31" quotePrefix="1" applyNumberFormat="1" applyFont="1" applyFill="1" applyBorder="1" applyAlignment="1">
      <alignment horizontal="right" vertical="center"/>
    </xf>
    <xf numFmtId="171" fontId="12" fillId="2" borderId="0" xfId="31" applyNumberFormat="1" applyFont="1" applyFill="1" applyBorder="1" applyAlignment="1">
      <alignment horizontal="right" vertical="center" wrapText="1"/>
    </xf>
    <xf numFmtId="171" fontId="12" fillId="2" borderId="0" xfId="31" applyNumberFormat="1" applyFont="1" applyFill="1" applyAlignment="1">
      <alignment horizontal="right"/>
    </xf>
    <xf numFmtId="0" fontId="59" fillId="2" borderId="0" xfId="28" applyFont="1" applyFill="1" applyAlignment="1">
      <alignment horizontal="right"/>
    </xf>
    <xf numFmtId="0" fontId="10" fillId="2" borderId="0" xfId="28" applyFont="1" applyFill="1" applyAlignment="1">
      <alignment horizontal="left" vertical="center"/>
    </xf>
    <xf numFmtId="0" fontId="51" fillId="2" borderId="0" xfId="28" applyFont="1" applyFill="1" applyAlignment="1">
      <alignment horizontal="left" vertical="center"/>
    </xf>
    <xf numFmtId="0" fontId="12" fillId="2" borderId="5" xfId="28" applyFont="1" applyFill="1" applyBorder="1" applyAlignment="1">
      <alignment horizontal="right" vertical="center"/>
    </xf>
    <xf numFmtId="0" fontId="10" fillId="2" borderId="5" xfId="28" applyFont="1" applyFill="1" applyBorder="1" applyAlignment="1">
      <alignment horizontal="right"/>
    </xf>
    <xf numFmtId="0" fontId="11" fillId="2" borderId="3" xfId="28" applyFont="1" applyFill="1" applyBorder="1" applyAlignment="1">
      <alignment horizontal="right" vertical="top"/>
    </xf>
    <xf numFmtId="171" fontId="58" fillId="2" borderId="0" xfId="31" applyNumberFormat="1" applyFont="1" applyFill="1"/>
    <xf numFmtId="3" fontId="58" fillId="2" borderId="0" xfId="28" applyNumberFormat="1" applyFont="1" applyFill="1"/>
    <xf numFmtId="0" fontId="62" fillId="2" borderId="0" xfId="28" applyFont="1" applyFill="1"/>
    <xf numFmtId="0" fontId="11" fillId="2" borderId="0" xfId="28" applyFont="1" applyFill="1" applyAlignment="1">
      <alignment vertical="top"/>
    </xf>
    <xf numFmtId="0" fontId="11" fillId="2" borderId="0" xfId="28" applyFont="1" applyFill="1" applyAlignment="1">
      <alignment horizontal="right"/>
    </xf>
    <xf numFmtId="168" fontId="10" fillId="2" borderId="0" xfId="32" applyNumberFormat="1" applyFont="1" applyFill="1" applyBorder="1" applyAlignment="1">
      <alignment horizontal="right" vertical="center"/>
    </xf>
    <xf numFmtId="168" fontId="12" fillId="2" borderId="0" xfId="32" applyNumberFormat="1" applyFont="1" applyFill="1" applyBorder="1" applyAlignment="1">
      <alignment horizontal="right" vertical="center"/>
    </xf>
    <xf numFmtId="168" fontId="12" fillId="2" borderId="0" xfId="32" quotePrefix="1" applyNumberFormat="1" applyFont="1" applyFill="1" applyBorder="1" applyAlignment="1">
      <alignment horizontal="right" vertical="center"/>
    </xf>
    <xf numFmtId="168" fontId="12" fillId="2" borderId="0" xfId="32" applyNumberFormat="1" applyFont="1" applyFill="1" applyBorder="1" applyAlignment="1">
      <alignment horizontal="right" vertical="center" wrapText="1"/>
    </xf>
    <xf numFmtId="168" fontId="12" fillId="2" borderId="4" xfId="32" applyNumberFormat="1" applyFont="1" applyFill="1" applyBorder="1" applyAlignment="1">
      <alignment horizontal="right" vertical="center"/>
    </xf>
    <xf numFmtId="43" fontId="10" fillId="2" borderId="0" xfId="31" applyFont="1" applyFill="1" applyBorder="1" applyAlignment="1">
      <alignment horizontal="right" vertical="center"/>
    </xf>
    <xf numFmtId="43" fontId="12" fillId="2" borderId="0" xfId="31" applyFont="1" applyFill="1" applyBorder="1" applyAlignment="1">
      <alignment horizontal="right" vertical="center"/>
    </xf>
    <xf numFmtId="43" fontId="12" fillId="2" borderId="0" xfId="31" applyFont="1" applyFill="1"/>
    <xf numFmtId="43" fontId="12" fillId="2" borderId="4" xfId="31" applyFont="1" applyFill="1" applyBorder="1" applyAlignment="1">
      <alignment horizontal="center" vertical="center"/>
    </xf>
    <xf numFmtId="43" fontId="12" fillId="2" borderId="4" xfId="31" applyFont="1" applyFill="1" applyBorder="1" applyAlignment="1">
      <alignment horizontal="right" vertical="center"/>
    </xf>
    <xf numFmtId="168" fontId="13" fillId="2" borderId="0" xfId="32" applyNumberFormat="1" applyFont="1" applyFill="1" applyBorder="1" applyAlignment="1">
      <alignment horizontal="right" vertical="center"/>
    </xf>
    <xf numFmtId="0" fontId="10" fillId="2" borderId="0" xfId="28" applyFont="1" applyFill="1" applyAlignment="1">
      <alignment horizontal="center"/>
    </xf>
    <xf numFmtId="0" fontId="11" fillId="2" borderId="0" xfId="28" applyFont="1" applyFill="1" applyAlignment="1">
      <alignment horizontal="center" vertical="top"/>
    </xf>
    <xf numFmtId="3" fontId="10" fillId="2" borderId="0" xfId="31" applyNumberFormat="1" applyFont="1" applyFill="1" applyBorder="1" applyAlignment="1">
      <alignment horizontal="right" vertical="center"/>
    </xf>
    <xf numFmtId="3" fontId="12" fillId="2" borderId="0" xfId="31" applyNumberFormat="1" applyFont="1" applyFill="1" applyBorder="1" applyAlignment="1">
      <alignment horizontal="right" vertical="center"/>
    </xf>
    <xf numFmtId="3" fontId="12" fillId="2" borderId="0" xfId="31" quotePrefix="1" applyNumberFormat="1" applyFont="1" applyFill="1" applyBorder="1" applyAlignment="1">
      <alignment horizontal="right" vertical="center"/>
    </xf>
    <xf numFmtId="3" fontId="12" fillId="2" borderId="0" xfId="31" applyNumberFormat="1" applyFont="1" applyFill="1" applyBorder="1" applyAlignment="1">
      <alignment horizontal="right" vertical="center" wrapText="1"/>
    </xf>
    <xf numFmtId="3" fontId="12" fillId="2" borderId="0" xfId="31" applyNumberFormat="1" applyFont="1" applyFill="1"/>
    <xf numFmtId="3" fontId="12" fillId="2" borderId="0" xfId="31" quotePrefix="1" applyNumberFormat="1" applyFont="1" applyFill="1" applyAlignment="1">
      <alignment horizontal="right"/>
    </xf>
    <xf numFmtId="3" fontId="12" fillId="2" borderId="0" xfId="31" applyNumberFormat="1" applyFont="1" applyFill="1" applyAlignment="1">
      <alignment horizontal="right"/>
    </xf>
    <xf numFmtId="0" fontId="18" fillId="2" borderId="0" xfId="28" applyFont="1" applyFill="1"/>
    <xf numFmtId="172" fontId="12" fillId="2" borderId="4" xfId="31" applyNumberFormat="1" applyFont="1" applyFill="1" applyBorder="1" applyAlignment="1">
      <alignment horizontal="right" vertical="center"/>
    </xf>
    <xf numFmtId="3" fontId="10" fillId="2" borderId="0" xfId="32" applyNumberFormat="1" applyFont="1" applyFill="1" applyBorder="1" applyAlignment="1">
      <alignment horizontal="right" vertical="center"/>
    </xf>
    <xf numFmtId="3" fontId="12" fillId="2" borderId="0" xfId="32" applyNumberFormat="1" applyFont="1" applyFill="1" applyBorder="1" applyAlignment="1">
      <alignment horizontal="right" vertical="center"/>
    </xf>
    <xf numFmtId="3" fontId="12" fillId="2" borderId="0" xfId="32" quotePrefix="1" applyNumberFormat="1" applyFont="1" applyFill="1" applyBorder="1" applyAlignment="1">
      <alignment horizontal="right" vertical="center"/>
    </xf>
    <xf numFmtId="3" fontId="58" fillId="2" borderId="0" xfId="28" applyNumberFormat="1" applyFont="1" applyFill="1" applyAlignment="1">
      <alignment horizontal="right"/>
    </xf>
    <xf numFmtId="0" fontId="6" fillId="2" borderId="0" xfId="28" applyFont="1" applyFill="1"/>
    <xf numFmtId="171" fontId="11" fillId="2" borderId="0" xfId="31" applyNumberFormat="1" applyFont="1" applyFill="1" applyBorder="1" applyAlignment="1">
      <alignment horizontal="right" vertical="center"/>
    </xf>
    <xf numFmtId="171" fontId="11" fillId="2" borderId="0" xfId="31" applyNumberFormat="1" applyFont="1" applyFill="1" applyBorder="1" applyAlignment="1">
      <alignment horizontal="right" vertical="center" wrapText="1"/>
    </xf>
    <xf numFmtId="0" fontId="17" fillId="2" borderId="0" xfId="0" applyFont="1" applyFill="1" applyAlignment="1">
      <alignment horizontal="left" indent="2"/>
    </xf>
    <xf numFmtId="0" fontId="6" fillId="2" borderId="0" xfId="18" applyFont="1" applyFill="1" applyAlignment="1">
      <alignment vertical="center" wrapText="1"/>
    </xf>
    <xf numFmtId="0" fontId="6" fillId="2" borderId="0" xfId="18" applyFont="1" applyFill="1" applyAlignment="1">
      <alignment horizontal="center" vertical="center" wrapText="1"/>
    </xf>
    <xf numFmtId="0" fontId="6" fillId="2" borderId="0" xfId="18" applyFont="1" applyFill="1" applyAlignment="1">
      <alignment horizontal="left"/>
    </xf>
    <xf numFmtId="0" fontId="6" fillId="2" borderId="0" xfId="18" applyFont="1" applyFill="1" applyAlignment="1">
      <alignment horizontal="center" vertical="center"/>
    </xf>
    <xf numFmtId="0" fontId="27" fillId="2" borderId="0" xfId="18" applyFont="1" applyFill="1" applyAlignment="1">
      <alignment wrapText="1"/>
    </xf>
    <xf numFmtId="3" fontId="8" fillId="2" borderId="0" xfId="6" applyNumberFormat="1" applyFont="1" applyFill="1" applyAlignment="1">
      <alignment vertical="top"/>
    </xf>
    <xf numFmtId="0" fontId="6" fillId="2" borderId="0" xfId="18" applyFont="1" applyFill="1" applyAlignment="1">
      <alignment horizontal="center" wrapText="1"/>
    </xf>
    <xf numFmtId="0" fontId="8" fillId="2" borderId="3" xfId="18" applyFont="1" applyFill="1" applyBorder="1" applyAlignment="1">
      <alignment horizontal="center" vertical="center"/>
    </xf>
    <xf numFmtId="0" fontId="29" fillId="2" borderId="0" xfId="18" applyFont="1" applyFill="1" applyAlignment="1">
      <alignment vertical="top" wrapText="1"/>
    </xf>
    <xf numFmtId="0" fontId="8" fillId="2" borderId="0" xfId="18" applyFont="1" applyFill="1" applyAlignment="1">
      <alignment horizontal="center" vertical="top" wrapText="1"/>
    </xf>
    <xf numFmtId="0" fontId="6" fillId="2" borderId="0" xfId="18" applyFont="1" applyFill="1" applyAlignment="1">
      <alignment horizontal="right" vertical="top" wrapText="1"/>
    </xf>
    <xf numFmtId="0" fontId="8" fillId="2" borderId="0" xfId="18" applyFont="1" applyFill="1" applyAlignment="1">
      <alignment horizontal="right" vertical="top"/>
    </xf>
    <xf numFmtId="0" fontId="8" fillId="2" borderId="0" xfId="18" applyFont="1" applyFill="1" applyAlignment="1">
      <alignment horizontal="right" vertical="top" wrapText="1"/>
    </xf>
    <xf numFmtId="0" fontId="6" fillId="2" borderId="0" xfId="18" applyFont="1" applyFill="1" applyAlignment="1">
      <alignment horizontal="right" vertical="center" wrapText="1"/>
    </xf>
    <xf numFmtId="0" fontId="6" fillId="2" borderId="3" xfId="18" applyFont="1" applyFill="1" applyBorder="1" applyAlignment="1">
      <alignment vertical="center" wrapText="1"/>
    </xf>
    <xf numFmtId="0" fontId="6" fillId="2" borderId="3" xfId="18" applyFont="1" applyFill="1" applyBorder="1" applyAlignment="1">
      <alignment horizontal="center" vertical="center" wrapText="1"/>
    </xf>
    <xf numFmtId="0" fontId="6" fillId="2" borderId="3" xfId="18" applyFont="1" applyFill="1" applyBorder="1" applyAlignment="1">
      <alignment horizontal="right" vertical="center" wrapText="1"/>
    </xf>
    <xf numFmtId="0" fontId="6" fillId="2" borderId="0" xfId="20" applyFont="1" applyFill="1" applyAlignment="1">
      <alignment horizontal="center" vertical="center"/>
    </xf>
    <xf numFmtId="0" fontId="18" fillId="2" borderId="0" xfId="20" applyFont="1" applyFill="1" applyAlignment="1">
      <alignment horizontal="center" vertical="center"/>
    </xf>
    <xf numFmtId="3" fontId="18" fillId="2" borderId="0" xfId="19" applyNumberFormat="1" applyFont="1" applyFill="1" applyBorder="1" applyAlignment="1">
      <alignment horizontal="right" vertical="center" wrapText="1"/>
    </xf>
    <xf numFmtId="0" fontId="31" fillId="2" borderId="0" xfId="18" applyFont="1" applyFill="1" applyAlignment="1">
      <alignment vertical="center" wrapText="1"/>
    </xf>
    <xf numFmtId="0" fontId="31" fillId="2" borderId="0" xfId="18" applyFont="1" applyFill="1" applyAlignment="1">
      <alignment vertical="center"/>
    </xf>
    <xf numFmtId="0" fontId="18" fillId="2" borderId="0" xfId="18" applyFont="1" applyFill="1" applyAlignment="1">
      <alignment vertical="center" wrapText="1"/>
    </xf>
    <xf numFmtId="0" fontId="31" fillId="2" borderId="0" xfId="18" applyFont="1" applyFill="1" applyAlignment="1">
      <alignment horizontal="left" vertical="center" indent="1"/>
    </xf>
    <xf numFmtId="167" fontId="18" fillId="2" borderId="4" xfId="19" applyNumberFormat="1" applyFont="1" applyFill="1" applyBorder="1" applyAlignment="1">
      <alignment horizontal="right" vertical="center"/>
    </xf>
    <xf numFmtId="165" fontId="18" fillId="2" borderId="4" xfId="19" applyNumberFormat="1" applyFont="1" applyFill="1" applyBorder="1" applyAlignment="1">
      <alignment horizontal="center" vertical="center"/>
    </xf>
    <xf numFmtId="3" fontId="21" fillId="2" borderId="0" xfId="18" applyNumberFormat="1" applyFont="1" applyFill="1" applyAlignment="1">
      <alignment horizontal="right"/>
    </xf>
    <xf numFmtId="0" fontId="27" fillId="2" borderId="0" xfId="20" applyFont="1" applyFill="1" applyAlignment="1">
      <alignment vertical="center" wrapText="1"/>
    </xf>
    <xf numFmtId="0" fontId="27" fillId="2" borderId="0" xfId="20" applyFont="1" applyFill="1" applyAlignment="1">
      <alignment horizontal="left" vertical="center" wrapText="1"/>
    </xf>
    <xf numFmtId="0" fontId="27" fillId="2" borderId="0" xfId="20" applyFont="1" applyFill="1" applyAlignment="1">
      <alignment wrapText="1"/>
    </xf>
    <xf numFmtId="0" fontId="27" fillId="2" borderId="0" xfId="20" applyFont="1" applyFill="1" applyAlignment="1">
      <alignment horizontal="center" wrapText="1"/>
    </xf>
    <xf numFmtId="0" fontId="29" fillId="2" borderId="0" xfId="20" applyFont="1" applyFill="1" applyAlignment="1">
      <alignment vertical="center" wrapText="1"/>
    </xf>
    <xf numFmtId="0" fontId="29" fillId="2" borderId="0" xfId="20" applyFont="1" applyFill="1" applyAlignment="1">
      <alignment horizontal="center" vertical="center" wrapText="1"/>
    </xf>
    <xf numFmtId="0" fontId="6" fillId="2" borderId="0" xfId="20" applyFont="1" applyFill="1" applyAlignment="1">
      <alignment horizontal="right" vertical="center" wrapText="1"/>
    </xf>
    <xf numFmtId="0" fontId="29" fillId="2" borderId="0" xfId="20" applyFont="1" applyFill="1" applyAlignment="1">
      <alignment vertical="top" wrapText="1"/>
    </xf>
    <xf numFmtId="0" fontId="27" fillId="2" borderId="0" xfId="20" applyFont="1" applyFill="1" applyAlignment="1">
      <alignment vertical="top" wrapText="1"/>
    </xf>
    <xf numFmtId="0" fontId="29" fillId="2" borderId="0" xfId="20" applyFont="1" applyFill="1" applyAlignment="1">
      <alignment horizontal="center" vertical="top" wrapText="1"/>
    </xf>
    <xf numFmtId="0" fontId="8" fillId="2" borderId="0" xfId="20" applyFont="1" applyFill="1" applyAlignment="1">
      <alignment horizontal="right" vertical="top"/>
    </xf>
    <xf numFmtId="0" fontId="8" fillId="2" borderId="0" xfId="20" applyFont="1" applyFill="1" applyAlignment="1">
      <alignment horizontal="right" vertical="top" wrapText="1"/>
    </xf>
    <xf numFmtId="0" fontId="6" fillId="2" borderId="0" xfId="20" applyFont="1" applyFill="1" applyAlignment="1">
      <alignment horizontal="right" vertical="top" wrapText="1"/>
    </xf>
    <xf numFmtId="0" fontId="27" fillId="2" borderId="0" xfId="20" applyFont="1" applyFill="1" applyAlignment="1">
      <alignment horizontal="center" vertical="center" wrapText="1"/>
    </xf>
    <xf numFmtId="0" fontId="28" fillId="2" borderId="0" xfId="20" applyFont="1" applyFill="1" applyAlignment="1">
      <alignment horizontal="right" vertical="center"/>
    </xf>
    <xf numFmtId="0" fontId="27" fillId="2" borderId="0" xfId="20" applyFont="1" applyFill="1" applyAlignment="1">
      <alignment horizontal="right" vertical="center"/>
    </xf>
    <xf numFmtId="3" fontId="27" fillId="2" borderId="0" xfId="20" applyNumberFormat="1" applyFont="1" applyFill="1" applyAlignment="1">
      <alignment horizontal="right" vertical="center" wrapText="1"/>
    </xf>
    <xf numFmtId="0" fontId="27" fillId="2" borderId="2" xfId="20" applyFont="1" applyFill="1" applyBorder="1" applyAlignment="1">
      <alignment horizontal="left" vertical="center" wrapText="1"/>
    </xf>
    <xf numFmtId="0" fontId="27" fillId="2" borderId="2" xfId="20" applyFont="1" applyFill="1" applyBorder="1" applyAlignment="1">
      <alignment horizontal="center" vertical="center" wrapText="1"/>
    </xf>
    <xf numFmtId="0" fontId="28" fillId="2" borderId="2" xfId="20" applyFont="1" applyFill="1" applyBorder="1" applyAlignment="1">
      <alignment horizontal="right" vertical="center"/>
    </xf>
    <xf numFmtId="0" fontId="27" fillId="2" borderId="2" xfId="20" applyFont="1" applyFill="1" applyBorder="1" applyAlignment="1">
      <alignment horizontal="right" vertical="center"/>
    </xf>
    <xf numFmtId="3" fontId="27" fillId="2" borderId="2" xfId="20" applyNumberFormat="1" applyFont="1" applyFill="1" applyBorder="1" applyAlignment="1">
      <alignment horizontal="right" vertical="center" wrapText="1"/>
    </xf>
    <xf numFmtId="0" fontId="6" fillId="2" borderId="2" xfId="20" applyFont="1" applyFill="1" applyBorder="1" applyAlignment="1">
      <alignment horizontal="right" vertical="center"/>
    </xf>
    <xf numFmtId="0" fontId="6" fillId="2" borderId="2" xfId="20" applyFont="1" applyFill="1" applyBorder="1" applyAlignment="1">
      <alignment horizontal="right" vertical="center" wrapText="1"/>
    </xf>
    <xf numFmtId="3" fontId="6" fillId="2" borderId="0" xfId="21" applyNumberFormat="1" applyFont="1" applyFill="1" applyBorder="1" applyAlignment="1">
      <alignment horizontal="right" vertical="center"/>
    </xf>
    <xf numFmtId="3" fontId="27" fillId="2" borderId="0" xfId="21" applyNumberFormat="1" applyFont="1" applyFill="1" applyBorder="1" applyAlignment="1">
      <alignment horizontal="right" vertical="center" wrapText="1"/>
    </xf>
    <xf numFmtId="3" fontId="6" fillId="2" borderId="0" xfId="21" applyNumberFormat="1" applyFont="1" applyFill="1" applyBorder="1" applyAlignment="1">
      <alignment horizontal="right" vertical="center" wrapText="1"/>
    </xf>
    <xf numFmtId="3" fontId="18" fillId="2" borderId="0" xfId="21" applyNumberFormat="1" applyFont="1" applyFill="1" applyBorder="1" applyAlignment="1">
      <alignment horizontal="right" vertical="center"/>
    </xf>
    <xf numFmtId="3" fontId="18" fillId="2" borderId="0" xfId="21" applyNumberFormat="1" applyFont="1" applyFill="1" applyBorder="1" applyAlignment="1">
      <alignment horizontal="right" vertical="center" wrapText="1"/>
    </xf>
    <xf numFmtId="0" fontId="31" fillId="2" borderId="0" xfId="20" applyFont="1" applyFill="1" applyAlignment="1">
      <alignment vertical="center" wrapText="1"/>
    </xf>
    <xf numFmtId="3" fontId="21" fillId="2" borderId="0" xfId="21" applyNumberFormat="1" applyFont="1" applyFill="1" applyBorder="1" applyAlignment="1">
      <alignment horizontal="right" vertical="center"/>
    </xf>
    <xf numFmtId="3" fontId="21" fillId="2" borderId="0" xfId="21" applyNumberFormat="1" applyFont="1" applyFill="1" applyBorder="1" applyAlignment="1">
      <alignment horizontal="right" vertical="center" wrapText="1"/>
    </xf>
    <xf numFmtId="0" fontId="31" fillId="2" borderId="0" xfId="20" applyFont="1" applyFill="1" applyAlignment="1">
      <alignment horizontal="left" vertical="center" wrapText="1" indent="1"/>
    </xf>
    <xf numFmtId="0" fontId="31" fillId="2" borderId="0" xfId="20" applyFont="1" applyFill="1" applyAlignment="1">
      <alignment horizontal="left" vertical="center" indent="1"/>
    </xf>
    <xf numFmtId="0" fontId="18" fillId="2" borderId="0" xfId="20" applyFont="1" applyFill="1" applyAlignment="1">
      <alignment vertical="center"/>
    </xf>
    <xf numFmtId="0" fontId="18" fillId="2" borderId="0" xfId="20" applyFont="1" applyFill="1" applyAlignment="1">
      <alignment horizontal="left" vertical="center" indent="1"/>
    </xf>
    <xf numFmtId="3" fontId="18" fillId="2" borderId="0" xfId="21" applyNumberFormat="1" applyFont="1" applyFill="1" applyBorder="1" applyAlignment="1">
      <alignment vertical="center" wrapText="1"/>
    </xf>
    <xf numFmtId="0" fontId="18" fillId="2" borderId="0" xfId="20" applyFont="1" applyFill="1" applyAlignment="1">
      <alignment vertical="center" wrapText="1"/>
    </xf>
    <xf numFmtId="0" fontId="18" fillId="2" borderId="0" xfId="20" applyFont="1" applyFill="1" applyAlignment="1">
      <alignment horizontal="left" vertical="center" wrapText="1" indent="1"/>
    </xf>
    <xf numFmtId="0" fontId="31" fillId="2" borderId="0" xfId="20" applyFont="1" applyFill="1" applyAlignment="1">
      <alignment horizontal="left" vertical="center" indent="2"/>
    </xf>
    <xf numFmtId="3" fontId="18" fillId="2" borderId="0" xfId="21" applyNumberFormat="1" applyFont="1" applyFill="1" applyBorder="1" applyAlignment="1">
      <alignment vertical="center"/>
    </xf>
    <xf numFmtId="3" fontId="18" fillId="2" borderId="4" xfId="21" applyNumberFormat="1" applyFont="1" applyFill="1" applyBorder="1" applyAlignment="1">
      <alignment horizontal="right" vertical="center"/>
    </xf>
    <xf numFmtId="0" fontId="17" fillId="2" borderId="0" xfId="20" applyFont="1" applyFill="1" applyAlignment="1">
      <alignment horizontal="left" vertical="center"/>
    </xf>
    <xf numFmtId="3" fontId="6" fillId="2" borderId="0" xfId="19" applyNumberFormat="1" applyFont="1" applyFill="1" applyBorder="1" applyAlignment="1">
      <alignment horizontal="right" vertical="center"/>
    </xf>
    <xf numFmtId="0" fontId="21" fillId="2" borderId="0" xfId="18" applyFont="1" applyFill="1" applyAlignment="1"/>
    <xf numFmtId="3" fontId="21" fillId="2" borderId="0" xfId="18" applyNumberFormat="1" applyFont="1" applyFill="1" applyAlignment="1"/>
    <xf numFmtId="168" fontId="21" fillId="2" borderId="0" xfId="18" applyNumberFormat="1" applyFont="1" applyFill="1" applyAlignment="1"/>
    <xf numFmtId="3" fontId="27" fillId="2" borderId="0" xfId="18" applyNumberFormat="1" applyFont="1" applyFill="1" applyAlignment="1"/>
    <xf numFmtId="0" fontId="31" fillId="2" borderId="0" xfId="18" applyFont="1" applyFill="1" applyAlignment="1">
      <alignment horizontal="left" vertical="center"/>
    </xf>
    <xf numFmtId="3" fontId="18" fillId="2" borderId="0" xfId="19" applyNumberFormat="1" applyFont="1" applyFill="1" applyBorder="1" applyAlignment="1">
      <alignment horizontal="right" vertical="center"/>
    </xf>
    <xf numFmtId="0" fontId="20" fillId="2" borderId="0" xfId="18" applyFont="1" applyFill="1" applyAlignment="1">
      <alignment horizontal="left"/>
    </xf>
    <xf numFmtId="0" fontId="20" fillId="2" borderId="0" xfId="18" applyFont="1" applyFill="1" applyAlignment="1">
      <alignment horizontal="left" vertical="top" indent="1"/>
    </xf>
    <xf numFmtId="168" fontId="10" fillId="2" borderId="0" xfId="24" applyNumberFormat="1" applyFont="1" applyFill="1" applyBorder="1" applyAlignment="1">
      <alignment horizontal="right" vertical="center" wrapText="1"/>
    </xf>
    <xf numFmtId="168" fontId="18" fillId="2" borderId="0" xfId="23" applyNumberFormat="1" applyFont="1" applyFill="1"/>
    <xf numFmtId="3" fontId="10" fillId="2" borderId="0" xfId="24" applyNumberFormat="1" applyFont="1" applyFill="1" applyBorder="1" applyAlignment="1">
      <alignment horizontal="right" vertical="center" wrapText="1"/>
    </xf>
    <xf numFmtId="164" fontId="11" fillId="2" borderId="0" xfId="28" quotePrefix="1" applyNumberFormat="1" applyFont="1" applyFill="1" applyAlignment="1">
      <alignment horizontal="center" vertical="top"/>
    </xf>
    <xf numFmtId="164" fontId="10" fillId="2" borderId="0" xfId="28" quotePrefix="1" applyNumberFormat="1" applyFont="1" applyFill="1" applyAlignment="1">
      <alignment horizontal="center"/>
    </xf>
    <xf numFmtId="0" fontId="12" fillId="2" borderId="0" xfId="28" applyFont="1" applyFill="1" applyAlignment="1">
      <alignment vertical="top"/>
    </xf>
    <xf numFmtId="164" fontId="10" fillId="2" borderId="0" xfId="28" applyNumberFormat="1" applyFont="1" applyFill="1" applyAlignment="1">
      <alignment horizontal="center" vertical="top"/>
    </xf>
    <xf numFmtId="167" fontId="12" fillId="2" borderId="0" xfId="29" applyNumberFormat="1" applyFont="1" applyFill="1" applyBorder="1" applyAlignment="1">
      <alignment horizontal="right" vertical="top"/>
    </xf>
    <xf numFmtId="3" fontId="12" fillId="2" borderId="0" xfId="29" applyNumberFormat="1" applyFont="1" applyFill="1" applyBorder="1" applyAlignment="1">
      <alignment horizontal="right" vertical="top"/>
    </xf>
    <xf numFmtId="0" fontId="12" fillId="2" borderId="0" xfId="28" applyFont="1" applyFill="1" applyAlignment="1">
      <alignment wrapText="1"/>
    </xf>
    <xf numFmtId="0" fontId="12" fillId="2" borderId="0" xfId="28" applyFont="1" applyFill="1" applyAlignment="1"/>
    <xf numFmtId="164" fontId="10" fillId="2" borderId="0" xfId="28" applyNumberFormat="1" applyFont="1" applyFill="1" applyAlignment="1">
      <alignment horizontal="center"/>
    </xf>
    <xf numFmtId="167" fontId="12" fillId="2" borderId="0" xfId="29" applyNumberFormat="1" applyFont="1" applyFill="1" applyBorder="1" applyAlignment="1">
      <alignment horizontal="right"/>
    </xf>
    <xf numFmtId="3" fontId="12" fillId="2" borderId="0" xfId="29" quotePrefix="1" applyNumberFormat="1" applyFont="1" applyFill="1" applyBorder="1" applyAlignment="1">
      <alignment horizontal="right"/>
    </xf>
    <xf numFmtId="3" fontId="12" fillId="2" borderId="0" xfId="29" applyNumberFormat="1" applyFont="1" applyFill="1" applyBorder="1" applyAlignment="1">
      <alignment vertical="center"/>
    </xf>
    <xf numFmtId="3" fontId="12" fillId="2" borderId="0" xfId="29" applyNumberFormat="1" applyFont="1" applyFill="1" applyBorder="1" applyAlignment="1"/>
    <xf numFmtId="3" fontId="12" fillId="2" borderId="0" xfId="29" quotePrefix="1" applyNumberFormat="1" applyFont="1" applyFill="1" applyBorder="1" applyAlignment="1"/>
    <xf numFmtId="0" fontId="10" fillId="2" borderId="0" xfId="28" applyFont="1" applyFill="1" applyAlignment="1"/>
    <xf numFmtId="0" fontId="46" fillId="2" borderId="0" xfId="29" applyNumberFormat="1" applyFont="1" applyFill="1" applyBorder="1" applyAlignment="1"/>
    <xf numFmtId="3" fontId="12" fillId="2" borderId="0" xfId="29" applyNumberFormat="1" applyFont="1" applyFill="1" applyBorder="1" applyAlignment="1">
      <alignment horizontal="right"/>
    </xf>
    <xf numFmtId="170" fontId="12" fillId="2" borderId="0" xfId="30" applyNumberFormat="1" applyFont="1" applyFill="1" applyBorder="1" applyAlignment="1">
      <alignment vertical="center"/>
    </xf>
    <xf numFmtId="164" fontId="12" fillId="2" borderId="0" xfId="29" applyFont="1" applyFill="1" applyBorder="1" applyAlignment="1">
      <alignment horizontal="right"/>
    </xf>
    <xf numFmtId="4" fontId="12" fillId="2" borderId="0" xfId="29" applyNumberFormat="1" applyFont="1" applyFill="1" applyBorder="1" applyAlignment="1"/>
    <xf numFmtId="4" fontId="12" fillId="2" borderId="0" xfId="29" quotePrefix="1" applyNumberFormat="1" applyFont="1" applyFill="1" applyBorder="1" applyAlignment="1"/>
    <xf numFmtId="4" fontId="12" fillId="2" borderId="0" xfId="29" applyNumberFormat="1" applyFont="1" applyFill="1" applyBorder="1" applyAlignment="1">
      <alignment vertical="top"/>
    </xf>
    <xf numFmtId="165" fontId="12" fillId="2" borderId="0" xfId="29" applyNumberFormat="1" applyFont="1" applyFill="1" applyBorder="1" applyAlignment="1">
      <alignment horizontal="right" vertical="top"/>
    </xf>
    <xf numFmtId="4" fontId="12" fillId="2" borderId="0" xfId="29" applyNumberFormat="1" applyFont="1" applyFill="1" applyBorder="1" applyAlignment="1">
      <alignment horizontal="right" vertical="top"/>
    </xf>
    <xf numFmtId="168" fontId="12" fillId="2" borderId="0" xfId="29" applyNumberFormat="1" applyFont="1" applyFill="1" applyBorder="1" applyAlignment="1">
      <alignment vertical="center"/>
    </xf>
    <xf numFmtId="0" fontId="47" fillId="2" borderId="0" xfId="5" applyFont="1" applyFill="1">
      <alignment vertical="center"/>
    </xf>
    <xf numFmtId="0" fontId="25" fillId="2" borderId="0" xfId="0" applyFont="1" applyFill="1" applyAlignment="1"/>
    <xf numFmtId="0" fontId="55" fillId="2" borderId="0" xfId="0" applyFont="1" applyFill="1" applyAlignment="1"/>
    <xf numFmtId="0" fontId="17" fillId="2" borderId="0" xfId="0" applyFont="1" applyFill="1" applyAlignment="1"/>
    <xf numFmtId="168" fontId="12" fillId="2" borderId="0" xfId="29" quotePrefix="1" applyNumberFormat="1" applyFont="1" applyFill="1" applyBorder="1" applyAlignment="1">
      <alignment horizontal="right" vertical="center"/>
    </xf>
    <xf numFmtId="0" fontId="12" fillId="2" borderId="0" xfId="29" applyNumberFormat="1" applyFont="1" applyFill="1" applyBorder="1" applyAlignment="1">
      <alignment horizontal="right" vertical="center" wrapText="1"/>
    </xf>
    <xf numFmtId="0" fontId="12" fillId="2" borderId="0" xfId="28" applyFont="1" applyFill="1"/>
    <xf numFmtId="0" fontId="12" fillId="2" borderId="0" xfId="29" applyNumberFormat="1" applyFont="1" applyFill="1" applyAlignment="1">
      <alignment horizontal="right" wrapText="1"/>
    </xf>
    <xf numFmtId="0" fontId="12" fillId="2" borderId="0" xfId="28" applyFont="1" applyFill="1" applyAlignment="1">
      <alignment horizontal="right"/>
    </xf>
    <xf numFmtId="0" fontId="12" fillId="2" borderId="0" xfId="28" applyFont="1" applyFill="1" applyAlignment="1">
      <alignment horizontal="left" vertical="center"/>
    </xf>
    <xf numFmtId="3" fontId="12" fillId="2" borderId="0" xfId="31" applyNumberFormat="1" applyFont="1" applyFill="1" applyBorder="1" applyAlignment="1">
      <alignment horizontal="right"/>
    </xf>
    <xf numFmtId="3" fontId="12" fillId="2" borderId="0" xfId="31" quotePrefix="1" applyNumberFormat="1" applyFont="1" applyFill="1" applyBorder="1" applyAlignment="1">
      <alignment horizontal="right"/>
    </xf>
    <xf numFmtId="0" fontId="19" fillId="2" borderId="0" xfId="11" applyFont="1" applyFill="1" applyAlignment="1">
      <alignment horizontal="left"/>
    </xf>
    <xf numFmtId="0" fontId="29" fillId="2" borderId="0" xfId="11" applyFont="1" applyFill="1"/>
    <xf numFmtId="0" fontId="8" fillId="2" borderId="0" xfId="5" applyFont="1" applyFill="1">
      <alignment vertical="center"/>
    </xf>
    <xf numFmtId="0" fontId="8" fillId="2" borderId="0" xfId="5" applyFont="1" applyFill="1" applyAlignment="1">
      <alignment horizontal="center" vertical="center"/>
    </xf>
    <xf numFmtId="0" fontId="65" fillId="2" borderId="0" xfId="5" applyFont="1" applyFill="1">
      <alignment vertical="center"/>
    </xf>
    <xf numFmtId="0" fontId="47" fillId="2" borderId="0" xfId="10" applyFont="1" applyFill="1" applyAlignment="1">
      <alignment horizontal="left" vertical="center" wrapText="1"/>
    </xf>
    <xf numFmtId="0" fontId="11" fillId="2" borderId="0" xfId="10" applyFont="1" applyFill="1" applyAlignment="1">
      <alignment horizontal="right" vertical="center"/>
    </xf>
    <xf numFmtId="0" fontId="8" fillId="2" borderId="0" xfId="11" applyFont="1" applyFill="1"/>
    <xf numFmtId="0" fontId="25" fillId="2" borderId="0" xfId="0" applyFont="1" applyFill="1" applyAlignment="1">
      <alignment vertical="top"/>
    </xf>
    <xf numFmtId="0" fontId="17" fillId="2" borderId="0" xfId="0" applyFont="1" applyFill="1" applyAlignment="1">
      <alignment horizontal="left" vertical="top"/>
    </xf>
    <xf numFmtId="0" fontId="10" fillId="2" borderId="0" xfId="28" applyFont="1" applyFill="1" applyAlignment="1">
      <alignment horizontal="center" vertical="center"/>
    </xf>
    <xf numFmtId="0" fontId="11" fillId="2" borderId="3" xfId="28" applyFont="1" applyFill="1" applyBorder="1" applyAlignment="1">
      <alignment horizontal="center" vertical="center" wrapText="1"/>
    </xf>
    <xf numFmtId="0" fontId="11" fillId="2" borderId="0" xfId="28" applyFont="1" applyFill="1" applyAlignment="1">
      <alignment horizontal="center" vertical="center"/>
    </xf>
    <xf numFmtId="167" fontId="10" fillId="2" borderId="0" xfId="29" applyNumberFormat="1" applyFont="1" applyFill="1" applyBorder="1" applyAlignment="1">
      <alignment horizontal="right" vertical="center" wrapText="1"/>
    </xf>
    <xf numFmtId="0" fontId="12" fillId="2" borderId="0" xfId="28" applyFont="1" applyFill="1" applyAlignment="1">
      <alignment horizontal="right" vertical="center"/>
    </xf>
    <xf numFmtId="0" fontId="10" fillId="2" borderId="0" xfId="28" applyFont="1" applyFill="1" applyAlignment="1">
      <alignment horizontal="center"/>
    </xf>
    <xf numFmtId="0" fontId="11" fillId="2" borderId="0" xfId="28" applyFont="1" applyFill="1"/>
    <xf numFmtId="0" fontId="18" fillId="2" borderId="0" xfId="28" applyFont="1" applyFill="1" applyAlignment="1"/>
    <xf numFmtId="0" fontId="18" fillId="2" borderId="0" xfId="28" applyFont="1" applyFill="1" applyAlignment="1">
      <alignment vertical="top"/>
    </xf>
    <xf numFmtId="0" fontId="11" fillId="2" borderId="0" xfId="28" applyFont="1" applyFill="1" applyAlignment="1">
      <alignment horizontal="left" vertical="top"/>
    </xf>
    <xf numFmtId="0" fontId="18" fillId="2" borderId="0" xfId="28" applyFont="1" applyFill="1" applyAlignment="1">
      <alignment horizontal="right"/>
    </xf>
    <xf numFmtId="0" fontId="24" fillId="2" borderId="0" xfId="20" applyFont="1" applyFill="1" applyAlignment="1">
      <alignment horizontal="left" vertical="center" wrapText="1"/>
    </xf>
    <xf numFmtId="0" fontId="27" fillId="2" borderId="0" xfId="20" applyFont="1" applyFill="1" applyAlignment="1">
      <alignment horizontal="center" vertical="center"/>
    </xf>
    <xf numFmtId="0" fontId="6" fillId="2" borderId="0" xfId="20" applyFont="1" applyFill="1" applyAlignment="1">
      <alignment horizontal="center" vertical="center"/>
    </xf>
    <xf numFmtId="0" fontId="8" fillId="2" borderId="3" xfId="20" applyFont="1" applyFill="1" applyBorder="1" applyAlignment="1">
      <alignment horizontal="center" vertical="center"/>
    </xf>
    <xf numFmtId="0" fontId="6" fillId="2" borderId="0" xfId="18" applyFont="1" applyFill="1" applyAlignment="1">
      <alignment horizontal="center" vertical="center"/>
    </xf>
    <xf numFmtId="0" fontId="8" fillId="2" borderId="3" xfId="18" applyFont="1" applyFill="1" applyBorder="1" applyAlignment="1">
      <alignment horizontal="center" vertical="center"/>
    </xf>
    <xf numFmtId="0" fontId="10" fillId="2" borderId="0" xfId="18" applyFont="1" applyFill="1" applyAlignment="1">
      <alignment horizontal="left" vertical="center" wrapText="1"/>
    </xf>
    <xf numFmtId="0" fontId="10" fillId="2" borderId="0" xfId="18" applyFont="1" applyFill="1" applyAlignment="1">
      <alignment horizontal="center" vertical="center"/>
    </xf>
    <xf numFmtId="0" fontId="11" fillId="2" borderId="3" xfId="18" applyFont="1" applyFill="1" applyBorder="1" applyAlignment="1">
      <alignment horizontal="center" vertical="center" wrapText="1"/>
    </xf>
    <xf numFmtId="0" fontId="10" fillId="2" borderId="0" xfId="18" applyFont="1" applyFill="1" applyAlignment="1">
      <alignment horizontal="right" wrapText="1"/>
    </xf>
    <xf numFmtId="0" fontId="11" fillId="2" borderId="0" xfId="18" applyFont="1" applyFill="1" applyAlignment="1">
      <alignment horizontal="right" vertical="top" wrapText="1"/>
    </xf>
    <xf numFmtId="0" fontId="11" fillId="2" borderId="0" xfId="18" applyFont="1" applyFill="1" applyAlignment="1">
      <alignment horizontal="center" vertical="center"/>
    </xf>
    <xf numFmtId="0" fontId="10" fillId="2" borderId="2" xfId="18" applyFont="1" applyFill="1" applyBorder="1" applyAlignment="1">
      <alignment horizontal="right" wrapText="1"/>
    </xf>
    <xf numFmtId="0" fontId="10" fillId="2" borderId="0" xfId="18" applyFont="1" applyFill="1" applyAlignment="1">
      <alignment horizontal="right" vertical="top" wrapText="1"/>
    </xf>
    <xf numFmtId="0" fontId="11" fillId="2" borderId="0" xfId="23" applyFont="1" applyFill="1" applyAlignment="1">
      <alignment horizontal="right" vertical="top" wrapText="1"/>
    </xf>
    <xf numFmtId="0" fontId="10" fillId="2" borderId="0" xfId="23" applyFont="1" applyFill="1" applyAlignment="1">
      <alignment horizontal="right" wrapText="1"/>
    </xf>
    <xf numFmtId="0" fontId="10" fillId="2" borderId="0" xfId="23" applyFont="1" applyFill="1" applyAlignment="1">
      <alignment horizontal="left" vertical="center" wrapText="1"/>
    </xf>
    <xf numFmtId="0" fontId="10" fillId="2" borderId="0" xfId="23" applyFont="1" applyFill="1" applyAlignment="1">
      <alignment horizontal="center" vertical="center"/>
    </xf>
    <xf numFmtId="0" fontId="11" fillId="2" borderId="3" xfId="23" applyFont="1" applyFill="1" applyBorder="1" applyAlignment="1">
      <alignment horizontal="center" vertical="center" wrapText="1"/>
    </xf>
    <xf numFmtId="0" fontId="10" fillId="2" borderId="0" xfId="23" applyFont="1" applyFill="1" applyAlignment="1">
      <alignment horizontal="right" vertical="top" wrapText="1"/>
    </xf>
    <xf numFmtId="0" fontId="11" fillId="2" borderId="0" xfId="23" applyFont="1" applyFill="1" applyAlignment="1">
      <alignment horizontal="center" vertical="center"/>
    </xf>
    <xf numFmtId="0" fontId="10" fillId="2" borderId="2" xfId="23" applyFont="1" applyFill="1" applyBorder="1" applyAlignment="1">
      <alignment horizontal="right" wrapText="1"/>
    </xf>
    <xf numFmtId="0" fontId="11" fillId="2" borderId="0" xfId="28" applyFont="1" applyFill="1" applyAlignment="1">
      <alignment horizontal="right" vertical="top" wrapText="1"/>
    </xf>
    <xf numFmtId="0" fontId="10" fillId="2" borderId="0" xfId="28" applyFont="1" applyFill="1" applyAlignment="1">
      <alignment horizontal="right" wrapText="1"/>
    </xf>
    <xf numFmtId="0" fontId="10" fillId="2" borderId="0" xfId="28" applyFont="1" applyFill="1" applyAlignment="1">
      <alignment horizontal="left" vertical="center" wrapText="1"/>
    </xf>
    <xf numFmtId="0" fontId="10" fillId="2" borderId="0" xfId="28" applyFont="1" applyFill="1" applyAlignment="1">
      <alignment horizontal="center" vertical="center"/>
    </xf>
    <xf numFmtId="0" fontId="11" fillId="2" borderId="3" xfId="28" applyFont="1" applyFill="1" applyBorder="1" applyAlignment="1">
      <alignment horizontal="center" vertical="center" wrapText="1"/>
    </xf>
    <xf numFmtId="0" fontId="10" fillId="2" borderId="0" xfId="28" applyFont="1" applyFill="1" applyAlignment="1">
      <alignment horizontal="right" vertical="top" wrapText="1"/>
    </xf>
    <xf numFmtId="0" fontId="11" fillId="2" borderId="0" xfId="28" applyFont="1" applyFill="1" applyAlignment="1">
      <alignment horizontal="center" vertical="center"/>
    </xf>
    <xf numFmtId="0" fontId="10" fillId="2" borderId="2" xfId="28" applyFont="1" applyFill="1" applyBorder="1" applyAlignment="1">
      <alignment horizontal="right" wrapText="1"/>
    </xf>
    <xf numFmtId="0" fontId="10" fillId="2" borderId="0" xfId="23" applyFont="1" applyFill="1" applyAlignment="1">
      <alignment horizontal="right" vertical="center" wrapText="1"/>
    </xf>
    <xf numFmtId="0" fontId="10" fillId="2" borderId="2" xfId="23" applyFont="1" applyFill="1" applyBorder="1" applyAlignment="1">
      <alignment horizontal="right" vertical="center" wrapText="1"/>
    </xf>
    <xf numFmtId="0" fontId="10" fillId="2" borderId="0" xfId="23" applyFont="1" applyFill="1" applyAlignment="1">
      <alignment horizontal="center" vertical="center" wrapText="1"/>
    </xf>
    <xf numFmtId="0" fontId="46" fillId="2" borderId="0" xfId="29" applyNumberFormat="1" applyFont="1" applyFill="1" applyBorder="1" applyAlignment="1">
      <alignment horizontal="left" vertical="center"/>
    </xf>
    <xf numFmtId="0" fontId="10" fillId="2" borderId="3" xfId="28" applyFont="1" applyFill="1" applyBorder="1" applyAlignment="1">
      <alignment horizontal="left" vertical="center" wrapText="1"/>
    </xf>
    <xf numFmtId="0" fontId="11" fillId="2" borderId="3" xfId="28" applyFont="1" applyFill="1" applyBorder="1" applyAlignment="1">
      <alignment horizontal="center" vertical="center"/>
    </xf>
    <xf numFmtId="0" fontId="11" fillId="2" borderId="0" xfId="28" applyFont="1" applyFill="1" applyAlignment="1">
      <alignment horizontal="left" vertical="center" wrapText="1"/>
    </xf>
    <xf numFmtId="0" fontId="11" fillId="2" borderId="0" xfId="28" applyFont="1" applyFill="1" applyAlignment="1">
      <alignment horizontal="left" vertical="top" wrapText="1"/>
    </xf>
    <xf numFmtId="0" fontId="16" fillId="2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/>
    </xf>
    <xf numFmtId="3" fontId="10" fillId="2" borderId="0" xfId="6" applyNumberFormat="1" applyFont="1" applyFill="1" applyAlignment="1">
      <alignment horizontal="left" vertical="center" wrapText="1"/>
    </xf>
    <xf numFmtId="0" fontId="10" fillId="2" borderId="5" xfId="28" applyFont="1" applyFill="1" applyBorder="1" applyAlignment="1">
      <alignment horizontal="right" vertical="center"/>
    </xf>
    <xf numFmtId="0" fontId="12" fillId="2" borderId="5" xfId="28" applyFont="1" applyFill="1" applyBorder="1" applyAlignment="1">
      <alignment horizontal="right" vertical="center"/>
    </xf>
    <xf numFmtId="0" fontId="10" fillId="2" borderId="0" xfId="2" applyFont="1" applyFill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167" fontId="10" fillId="2" borderId="0" xfId="29" applyNumberFormat="1" applyFont="1" applyFill="1" applyBorder="1" applyAlignment="1">
      <alignment horizontal="right" vertical="center" wrapText="1"/>
    </xf>
    <xf numFmtId="3" fontId="10" fillId="2" borderId="3" xfId="6" applyNumberFormat="1" applyFont="1" applyFill="1" applyBorder="1" applyAlignment="1">
      <alignment horizontal="left" vertical="center" wrapText="1"/>
    </xf>
    <xf numFmtId="0" fontId="10" fillId="2" borderId="0" xfId="4" applyFont="1" applyFill="1" applyAlignment="1">
      <alignment horizontal="center" vertical="center"/>
    </xf>
    <xf numFmtId="0" fontId="11" fillId="2" borderId="3" xfId="4" applyFont="1" applyFill="1" applyBorder="1" applyAlignment="1">
      <alignment horizontal="center" vertical="center"/>
    </xf>
    <xf numFmtId="167" fontId="10" fillId="2" borderId="0" xfId="29" applyNumberFormat="1" applyFont="1" applyFill="1" applyBorder="1" applyAlignment="1">
      <alignment horizontal="right" vertical="top" wrapText="1"/>
    </xf>
    <xf numFmtId="0" fontId="10" fillId="2" borderId="0" xfId="28" applyFont="1" applyFill="1" applyAlignment="1">
      <alignment horizontal="right" vertical="center"/>
    </xf>
    <xf numFmtId="0" fontId="12" fillId="2" borderId="0" xfId="28" applyFont="1" applyFill="1" applyAlignment="1">
      <alignment horizontal="right" vertical="center"/>
    </xf>
    <xf numFmtId="0" fontId="10" fillId="2" borderId="0" xfId="28" applyFont="1" applyFill="1" applyAlignment="1">
      <alignment horizontal="center"/>
    </xf>
    <xf numFmtId="0" fontId="10" fillId="2" borderId="0" xfId="2" applyFont="1" applyFill="1" applyAlignment="1">
      <alignment horizontal="center"/>
    </xf>
    <xf numFmtId="0" fontId="11" fillId="2" borderId="3" xfId="28" applyFont="1" applyFill="1" applyBorder="1" applyAlignment="1">
      <alignment horizontal="center" vertical="top"/>
    </xf>
    <xf numFmtId="0" fontId="11" fillId="2" borderId="3" xfId="2" applyFont="1" applyFill="1" applyBorder="1" applyAlignment="1">
      <alignment horizontal="center"/>
    </xf>
    <xf numFmtId="0" fontId="10" fillId="2" borderId="0" xfId="10" applyFont="1" applyFill="1" applyAlignment="1">
      <alignment horizontal="left" vertical="center" wrapText="1"/>
    </xf>
    <xf numFmtId="0" fontId="10" fillId="2" borderId="0" xfId="10" applyFont="1" applyFill="1" applyAlignment="1">
      <alignment horizontal="center" vertical="center"/>
    </xf>
    <xf numFmtId="0" fontId="11" fillId="2" borderId="0" xfId="10" applyFont="1" applyFill="1" applyAlignment="1">
      <alignment horizontal="center" vertical="center"/>
    </xf>
  </cellXfs>
  <cellStyles count="33">
    <cellStyle name="Comma" xfId="1" builtinId="3"/>
    <cellStyle name="Comma 10 8" xfId="8" xr:uid="{00000000-0005-0000-0000-000001000000}"/>
    <cellStyle name="Comma 2" xfId="12" xr:uid="{00000000-0005-0000-0000-000002000000}"/>
    <cellStyle name="Comma 2 2" xfId="19" xr:uid="{00000000-0005-0000-0000-000003000000}"/>
    <cellStyle name="Comma 2 2 2" xfId="24" xr:uid="{00000000-0005-0000-0000-000004000000}"/>
    <cellStyle name="Comma 2 2 2 2" xfId="29" xr:uid="{2778149F-B59B-452E-AA05-0E9CDF030752}"/>
    <cellStyle name="Comma 3" xfId="14" xr:uid="{00000000-0005-0000-0000-000005000000}"/>
    <cellStyle name="Comma 3 2" xfId="21" xr:uid="{00000000-0005-0000-0000-000006000000}"/>
    <cellStyle name="Comma 365" xfId="3" xr:uid="{00000000-0005-0000-0000-000007000000}"/>
    <cellStyle name="Comma 4" xfId="17" xr:uid="{00000000-0005-0000-0000-000008000000}"/>
    <cellStyle name="Comma 4 2" xfId="27" xr:uid="{00000000-0005-0000-0000-000009000000}"/>
    <cellStyle name="Comma 4 2 2" xfId="32" xr:uid="{62ADBC4F-FD1A-40D5-91F3-D7119902CBAC}"/>
    <cellStyle name="Comma 5" xfId="26" xr:uid="{00000000-0005-0000-0000-00000A000000}"/>
    <cellStyle name="Comma 5 2" xfId="31" xr:uid="{E6285E84-1941-4D95-B134-8DBB8D2E8FEF}"/>
    <cellStyle name="Normal" xfId="0" builtinId="0"/>
    <cellStyle name="Normal 13" xfId="10" xr:uid="{00000000-0005-0000-0000-00000C000000}"/>
    <cellStyle name="Normal 2" xfId="11" xr:uid="{00000000-0005-0000-0000-00000D000000}"/>
    <cellStyle name="Normal 2 2" xfId="18" xr:uid="{00000000-0005-0000-0000-00000E000000}"/>
    <cellStyle name="Normal 2 2 2" xfId="23" xr:uid="{00000000-0005-0000-0000-00000F000000}"/>
    <cellStyle name="Normal 2 2 2 2" xfId="28" xr:uid="{06F94DAE-55FD-4842-AD73-7EE5A1E2EC0B}"/>
    <cellStyle name="Normal 2 3" xfId="6" xr:uid="{00000000-0005-0000-0000-000010000000}"/>
    <cellStyle name="Normal 3" xfId="13" xr:uid="{00000000-0005-0000-0000-000011000000}"/>
    <cellStyle name="Normal 3 2" xfId="20" xr:uid="{00000000-0005-0000-0000-000012000000}"/>
    <cellStyle name="Normal 3 3" xfId="5" xr:uid="{00000000-0005-0000-0000-000013000000}"/>
    <cellStyle name="Normal 4" xfId="2" xr:uid="{00000000-0005-0000-0000-000014000000}"/>
    <cellStyle name="Normal 4 2" xfId="4" xr:uid="{00000000-0005-0000-0000-000015000000}"/>
    <cellStyle name="Normal 721" xfId="9" xr:uid="{00000000-0005-0000-0000-000016000000}"/>
    <cellStyle name="Normal 721 2" xfId="15" xr:uid="{00000000-0005-0000-0000-000017000000}"/>
    <cellStyle name="Normal 724" xfId="7" xr:uid="{00000000-0005-0000-0000-000018000000}"/>
    <cellStyle name="Percent 2" xfId="16" xr:uid="{00000000-0005-0000-0000-000019000000}"/>
    <cellStyle name="Percent 2 2" xfId="22" xr:uid="{00000000-0005-0000-0000-00001A000000}"/>
    <cellStyle name="Percent 2 2 2" xfId="25" xr:uid="{00000000-0005-0000-0000-00001B000000}"/>
    <cellStyle name="Percent 2 2 2 2" xfId="30" xr:uid="{B50498F4-760F-41FB-A1A7-71785CFB21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9.xml"/><Relationship Id="rId47" Type="http://schemas.openxmlformats.org/officeDocument/2006/relationships/externalLink" Target="externalLinks/externalLink14.xml"/><Relationship Id="rId63" Type="http://schemas.openxmlformats.org/officeDocument/2006/relationships/externalLink" Target="externalLinks/externalLink30.xml"/><Relationship Id="rId68" Type="http://schemas.openxmlformats.org/officeDocument/2006/relationships/externalLink" Target="externalLinks/externalLink35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4.xml"/><Relationship Id="rId40" Type="http://schemas.openxmlformats.org/officeDocument/2006/relationships/externalLink" Target="externalLinks/externalLink7.xml"/><Relationship Id="rId45" Type="http://schemas.openxmlformats.org/officeDocument/2006/relationships/externalLink" Target="externalLinks/externalLink12.xml"/><Relationship Id="rId53" Type="http://schemas.openxmlformats.org/officeDocument/2006/relationships/externalLink" Target="externalLinks/externalLink20.xml"/><Relationship Id="rId58" Type="http://schemas.openxmlformats.org/officeDocument/2006/relationships/externalLink" Target="externalLinks/externalLink25.xml"/><Relationship Id="rId66" Type="http://schemas.openxmlformats.org/officeDocument/2006/relationships/externalLink" Target="externalLinks/externalLink33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28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43" Type="http://schemas.openxmlformats.org/officeDocument/2006/relationships/externalLink" Target="externalLinks/externalLink10.xml"/><Relationship Id="rId48" Type="http://schemas.openxmlformats.org/officeDocument/2006/relationships/externalLink" Target="externalLinks/externalLink15.xml"/><Relationship Id="rId56" Type="http://schemas.openxmlformats.org/officeDocument/2006/relationships/externalLink" Target="externalLinks/externalLink23.xml"/><Relationship Id="rId64" Type="http://schemas.openxmlformats.org/officeDocument/2006/relationships/externalLink" Target="externalLinks/externalLink31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8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5.xml"/><Relationship Id="rId46" Type="http://schemas.openxmlformats.org/officeDocument/2006/relationships/externalLink" Target="externalLinks/externalLink13.xml"/><Relationship Id="rId59" Type="http://schemas.openxmlformats.org/officeDocument/2006/relationships/externalLink" Target="externalLinks/externalLink26.xml"/><Relationship Id="rId67" Type="http://schemas.openxmlformats.org/officeDocument/2006/relationships/externalLink" Target="externalLinks/externalLink34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8.xml"/><Relationship Id="rId54" Type="http://schemas.openxmlformats.org/officeDocument/2006/relationships/externalLink" Target="externalLinks/externalLink21.xml"/><Relationship Id="rId62" Type="http://schemas.openxmlformats.org/officeDocument/2006/relationships/externalLink" Target="externalLinks/externalLink29.xml"/><Relationship Id="rId7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49" Type="http://schemas.openxmlformats.org/officeDocument/2006/relationships/externalLink" Target="externalLinks/externalLink16.xml"/><Relationship Id="rId57" Type="http://schemas.openxmlformats.org/officeDocument/2006/relationships/externalLink" Target="externalLinks/externalLink24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1.xml"/><Relationship Id="rId52" Type="http://schemas.openxmlformats.org/officeDocument/2006/relationships/externalLink" Target="externalLinks/externalLink19.xml"/><Relationship Id="rId60" Type="http://schemas.openxmlformats.org/officeDocument/2006/relationships/externalLink" Target="externalLinks/externalLink27.xml"/><Relationship Id="rId65" Type="http://schemas.openxmlformats.org/officeDocument/2006/relationships/externalLink" Target="externalLinks/externalLink3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.xml"/><Relationship Id="rId50" Type="http://schemas.openxmlformats.org/officeDocument/2006/relationships/externalLink" Target="externalLinks/externalLink17.xml"/><Relationship Id="rId55" Type="http://schemas.openxmlformats.org/officeDocument/2006/relationships/externalLink" Target="externalLinks/externalLink2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C8E191\Tab4-1--4.18-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CA5472B\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microsoft.com/office/2019/04/relationships/externalLinkLongPath" Target="file:///D:\MAKLUMAT%20DAERAH\SEMAKAN%20DATA%20SMALL%20AREA%20STATISTICS\Fail%206\compile\SAS%20State\compile\SAS%20State\compile\SAS%20State\Users\nurul.iman\Desktop\buku%20sas\Documents%20and%20Settings\nurdiyana\My%20Documents\BPS%202012\Tab4-1--4.18-new.xls?7A0FB54A" TargetMode="External"/><Relationship Id="rId1" Type="http://schemas.openxmlformats.org/officeDocument/2006/relationships/externalLinkPath" Target="file:///\\7A0FB54A\Tab4-1--4.18-new.xls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microsoft.com/office/2019/04/relationships/externalLinkLongPath" Target="file:///F:\9%20JAnuari%202018\JOHOR%2026.11.2017\FULL%20MALAYSIA-SAS\JOHOR\compile\SAS%20State\compile\SAS%20State\compile\SAS%20State\Users\nurul.iman\Desktop\buku%20sas\Documents%20and%20Settings\nurdiyana\My%20Documents\BPS%202012\Tab4-1--4.18-new.xls?BE3C2E07" TargetMode="External"/><Relationship Id="rId1" Type="http://schemas.openxmlformats.org/officeDocument/2006/relationships/externalLinkPath" Target="file:///\\BE3C2E07\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urul.iman\AppData\Local\Microsoft\Windows\Temporary%20Internet%20Files\Content.Outlook\EG7SXDEM\1.%20JOHOR\2013\4-5%20kesihatan\Bab%204%20-%20Kesihatan%202013(TAB%204%201-4%2011)%20hantar%20DOS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urul.iman\AppData\Local\Microsoft\Windows\Temporary%20Internet%20Files\Content.Outlook\EG7SXDEM\1.%20JOHOR\2013\4-5%20kesihatan\Bab%204%20-%20Kesihatan%202013(TAB%204%201-4%2011)%20hantar%20DOS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8BA8E21\Table%20Publication%20of%20GDP%202013p_10091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862E79C\Table%20Publication%20of%20GDP%202013p_1009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BE36BE8\Table%20Publication%20of%20GDP%202013p_1009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amilahrahim\data%20D\SAS%202016\17112017\3.29-3.30%20%20Pekebun%20kecil\2.%20KEDAH\Mastercopy%20Penerbitan%20KDNK%20Negeri%202015\Mastercopy%20Publication%20KDNK%20Negeri%202010-2014\Table%20Publication%20of%20GDP%202013p_10091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urdiyana\My%20Documents\BPS%202012\Tab4-1--4.18-new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nurdiyana\My%20Documents\BPS%202012\Tab4-1--4.18-new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56BD6E9\Malaysia%20HES%20201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CA9761A\Malaysia%20HES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amilahrahim\data%20D\SAS%202016\17112017\3.29-3.30%20%20Pekebun%20kecil\2.%20KEDAH\Documents%20and%20Settings\nurdiyana\My%20Documents\BPS%202012\Tab4-1--4.18-new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322E63A\Malaysia%20HES%202014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56BD6E9\7.1%20&amp;%207.4_MSI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CA9761A\7.1%20&amp;%207.4_MSI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322E63A\7.1%20&amp;%207.4_MSI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orul.aziemah\Desktop\buku%20sas\Users\roziana\AppData\Local\Microsoft\Windows\Temporary%20Internet%20Files\Content.Outlook\OXSTD2JP\Jad.%205.10-5.11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78211D5\Jad.%205.10-5.11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88EE92\Jad.%205.10-5.11-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E1ED13A\Jad.%205.10-5.11-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amilahrahim\data%20D\SAS%202016\17112017\3.29-3.30%20%20Pekebun%20kecil\2.%20KEDAH\Users\roziana\AppData\Local\Microsoft\Windows\Temporary%20Internet%20Files\Content.Outlook\OXSTD2JP\Jad.%205.10-5.11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amilahrahim\data%20D\SAS%202016\17112017\3.29-3.30%20%20Pekebun%20kecil\Aimi%20-%20pekebun%20kecil\Aimi%20-%20pekebun%20kecil\2.%20KEDAH\Documents%20and%20Settings\nurdiyana\My%20Documents\BPS%202012\Tab4-1--4.18-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B56573\Tab4-1--4.18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5.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5.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5.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5.11"/>
      <sheetName val="4.9"/>
      <sheetName val="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VA_CONSTANT"/>
      <sheetName val="ref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  <sheetName val="VA_CONSTANT"/>
      <sheetName val="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  <sheetName val="JAD_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W51"/>
  <sheetViews>
    <sheetView tabSelected="1" view="pageBreakPreview" topLeftCell="A34" zoomScale="90" zoomScaleNormal="90" zoomScaleSheetLayoutView="90" workbookViewId="0">
      <selection activeCell="A49" sqref="A49:XFD51"/>
    </sheetView>
  </sheetViews>
  <sheetFormatPr defaultColWidth="9" defaultRowHeight="15" customHeight="1"/>
  <cols>
    <col min="1" max="1" width="1.7109375" style="1" customWidth="1"/>
    <col min="2" max="2" width="12.7109375" style="1" customWidth="1"/>
    <col min="3" max="3" width="10.7109375" style="1" customWidth="1"/>
    <col min="4" max="4" width="13.7109375" style="1" customWidth="1"/>
    <col min="5" max="5" width="1.7109375" style="1" customWidth="1"/>
    <col min="6" max="6" width="13.7109375" style="1" customWidth="1"/>
    <col min="7" max="7" width="1.7109375" style="1" customWidth="1"/>
    <col min="8" max="8" width="12.140625" style="1" customWidth="1"/>
    <col min="9" max="9" width="1.7109375" style="1" customWidth="1"/>
    <col min="10" max="10" width="13.7109375" style="1" customWidth="1"/>
    <col min="11" max="11" width="1.7109375" style="1" customWidth="1"/>
    <col min="12" max="12" width="13.7109375" style="1" customWidth="1"/>
    <col min="13" max="13" width="1.7109375" style="1" customWidth="1"/>
    <col min="14" max="14" width="13.7109375" style="1" customWidth="1"/>
    <col min="15" max="15" width="1.7109375" style="1" customWidth="1"/>
    <col min="16" max="16384" width="9" style="1"/>
  </cols>
  <sheetData>
    <row r="1" spans="1:23" ht="8.1" customHeight="1"/>
    <row r="2" spans="1:23" ht="8.1" customHeight="1"/>
    <row r="3" spans="1:23" ht="15" customHeight="1">
      <c r="A3" s="2"/>
      <c r="B3" s="3" t="s">
        <v>0</v>
      </c>
      <c r="C3" s="4" t="s">
        <v>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" customHeight="1">
      <c r="A4" s="2"/>
      <c r="B4" s="6" t="s">
        <v>2</v>
      </c>
      <c r="C4" s="7" t="s">
        <v>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8.1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23" ht="8.1" customHeight="1">
      <c r="A6" s="9"/>
      <c r="B6" s="10"/>
      <c r="C6" s="9"/>
      <c r="D6" s="11"/>
      <c r="E6" s="9"/>
      <c r="F6" s="11"/>
      <c r="G6" s="11"/>
      <c r="H6" s="11"/>
      <c r="I6" s="9"/>
      <c r="J6" s="11"/>
      <c r="K6" s="9"/>
      <c r="L6" s="11"/>
      <c r="M6" s="9"/>
      <c r="N6" s="11"/>
      <c r="O6" s="9"/>
    </row>
    <row r="7" spans="1:23" ht="38.1" customHeight="1">
      <c r="A7" s="12"/>
      <c r="B7" s="13" t="s">
        <v>4</v>
      </c>
      <c r="C7" s="14"/>
      <c r="D7" s="15" t="s">
        <v>5</v>
      </c>
      <c r="E7" s="15"/>
      <c r="F7" s="15" t="s">
        <v>6</v>
      </c>
      <c r="G7" s="15"/>
      <c r="H7" s="15" t="s">
        <v>7</v>
      </c>
      <c r="I7" s="15"/>
      <c r="J7" s="15" t="s">
        <v>8</v>
      </c>
      <c r="K7" s="15"/>
      <c r="L7" s="15" t="s">
        <v>9</v>
      </c>
      <c r="M7" s="15"/>
      <c r="N7" s="15" t="s">
        <v>10</v>
      </c>
      <c r="O7" s="12"/>
    </row>
    <row r="8" spans="1:23" ht="39.950000000000003" customHeight="1">
      <c r="A8" s="12"/>
      <c r="B8" s="16" t="s">
        <v>11</v>
      </c>
      <c r="C8" s="17"/>
      <c r="D8" s="18" t="s">
        <v>12</v>
      </c>
      <c r="E8" s="18"/>
      <c r="F8" s="18" t="s">
        <v>13</v>
      </c>
      <c r="G8" s="18"/>
      <c r="H8" s="18" t="s">
        <v>14</v>
      </c>
      <c r="I8" s="18"/>
      <c r="J8" s="18" t="s">
        <v>15</v>
      </c>
      <c r="K8" s="18"/>
      <c r="L8" s="18" t="s">
        <v>16</v>
      </c>
      <c r="M8" s="18"/>
      <c r="N8" s="18" t="s">
        <v>17</v>
      </c>
      <c r="O8" s="12"/>
    </row>
    <row r="9" spans="1:23" ht="15" customHeight="1">
      <c r="A9" s="12"/>
      <c r="B9" s="19"/>
      <c r="C9" s="12"/>
      <c r="D9" s="20" t="s">
        <v>18</v>
      </c>
      <c r="E9" s="17"/>
      <c r="F9" s="20" t="s">
        <v>18</v>
      </c>
      <c r="G9" s="18"/>
      <c r="H9" s="20" t="s">
        <v>18</v>
      </c>
      <c r="I9" s="17"/>
      <c r="J9" s="18"/>
      <c r="K9" s="17"/>
      <c r="L9" s="20" t="s">
        <v>18</v>
      </c>
      <c r="M9" s="17"/>
      <c r="N9" s="20" t="s">
        <v>18</v>
      </c>
      <c r="O9" s="12"/>
    </row>
    <row r="10" spans="1:23" ht="8.1" customHeight="1">
      <c r="A10" s="21"/>
      <c r="B10" s="22"/>
      <c r="C10" s="21"/>
      <c r="D10" s="23"/>
      <c r="E10" s="21"/>
      <c r="F10" s="23"/>
      <c r="G10" s="24"/>
      <c r="H10" s="23"/>
      <c r="I10" s="21"/>
      <c r="J10" s="24"/>
      <c r="K10" s="21"/>
      <c r="L10" s="23"/>
      <c r="M10" s="21"/>
      <c r="N10" s="23"/>
      <c r="O10" s="21"/>
    </row>
    <row r="11" spans="1:23" ht="8.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25"/>
      <c r="M11" s="12"/>
      <c r="N11" s="12"/>
      <c r="O11" s="12"/>
    </row>
    <row r="12" spans="1:23" ht="30" customHeight="1">
      <c r="A12" s="26"/>
      <c r="B12" s="26" t="s">
        <v>19</v>
      </c>
      <c r="C12" s="26"/>
      <c r="D12" s="27">
        <f t="shared" ref="D12:H12" si="0">SUM(D14,D16,D18,D20,D22,D24,D26,D28,D30,D32,D34,D36,D38,D40,D42)</f>
        <v>91214948.062989518</v>
      </c>
      <c r="E12" s="27"/>
      <c r="F12" s="27">
        <f t="shared" si="0"/>
        <v>36349273.79193183</v>
      </c>
      <c r="G12" s="27"/>
      <c r="H12" s="27">
        <f t="shared" si="0"/>
        <v>54865674</v>
      </c>
      <c r="I12" s="27"/>
      <c r="J12" s="27">
        <f t="shared" ref="J12:N12" si="1">SUM(J14,J16,J18,J20,J22,J24,J26,J28,J30,J32,J34,J36,J38,J40,J42)</f>
        <v>835974</v>
      </c>
      <c r="K12" s="27"/>
      <c r="L12" s="27">
        <f t="shared" si="1"/>
        <v>10355543.067019157</v>
      </c>
      <c r="M12" s="27"/>
      <c r="N12" s="27">
        <f t="shared" si="1"/>
        <v>111665095.9026036</v>
      </c>
      <c r="O12" s="28"/>
    </row>
    <row r="13" spans="1:23" ht="8.1" customHeight="1">
      <c r="A13" s="26"/>
      <c r="B13" s="26"/>
      <c r="C13" s="26"/>
      <c r="D13" s="27"/>
      <c r="E13" s="27"/>
      <c r="F13" s="27"/>
      <c r="G13" s="27"/>
      <c r="H13" s="27"/>
      <c r="I13" s="27"/>
      <c r="J13" s="27"/>
      <c r="K13" s="27"/>
      <c r="L13" s="27"/>
      <c r="M13" s="28"/>
      <c r="N13" s="27"/>
      <c r="O13" s="28"/>
    </row>
    <row r="14" spans="1:23" ht="30" customHeight="1">
      <c r="A14" s="29"/>
      <c r="B14" s="30" t="s">
        <v>20</v>
      </c>
      <c r="C14" s="29"/>
      <c r="D14" s="31">
        <v>15350168.6439413</v>
      </c>
      <c r="E14" s="31"/>
      <c r="F14" s="31">
        <v>5267837.3984896699</v>
      </c>
      <c r="G14" s="31"/>
      <c r="H14" s="31">
        <v>10082331</v>
      </c>
      <c r="I14" s="31"/>
      <c r="J14" s="31">
        <v>159935</v>
      </c>
      <c r="K14" s="31"/>
      <c r="L14" s="31">
        <v>1638775.2072163699</v>
      </c>
      <c r="M14" s="32"/>
      <c r="N14" s="31">
        <v>20931888.965962201</v>
      </c>
      <c r="O14" s="32"/>
      <c r="P14" s="33"/>
      <c r="Q14" s="33"/>
      <c r="R14" s="33"/>
      <c r="S14" s="33"/>
    </row>
    <row r="15" spans="1:23" ht="8.1" customHeight="1">
      <c r="A15" s="29"/>
      <c r="B15" s="30"/>
      <c r="C15" s="29"/>
      <c r="D15" s="31"/>
      <c r="E15" s="31"/>
      <c r="F15" s="31"/>
      <c r="G15" s="31"/>
      <c r="H15" s="31"/>
      <c r="I15" s="31"/>
      <c r="J15" s="31"/>
      <c r="K15" s="31"/>
      <c r="L15" s="31"/>
      <c r="M15" s="32"/>
      <c r="N15" s="31"/>
      <c r="O15" s="32"/>
      <c r="P15" s="33"/>
      <c r="Q15" s="33"/>
      <c r="R15" s="33"/>
      <c r="S15" s="33"/>
    </row>
    <row r="16" spans="1:23" ht="30" customHeight="1">
      <c r="A16" s="29"/>
      <c r="B16" s="30" t="s">
        <v>21</v>
      </c>
      <c r="C16" s="29"/>
      <c r="D16" s="31">
        <v>1831202.9982099901</v>
      </c>
      <c r="E16" s="31"/>
      <c r="F16" s="31">
        <v>884887.94658358104</v>
      </c>
      <c r="G16" s="31"/>
      <c r="H16" s="31">
        <v>946315</v>
      </c>
      <c r="I16" s="31"/>
      <c r="J16" s="31">
        <v>20285</v>
      </c>
      <c r="K16" s="31"/>
      <c r="L16" s="31">
        <v>225073.171455954</v>
      </c>
      <c r="M16" s="32"/>
      <c r="N16" s="31">
        <v>1584232.8509012</v>
      </c>
      <c r="O16" s="32"/>
    </row>
    <row r="17" spans="1:19" ht="8.1" customHeight="1">
      <c r="A17" s="29"/>
      <c r="B17" s="30"/>
      <c r="C17" s="29"/>
      <c r="D17" s="31"/>
      <c r="E17" s="31"/>
      <c r="F17" s="31"/>
      <c r="G17" s="31"/>
      <c r="H17" s="31"/>
      <c r="I17" s="31"/>
      <c r="J17" s="31"/>
      <c r="K17" s="31"/>
      <c r="L17" s="31"/>
      <c r="M17" s="32"/>
      <c r="N17" s="31"/>
      <c r="O17" s="32"/>
      <c r="P17" s="33"/>
      <c r="Q17" s="33"/>
      <c r="R17" s="33"/>
      <c r="S17" s="33"/>
    </row>
    <row r="18" spans="1:19" ht="30" customHeight="1">
      <c r="A18" s="29"/>
      <c r="B18" s="30" t="s">
        <v>22</v>
      </c>
      <c r="C18" s="29"/>
      <c r="D18" s="31">
        <v>1466667.08761457</v>
      </c>
      <c r="E18" s="31"/>
      <c r="F18" s="31">
        <v>758509.68338800303</v>
      </c>
      <c r="G18" s="31"/>
      <c r="H18" s="31">
        <v>708156</v>
      </c>
      <c r="I18" s="31"/>
      <c r="J18" s="31">
        <v>18511</v>
      </c>
      <c r="K18" s="31"/>
      <c r="L18" s="31">
        <v>285413.14382660098</v>
      </c>
      <c r="M18" s="32"/>
      <c r="N18" s="31">
        <v>1668082.9889412301</v>
      </c>
      <c r="O18" s="32"/>
    </row>
    <row r="19" spans="1:19" ht="8.1" customHeight="1">
      <c r="A19" s="29"/>
      <c r="B19" s="30"/>
      <c r="C19" s="29"/>
      <c r="D19" s="31"/>
      <c r="E19" s="31"/>
      <c r="F19" s="31"/>
      <c r="G19" s="31"/>
      <c r="H19" s="31"/>
      <c r="I19" s="31"/>
      <c r="J19" s="31"/>
      <c r="K19" s="31"/>
      <c r="L19" s="31"/>
      <c r="M19" s="32"/>
      <c r="N19" s="31"/>
      <c r="O19" s="32"/>
      <c r="P19" s="33"/>
      <c r="Q19" s="33"/>
      <c r="R19" s="33"/>
      <c r="S19" s="33"/>
    </row>
    <row r="20" spans="1:19" ht="30" customHeight="1">
      <c r="A20" s="29"/>
      <c r="B20" s="30" t="s">
        <v>23</v>
      </c>
      <c r="C20" s="29"/>
      <c r="D20" s="31">
        <v>2950945.6409910899</v>
      </c>
      <c r="E20" s="31"/>
      <c r="F20" s="31">
        <v>2283885.5517211701</v>
      </c>
      <c r="G20" s="31"/>
      <c r="H20" s="31">
        <v>667060</v>
      </c>
      <c r="I20" s="31"/>
      <c r="J20" s="31">
        <v>12091</v>
      </c>
      <c r="K20" s="31"/>
      <c r="L20" s="31">
        <v>164110.79134749901</v>
      </c>
      <c r="M20" s="32"/>
      <c r="N20" s="31">
        <v>2164616.6886879602</v>
      </c>
      <c r="O20" s="32"/>
    </row>
    <row r="21" spans="1:19" ht="8.1" customHeight="1">
      <c r="A21" s="29"/>
      <c r="B21" s="30"/>
      <c r="C21" s="29"/>
      <c r="D21" s="31"/>
      <c r="E21" s="31"/>
      <c r="F21" s="31"/>
      <c r="G21" s="31"/>
      <c r="H21" s="31"/>
      <c r="I21" s="31"/>
      <c r="J21" s="31"/>
      <c r="K21" s="31"/>
      <c r="L21" s="31"/>
      <c r="M21" s="32"/>
      <c r="N21" s="31"/>
      <c r="O21" s="32"/>
      <c r="P21" s="33"/>
      <c r="Q21" s="33"/>
      <c r="R21" s="33"/>
      <c r="S21" s="33"/>
    </row>
    <row r="22" spans="1:19" ht="30" customHeight="1">
      <c r="A22" s="29"/>
      <c r="B22" s="30" t="s">
        <v>24</v>
      </c>
      <c r="C22" s="29"/>
      <c r="D22" s="31">
        <v>3540895.4191910201</v>
      </c>
      <c r="E22" s="31"/>
      <c r="F22" s="31">
        <v>1508653.32900725</v>
      </c>
      <c r="G22" s="31"/>
      <c r="H22" s="31">
        <v>2032242</v>
      </c>
      <c r="I22" s="31"/>
      <c r="J22" s="31">
        <v>27754</v>
      </c>
      <c r="K22" s="31"/>
      <c r="L22" s="31">
        <v>421269.644070654</v>
      </c>
      <c r="M22" s="34"/>
      <c r="N22" s="31">
        <v>4490069.2893078001</v>
      </c>
      <c r="O22" s="34"/>
    </row>
    <row r="23" spans="1:19" ht="8.1" customHeight="1">
      <c r="A23" s="29"/>
      <c r="B23" s="30"/>
      <c r="C23" s="29"/>
      <c r="D23" s="31"/>
      <c r="E23" s="31"/>
      <c r="F23" s="31"/>
      <c r="G23" s="31"/>
      <c r="H23" s="31"/>
      <c r="I23" s="31"/>
      <c r="J23" s="31"/>
      <c r="K23" s="31"/>
      <c r="L23" s="31"/>
      <c r="M23" s="32"/>
      <c r="N23" s="31"/>
      <c r="O23" s="32"/>
      <c r="P23" s="33"/>
      <c r="Q23" s="33"/>
      <c r="R23" s="33"/>
      <c r="S23" s="33"/>
    </row>
    <row r="24" spans="1:19" ht="30" customHeight="1">
      <c r="A24" s="29"/>
      <c r="B24" s="30" t="s">
        <v>25</v>
      </c>
      <c r="C24" s="29"/>
      <c r="D24" s="31">
        <v>11586417.373653</v>
      </c>
      <c r="E24" s="31"/>
      <c r="F24" s="31">
        <v>3223818.7018613298</v>
      </c>
      <c r="G24" s="31"/>
      <c r="H24" s="31">
        <v>8362599</v>
      </c>
      <c r="I24" s="31"/>
      <c r="J24" s="31">
        <v>91300</v>
      </c>
      <c r="K24" s="31"/>
      <c r="L24" s="31">
        <v>1350995.88051966</v>
      </c>
      <c r="M24" s="34"/>
      <c r="N24" s="31">
        <v>10853087.9615026</v>
      </c>
      <c r="O24" s="34"/>
    </row>
    <row r="25" spans="1:19" ht="8.1" customHeight="1">
      <c r="A25" s="29"/>
      <c r="B25" s="30"/>
      <c r="C25" s="29"/>
      <c r="D25" s="31"/>
      <c r="E25" s="31"/>
      <c r="F25" s="31"/>
      <c r="G25" s="31"/>
      <c r="H25" s="31"/>
      <c r="I25" s="31"/>
      <c r="J25" s="31"/>
      <c r="K25" s="31"/>
      <c r="L25" s="31"/>
      <c r="M25" s="32"/>
      <c r="N25" s="31"/>
      <c r="O25" s="32"/>
      <c r="P25" s="33"/>
      <c r="Q25" s="33"/>
      <c r="R25" s="33"/>
      <c r="S25" s="33"/>
    </row>
    <row r="26" spans="1:19" ht="30" customHeight="1">
      <c r="A26" s="29"/>
      <c r="B26" s="30" t="s">
        <v>26</v>
      </c>
      <c r="C26" s="29"/>
      <c r="D26" s="31">
        <v>2623197.33383107</v>
      </c>
      <c r="E26" s="31"/>
      <c r="F26" s="31">
        <v>1512932.8062511301</v>
      </c>
      <c r="G26" s="31"/>
      <c r="H26" s="31">
        <v>1110265</v>
      </c>
      <c r="I26" s="31"/>
      <c r="J26" s="31">
        <v>6925</v>
      </c>
      <c r="K26" s="31"/>
      <c r="L26" s="31">
        <v>113698.557987591</v>
      </c>
      <c r="M26" s="34"/>
      <c r="N26" s="31">
        <v>1558466.6231931499</v>
      </c>
      <c r="O26" s="34"/>
    </row>
    <row r="27" spans="1:19" ht="8.1" customHeight="1">
      <c r="A27" s="29"/>
      <c r="B27" s="30"/>
      <c r="C27" s="29"/>
      <c r="D27" s="31"/>
      <c r="E27" s="31"/>
      <c r="F27" s="31"/>
      <c r="G27" s="31"/>
      <c r="H27" s="31"/>
      <c r="I27" s="31"/>
      <c r="J27" s="31"/>
      <c r="K27" s="31"/>
      <c r="L27" s="31"/>
      <c r="M27" s="32"/>
      <c r="N27" s="31"/>
      <c r="O27" s="32"/>
      <c r="P27" s="33"/>
      <c r="Q27" s="33"/>
      <c r="R27" s="33"/>
      <c r="S27" s="33"/>
    </row>
    <row r="28" spans="1:19" ht="30" customHeight="1">
      <c r="A28" s="29"/>
      <c r="B28" s="30" t="s">
        <v>27</v>
      </c>
      <c r="C28" s="29"/>
      <c r="D28" s="31">
        <v>10561482.4692169</v>
      </c>
      <c r="E28" s="31"/>
      <c r="F28" s="31">
        <v>3835158.0680809398</v>
      </c>
      <c r="G28" s="31"/>
      <c r="H28" s="31">
        <v>6726324</v>
      </c>
      <c r="I28" s="31"/>
      <c r="J28" s="31">
        <v>86979</v>
      </c>
      <c r="K28" s="31"/>
      <c r="L28" s="31">
        <v>839468.02221381897</v>
      </c>
      <c r="M28" s="34"/>
      <c r="N28" s="31">
        <v>11693136.0091585</v>
      </c>
      <c r="O28" s="34"/>
    </row>
    <row r="29" spans="1:19" ht="8.1" customHeight="1">
      <c r="A29" s="29"/>
      <c r="B29" s="30"/>
      <c r="C29" s="29"/>
      <c r="D29" s="31"/>
      <c r="E29" s="31"/>
      <c r="F29" s="31"/>
      <c r="G29" s="31"/>
      <c r="H29" s="31"/>
      <c r="I29" s="31"/>
      <c r="J29" s="31"/>
      <c r="K29" s="31"/>
      <c r="L29" s="31"/>
      <c r="M29" s="32"/>
      <c r="N29" s="31"/>
      <c r="O29" s="32"/>
      <c r="P29" s="33"/>
      <c r="Q29" s="33"/>
      <c r="R29" s="33"/>
      <c r="S29" s="33"/>
    </row>
    <row r="30" spans="1:19" ht="30" customHeight="1">
      <c r="A30" s="29"/>
      <c r="B30" s="30" t="s">
        <v>28</v>
      </c>
      <c r="C30" s="29"/>
      <c r="D30" s="31">
        <v>48363.859735773003</v>
      </c>
      <c r="E30" s="31"/>
      <c r="F30" s="31">
        <v>20294.3012003166</v>
      </c>
      <c r="G30" s="31"/>
      <c r="H30" s="31">
        <v>28070</v>
      </c>
      <c r="I30" s="31"/>
      <c r="J30" s="31">
        <v>230</v>
      </c>
      <c r="K30" s="31"/>
      <c r="L30" s="31">
        <v>3180.4087741450498</v>
      </c>
      <c r="M30" s="34"/>
      <c r="N30" s="31">
        <v>37725.422222408401</v>
      </c>
      <c r="O30" s="34"/>
    </row>
    <row r="31" spans="1:19" ht="8.1" customHeight="1">
      <c r="A31" s="29"/>
      <c r="B31" s="30"/>
      <c r="C31" s="29"/>
      <c r="D31" s="31"/>
      <c r="E31" s="31"/>
      <c r="F31" s="31"/>
      <c r="G31" s="31"/>
      <c r="H31" s="31"/>
      <c r="I31" s="31"/>
      <c r="J31" s="31"/>
      <c r="K31" s="31"/>
      <c r="L31" s="31"/>
      <c r="M31" s="32"/>
      <c r="N31" s="31"/>
      <c r="O31" s="32"/>
      <c r="P31" s="33"/>
      <c r="Q31" s="33"/>
      <c r="R31" s="33"/>
      <c r="S31" s="33"/>
    </row>
    <row r="32" spans="1:19" ht="30" customHeight="1">
      <c r="A32" s="29"/>
      <c r="B32" s="30" t="s">
        <v>29</v>
      </c>
      <c r="C32" s="29"/>
      <c r="D32" s="31">
        <v>3874082.7216857998</v>
      </c>
      <c r="E32" s="31"/>
      <c r="F32" s="31">
        <v>1890457.5095717499</v>
      </c>
      <c r="G32" s="31"/>
      <c r="H32" s="31">
        <v>1983625</v>
      </c>
      <c r="I32" s="31"/>
      <c r="J32" s="31">
        <v>43148</v>
      </c>
      <c r="K32" s="31"/>
      <c r="L32" s="31">
        <v>488247.77174372098</v>
      </c>
      <c r="M32" s="34"/>
      <c r="N32" s="31">
        <v>7072392.1275891699</v>
      </c>
      <c r="O32" s="34"/>
    </row>
    <row r="33" spans="1:19" ht="8.1" customHeight="1">
      <c r="A33" s="29"/>
      <c r="B33" s="30"/>
      <c r="C33" s="29"/>
      <c r="D33" s="31"/>
      <c r="E33" s="31"/>
      <c r="F33" s="31"/>
      <c r="G33" s="31"/>
      <c r="H33" s="31"/>
      <c r="I33" s="31"/>
      <c r="J33" s="31"/>
      <c r="K33" s="31"/>
      <c r="L33" s="31"/>
      <c r="M33" s="32"/>
      <c r="N33" s="31"/>
      <c r="O33" s="32"/>
      <c r="P33" s="33"/>
      <c r="Q33" s="33"/>
      <c r="R33" s="33"/>
      <c r="S33" s="33"/>
    </row>
    <row r="34" spans="1:19" ht="30" customHeight="1">
      <c r="A34" s="29"/>
      <c r="B34" s="30" t="s">
        <v>30</v>
      </c>
      <c r="C34" s="29"/>
      <c r="D34" s="31">
        <v>1980714.6763764101</v>
      </c>
      <c r="E34" s="31"/>
      <c r="F34" s="31">
        <v>610899.828821245</v>
      </c>
      <c r="G34" s="31"/>
      <c r="H34" s="31">
        <v>1369815</v>
      </c>
      <c r="I34" s="31"/>
      <c r="J34" s="31">
        <v>17773</v>
      </c>
      <c r="K34" s="31"/>
      <c r="L34" s="31">
        <v>276651.42687973398</v>
      </c>
      <c r="M34" s="34"/>
      <c r="N34" s="31">
        <v>1573026.7817695099</v>
      </c>
      <c r="O34" s="34"/>
    </row>
    <row r="35" spans="1:19" ht="8.1" customHeight="1">
      <c r="A35" s="29"/>
      <c r="B35" s="30"/>
      <c r="C35" s="29"/>
      <c r="D35" s="31"/>
      <c r="E35" s="31"/>
      <c r="F35" s="31"/>
      <c r="G35" s="31"/>
      <c r="H35" s="31"/>
      <c r="I35" s="31"/>
      <c r="J35" s="31"/>
      <c r="K35" s="31"/>
      <c r="L35" s="31"/>
      <c r="M35" s="32"/>
      <c r="N35" s="31"/>
      <c r="O35" s="32"/>
      <c r="P35" s="33"/>
      <c r="Q35" s="33"/>
      <c r="R35" s="33"/>
      <c r="S35" s="33"/>
    </row>
    <row r="36" spans="1:19" ht="30" customHeight="1">
      <c r="A36" s="29"/>
      <c r="B36" s="30" t="s">
        <v>31</v>
      </c>
      <c r="C36" s="29"/>
      <c r="D36" s="31">
        <v>17686010.921574</v>
      </c>
      <c r="E36" s="31"/>
      <c r="F36" s="31">
        <v>6178655.2924454296</v>
      </c>
      <c r="G36" s="31"/>
      <c r="H36" s="31">
        <v>11507356</v>
      </c>
      <c r="I36" s="31"/>
      <c r="J36" s="31">
        <v>180718</v>
      </c>
      <c r="K36" s="31"/>
      <c r="L36" s="31">
        <v>2393213.90231117</v>
      </c>
      <c r="M36" s="34"/>
      <c r="N36" s="31">
        <v>24301478.683350101</v>
      </c>
      <c r="O36" s="34"/>
    </row>
    <row r="37" spans="1:19" ht="8.1" customHeight="1">
      <c r="A37" s="29"/>
      <c r="B37" s="30"/>
      <c r="C37" s="29"/>
      <c r="D37" s="31"/>
      <c r="E37" s="31"/>
      <c r="F37" s="31"/>
      <c r="G37" s="31"/>
      <c r="H37" s="31"/>
      <c r="I37" s="31"/>
      <c r="J37" s="31"/>
      <c r="K37" s="31"/>
      <c r="L37" s="31"/>
      <c r="M37" s="32"/>
      <c r="N37" s="31"/>
      <c r="O37" s="32"/>
      <c r="P37" s="33"/>
      <c r="Q37" s="33"/>
      <c r="R37" s="33"/>
      <c r="S37" s="33"/>
    </row>
    <row r="38" spans="1:19" ht="30" customHeight="1">
      <c r="A38" s="29"/>
      <c r="B38" s="30" t="s">
        <v>32</v>
      </c>
      <c r="C38" s="29"/>
      <c r="D38" s="31">
        <v>17710203.264473598</v>
      </c>
      <c r="E38" s="31"/>
      <c r="F38" s="31">
        <v>8371074.1485100202</v>
      </c>
      <c r="G38" s="31"/>
      <c r="H38" s="31">
        <v>9339129</v>
      </c>
      <c r="I38" s="31"/>
      <c r="J38" s="31">
        <v>170078</v>
      </c>
      <c r="K38" s="31"/>
      <c r="L38" s="31">
        <v>2152113.0866722399</v>
      </c>
      <c r="M38" s="34"/>
      <c r="N38" s="31">
        <v>23733269.632017799</v>
      </c>
      <c r="O38" s="34"/>
    </row>
    <row r="39" spans="1:19" ht="8.1" customHeight="1">
      <c r="A39" s="29"/>
      <c r="B39" s="30"/>
      <c r="C39" s="29"/>
      <c r="D39" s="31"/>
      <c r="E39" s="31"/>
      <c r="F39" s="31"/>
      <c r="G39" s="31"/>
      <c r="H39" s="31"/>
      <c r="I39" s="31"/>
      <c r="J39" s="31"/>
      <c r="K39" s="31"/>
      <c r="L39" s="31"/>
      <c r="M39" s="32"/>
      <c r="N39" s="31"/>
      <c r="O39" s="32"/>
      <c r="P39" s="33"/>
      <c r="Q39" s="33"/>
      <c r="R39" s="33"/>
      <c r="S39" s="33"/>
    </row>
    <row r="40" spans="1:19" ht="30" customHeight="1">
      <c r="A40" s="29"/>
      <c r="B40" s="30" t="s">
        <v>33</v>
      </c>
      <c r="C40" s="29"/>
      <c r="D40" s="31">
        <v>2840.2730000000001</v>
      </c>
      <c r="E40" s="31"/>
      <c r="F40" s="31">
        <v>1477.759</v>
      </c>
      <c r="G40" s="31"/>
      <c r="H40" s="31">
        <v>1363</v>
      </c>
      <c r="I40" s="31"/>
      <c r="J40" s="31">
        <v>215</v>
      </c>
      <c r="K40" s="31"/>
      <c r="L40" s="31">
        <v>3060.16</v>
      </c>
      <c r="M40" s="34"/>
      <c r="N40" s="31">
        <v>3288.6010000000001</v>
      </c>
      <c r="O40" s="34"/>
    </row>
    <row r="41" spans="1:19" ht="8.1" customHeight="1">
      <c r="A41" s="29"/>
      <c r="B41" s="30"/>
      <c r="C41" s="29"/>
      <c r="D41" s="31"/>
      <c r="E41" s="31"/>
      <c r="F41" s="31"/>
      <c r="G41" s="31"/>
      <c r="H41" s="31"/>
      <c r="I41" s="31"/>
      <c r="J41" s="31"/>
      <c r="K41" s="31"/>
      <c r="L41" s="31"/>
      <c r="M41" s="32"/>
      <c r="N41" s="31"/>
      <c r="O41" s="32"/>
      <c r="P41" s="33"/>
      <c r="Q41" s="33"/>
      <c r="R41" s="33"/>
      <c r="S41" s="33"/>
    </row>
    <row r="42" spans="1:19" ht="30" customHeight="1">
      <c r="A42" s="29"/>
      <c r="B42" s="30" t="s">
        <v>34</v>
      </c>
      <c r="C42" s="29"/>
      <c r="D42" s="31">
        <v>1755.3794949999999</v>
      </c>
      <c r="E42" s="31"/>
      <c r="F42" s="31">
        <v>731.46699999999998</v>
      </c>
      <c r="G42" s="31"/>
      <c r="H42" s="31">
        <v>1024</v>
      </c>
      <c r="I42" s="31"/>
      <c r="J42" s="31">
        <v>32</v>
      </c>
      <c r="K42" s="31"/>
      <c r="L42" s="31">
        <v>271.892</v>
      </c>
      <c r="M42" s="34"/>
      <c r="N42" s="31">
        <v>333.27699999999999</v>
      </c>
      <c r="O42" s="34"/>
    </row>
    <row r="43" spans="1:19" ht="8.1" customHeight="1">
      <c r="A43" s="29"/>
      <c r="B43" s="30"/>
      <c r="C43" s="29"/>
      <c r="D43" s="31"/>
      <c r="E43" s="31"/>
      <c r="F43" s="31"/>
      <c r="G43" s="31"/>
      <c r="H43" s="31"/>
      <c r="I43" s="31"/>
      <c r="J43" s="31"/>
      <c r="K43" s="31"/>
      <c r="L43" s="31"/>
      <c r="M43" s="34"/>
      <c r="N43" s="31"/>
      <c r="O43" s="34"/>
    </row>
    <row r="44" spans="1:19" ht="30" customHeight="1">
      <c r="A44" s="29"/>
      <c r="B44" s="30" t="s">
        <v>35</v>
      </c>
      <c r="C44" s="29"/>
      <c r="D44" s="32" t="s">
        <v>36</v>
      </c>
      <c r="E44" s="32"/>
      <c r="F44" s="32" t="s">
        <v>36</v>
      </c>
      <c r="G44" s="32"/>
      <c r="H44" s="32" t="s">
        <v>36</v>
      </c>
      <c r="I44" s="32"/>
      <c r="J44" s="32" t="s">
        <v>36</v>
      </c>
      <c r="K44" s="32"/>
      <c r="L44" s="32" t="s">
        <v>36</v>
      </c>
      <c r="M44" s="35"/>
      <c r="N44" s="32" t="s">
        <v>36</v>
      </c>
      <c r="O44" s="35"/>
    </row>
    <row r="45" spans="1:19" ht="8.1" customHeight="1">
      <c r="A45" s="36"/>
      <c r="B45" s="37"/>
      <c r="C45" s="36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</row>
    <row r="46" spans="1:19" s="41" customFormat="1" ht="15" customHeight="1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40"/>
      <c r="N46" s="39"/>
      <c r="O46" s="40" t="s">
        <v>37</v>
      </c>
    </row>
    <row r="47" spans="1:19" s="41" customFormat="1" ht="15" customHeight="1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42"/>
      <c r="N47" s="39"/>
      <c r="O47" s="42" t="s">
        <v>38</v>
      </c>
      <c r="P47" s="39"/>
      <c r="Q47" s="39"/>
      <c r="R47" s="39"/>
      <c r="S47" s="39"/>
    </row>
    <row r="48" spans="1:19" ht="8.1" customHeight="1">
      <c r="A48" s="43"/>
      <c r="B48" s="43"/>
      <c r="C48" s="43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</row>
    <row r="49" spans="1:15" s="41" customFormat="1" ht="15" customHeight="1">
      <c r="A49" s="44"/>
      <c r="B49" s="45" t="s">
        <v>497</v>
      </c>
      <c r="C49" s="44"/>
      <c r="D49" s="46"/>
      <c r="E49" s="46"/>
      <c r="F49" s="46"/>
      <c r="G49" s="46"/>
      <c r="H49" s="46"/>
      <c r="I49" s="46"/>
      <c r="J49" s="47"/>
      <c r="K49" s="47"/>
      <c r="L49" s="47"/>
      <c r="M49" s="47"/>
      <c r="N49" s="47"/>
      <c r="O49" s="47"/>
    </row>
    <row r="50" spans="1:15" s="41" customFormat="1" ht="15" customHeight="1">
      <c r="B50" s="48" t="s">
        <v>495</v>
      </c>
    </row>
    <row r="51" spans="1:15" s="41" customFormat="1" ht="15" customHeight="1">
      <c r="B51" s="759" t="s">
        <v>496</v>
      </c>
    </row>
  </sheetData>
  <printOptions horizontalCentered="1"/>
  <pageMargins left="0.55118110236220497" right="0.55118110236220497" top="0.39370078740157499" bottom="0.39370078740157499" header="0.39370078740157499" footer="0.39370078740157499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53"/>
  <sheetViews>
    <sheetView tabSelected="1" view="pageBreakPreview" topLeftCell="A28" zoomScale="90" zoomScaleNormal="100" zoomScaleSheetLayoutView="90" workbookViewId="0">
      <selection activeCell="A49" sqref="A49:XFD51"/>
    </sheetView>
  </sheetViews>
  <sheetFormatPr defaultColWidth="9.140625" defaultRowHeight="15" customHeight="1"/>
  <cols>
    <col min="1" max="1" width="1.7109375" style="434" customWidth="1"/>
    <col min="2" max="2" width="14" style="434" customWidth="1"/>
    <col min="3" max="3" width="4.85546875" style="434" customWidth="1"/>
    <col min="4" max="5" width="12.140625" style="434" customWidth="1"/>
    <col min="6" max="6" width="13.28515625" style="434" customWidth="1"/>
    <col min="7" max="7" width="14" style="434" customWidth="1"/>
    <col min="8" max="8" width="1.7109375" style="434" customWidth="1"/>
    <col min="9" max="9" width="12.5703125" style="434" customWidth="1"/>
    <col min="10" max="10" width="12.140625" style="434" customWidth="1"/>
    <col min="11" max="11" width="13.28515625" style="434" customWidth="1"/>
    <col min="12" max="12" width="13.5703125" style="434" customWidth="1"/>
    <col min="13" max="13" width="1.7109375" style="434" customWidth="1"/>
    <col min="14" max="14" width="15.85546875" style="435" customWidth="1"/>
    <col min="15" max="15" width="16.42578125" style="435" customWidth="1"/>
    <col min="16" max="18" width="12.5703125" style="435" customWidth="1"/>
    <col min="19" max="23" width="9.140625" style="435"/>
    <col min="24" max="16384" width="9.140625" style="434"/>
  </cols>
  <sheetData>
    <row r="1" spans="1:15" s="435" customFormat="1" ht="8.1" customHeight="1">
      <c r="A1" s="434"/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</row>
    <row r="2" spans="1:15" s="435" customFormat="1" ht="8.1" customHeight="1">
      <c r="A2" s="434"/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</row>
    <row r="3" spans="1:15" s="435" customFormat="1" ht="16.5" customHeight="1">
      <c r="A3" s="2"/>
      <c r="B3" s="103" t="s">
        <v>98</v>
      </c>
      <c r="C3" s="2" t="s">
        <v>109</v>
      </c>
      <c r="D3" s="2"/>
      <c r="E3" s="5"/>
      <c r="F3" s="5"/>
      <c r="G3" s="5"/>
      <c r="H3" s="5"/>
      <c r="I3" s="5"/>
      <c r="J3" s="5"/>
      <c r="K3" s="5"/>
      <c r="L3" s="5"/>
      <c r="M3" s="5"/>
    </row>
    <row r="4" spans="1:15" s="435" customFormat="1" ht="16.5" customHeight="1">
      <c r="A4" s="434"/>
      <c r="B4" s="436" t="s">
        <v>100</v>
      </c>
      <c r="C4" s="437" t="s">
        <v>111</v>
      </c>
      <c r="D4" s="434"/>
      <c r="E4" s="434"/>
      <c r="F4" s="434"/>
      <c r="G4" s="434"/>
      <c r="H4" s="434"/>
      <c r="I4" s="434"/>
      <c r="J4" s="434"/>
      <c r="K4" s="434"/>
      <c r="L4" s="434"/>
      <c r="M4" s="434"/>
    </row>
    <row r="5" spans="1:15" s="435" customFormat="1" ht="8.1" customHeight="1" thickBot="1">
      <c r="A5" s="438"/>
      <c r="B5" s="438"/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438"/>
    </row>
    <row r="6" spans="1:15" s="435" customFormat="1" ht="8.1" customHeight="1" thickTop="1">
      <c r="A6" s="439"/>
      <c r="B6" s="439"/>
      <c r="C6" s="439"/>
      <c r="D6" s="439"/>
      <c r="E6" s="439"/>
      <c r="F6" s="439"/>
      <c r="G6" s="439"/>
      <c r="H6" s="439"/>
      <c r="I6" s="439"/>
      <c r="J6" s="439"/>
      <c r="K6" s="439"/>
      <c r="L6" s="439"/>
      <c r="M6" s="439"/>
    </row>
    <row r="7" spans="1:15" s="435" customFormat="1" ht="15" customHeight="1">
      <c r="A7" s="916"/>
      <c r="B7" s="440"/>
      <c r="C7" s="441"/>
      <c r="D7" s="917" t="s">
        <v>85</v>
      </c>
      <c r="E7" s="917"/>
      <c r="F7" s="917"/>
      <c r="G7" s="917"/>
      <c r="H7" s="442"/>
      <c r="I7" s="917" t="s">
        <v>112</v>
      </c>
      <c r="J7" s="917"/>
      <c r="K7" s="917"/>
      <c r="L7" s="917"/>
      <c r="M7" s="442"/>
    </row>
    <row r="8" spans="1:15" s="435" customFormat="1" ht="15" customHeight="1">
      <c r="A8" s="916"/>
      <c r="B8" s="443" t="s">
        <v>4</v>
      </c>
      <c r="C8" s="441"/>
      <c r="D8" s="918" t="s">
        <v>86</v>
      </c>
      <c r="E8" s="918"/>
      <c r="F8" s="918"/>
      <c r="G8" s="918"/>
      <c r="H8" s="444"/>
      <c r="I8" s="918" t="s">
        <v>113</v>
      </c>
      <c r="J8" s="918"/>
      <c r="K8" s="918"/>
      <c r="L8" s="918"/>
      <c r="M8" s="442"/>
    </row>
    <row r="9" spans="1:15" s="435" customFormat="1" ht="15" customHeight="1">
      <c r="A9" s="916"/>
      <c r="B9" s="445" t="s">
        <v>11</v>
      </c>
      <c r="C9" s="446"/>
      <c r="D9" s="915" t="s">
        <v>87</v>
      </c>
      <c r="E9" s="915" t="s">
        <v>88</v>
      </c>
      <c r="F9" s="915" t="s">
        <v>89</v>
      </c>
      <c r="G9" s="915" t="s">
        <v>90</v>
      </c>
      <c r="H9" s="447"/>
      <c r="I9" s="915" t="s">
        <v>87</v>
      </c>
      <c r="J9" s="915" t="s">
        <v>88</v>
      </c>
      <c r="K9" s="915" t="s">
        <v>89</v>
      </c>
      <c r="L9" s="915" t="s">
        <v>90</v>
      </c>
      <c r="M9" s="444"/>
    </row>
    <row r="10" spans="1:15" s="435" customFormat="1" ht="15" customHeight="1">
      <c r="A10" s="441"/>
      <c r="B10" s="443"/>
      <c r="C10" s="446"/>
      <c r="D10" s="915"/>
      <c r="E10" s="915"/>
      <c r="F10" s="915"/>
      <c r="G10" s="915"/>
      <c r="H10" s="447"/>
      <c r="I10" s="915"/>
      <c r="J10" s="915"/>
      <c r="K10" s="915"/>
      <c r="L10" s="915"/>
      <c r="M10" s="444"/>
    </row>
    <row r="11" spans="1:15" s="435" customFormat="1" ht="15" customHeight="1">
      <c r="A11" s="441"/>
      <c r="B11" s="445"/>
      <c r="C11" s="448"/>
      <c r="D11" s="914" t="s">
        <v>65</v>
      </c>
      <c r="E11" s="914" t="s">
        <v>91</v>
      </c>
      <c r="F11" s="914" t="s">
        <v>92</v>
      </c>
      <c r="G11" s="914" t="s">
        <v>93</v>
      </c>
      <c r="H11" s="449"/>
      <c r="I11" s="914" t="s">
        <v>65</v>
      </c>
      <c r="J11" s="914" t="s">
        <v>91</v>
      </c>
      <c r="K11" s="914" t="s">
        <v>92</v>
      </c>
      <c r="L11" s="914" t="s">
        <v>93</v>
      </c>
      <c r="M11" s="444"/>
    </row>
    <row r="12" spans="1:15" s="435" customFormat="1" ht="15" customHeight="1">
      <c r="A12" s="441"/>
      <c r="B12" s="450"/>
      <c r="C12" s="448"/>
      <c r="D12" s="914"/>
      <c r="E12" s="914"/>
      <c r="F12" s="914"/>
      <c r="G12" s="914"/>
      <c r="H12" s="451"/>
      <c r="I12" s="914"/>
      <c r="J12" s="914"/>
      <c r="K12" s="914"/>
      <c r="L12" s="914"/>
      <c r="M12" s="444"/>
    </row>
    <row r="13" spans="1:15" s="435" customFormat="1" ht="15" customHeight="1">
      <c r="A13" s="441"/>
      <c r="B13" s="440"/>
      <c r="C13" s="441"/>
      <c r="D13" s="451" t="s">
        <v>66</v>
      </c>
      <c r="E13" s="451" t="s">
        <v>94</v>
      </c>
      <c r="F13" s="451" t="s">
        <v>95</v>
      </c>
      <c r="G13" s="451" t="s">
        <v>95</v>
      </c>
      <c r="H13" s="449"/>
      <c r="I13" s="451" t="s">
        <v>66</v>
      </c>
      <c r="J13" s="451" t="s">
        <v>94</v>
      </c>
      <c r="K13" s="451" t="s">
        <v>95</v>
      </c>
      <c r="L13" s="451" t="s">
        <v>95</v>
      </c>
      <c r="M13" s="444"/>
    </row>
    <row r="14" spans="1:15" s="435" customFormat="1" ht="8.1" customHeight="1">
      <c r="A14" s="452"/>
      <c r="B14" s="453"/>
      <c r="C14" s="441"/>
      <c r="D14" s="453"/>
      <c r="E14" s="453"/>
      <c r="F14" s="453"/>
      <c r="G14" s="453"/>
      <c r="H14" s="453"/>
      <c r="I14" s="453"/>
      <c r="J14" s="453"/>
      <c r="K14" s="453"/>
      <c r="L14" s="453"/>
      <c r="M14" s="444"/>
    </row>
    <row r="15" spans="1:15" s="435" customFormat="1" ht="8.1" customHeight="1">
      <c r="A15" s="454"/>
      <c r="B15" s="454"/>
      <c r="C15" s="455"/>
      <c r="D15" s="456"/>
      <c r="E15" s="456"/>
      <c r="F15" s="456"/>
      <c r="G15" s="456"/>
      <c r="H15" s="457"/>
      <c r="I15" s="456"/>
      <c r="J15" s="456"/>
      <c r="K15" s="456"/>
      <c r="L15" s="456"/>
      <c r="M15" s="456"/>
    </row>
    <row r="16" spans="1:15" s="435" customFormat="1" ht="30" customHeight="1">
      <c r="A16" s="440"/>
      <c r="B16" s="440" t="s">
        <v>19</v>
      </c>
      <c r="C16" s="440"/>
      <c r="D16" s="458">
        <v>644908</v>
      </c>
      <c r="E16" s="458">
        <v>3654</v>
      </c>
      <c r="F16" s="458">
        <v>2356392</v>
      </c>
      <c r="G16" s="458">
        <v>1624468</v>
      </c>
      <c r="H16" s="459"/>
      <c r="I16" s="459">
        <v>383710</v>
      </c>
      <c r="J16" s="459">
        <v>3358</v>
      </c>
      <c r="K16" s="459">
        <v>1288362</v>
      </c>
      <c r="L16" s="459">
        <v>879251</v>
      </c>
      <c r="M16" s="459"/>
      <c r="O16" s="460"/>
    </row>
    <row r="17" spans="1:16" s="435" customFormat="1" ht="8.1" customHeight="1">
      <c r="A17" s="440"/>
      <c r="B17" s="440"/>
      <c r="C17" s="440"/>
      <c r="D17" s="459"/>
      <c r="E17" s="459"/>
      <c r="F17" s="459"/>
      <c r="G17" s="459"/>
      <c r="H17" s="459"/>
      <c r="I17" s="459"/>
      <c r="J17" s="459"/>
      <c r="K17" s="459"/>
      <c r="L17" s="459"/>
      <c r="M17" s="459"/>
      <c r="O17" s="460"/>
    </row>
    <row r="18" spans="1:16" s="435" customFormat="1" ht="30" customHeight="1">
      <c r="A18" s="461"/>
      <c r="B18" s="462" t="s">
        <v>20</v>
      </c>
      <c r="C18" s="463"/>
      <c r="D18" s="464">
        <v>2547</v>
      </c>
      <c r="E18" s="464">
        <v>2945</v>
      </c>
      <c r="F18" s="464">
        <v>7502</v>
      </c>
      <c r="G18" s="464">
        <v>5252</v>
      </c>
      <c r="H18" s="464"/>
      <c r="I18" s="464">
        <v>1445</v>
      </c>
      <c r="J18" s="464">
        <v>3180</v>
      </c>
      <c r="K18" s="464">
        <v>4595</v>
      </c>
      <c r="L18" s="464">
        <v>3217</v>
      </c>
      <c r="M18" s="464"/>
      <c r="N18" s="465"/>
      <c r="O18" s="462"/>
      <c r="P18" s="462"/>
    </row>
    <row r="19" spans="1:16" s="435" customFormat="1" ht="8.1" customHeight="1">
      <c r="A19" s="440"/>
      <c r="B19" s="440"/>
      <c r="C19" s="440"/>
      <c r="D19" s="459"/>
      <c r="E19" s="459"/>
      <c r="F19" s="459"/>
      <c r="G19" s="459"/>
      <c r="H19" s="459"/>
      <c r="I19" s="459"/>
      <c r="J19" s="459"/>
      <c r="K19" s="459"/>
      <c r="L19" s="459"/>
      <c r="M19" s="459"/>
      <c r="N19" s="465"/>
      <c r="O19" s="462"/>
      <c r="P19" s="462"/>
    </row>
    <row r="20" spans="1:16" s="435" customFormat="1" ht="30" customHeight="1">
      <c r="A20" s="461"/>
      <c r="B20" s="462" t="s">
        <v>21</v>
      </c>
      <c r="C20" s="463"/>
      <c r="D20" s="464">
        <v>214328</v>
      </c>
      <c r="E20" s="464">
        <v>4265</v>
      </c>
      <c r="F20" s="464">
        <v>914200</v>
      </c>
      <c r="G20" s="464">
        <v>639940</v>
      </c>
      <c r="H20" s="464"/>
      <c r="I20" s="464">
        <v>107506</v>
      </c>
      <c r="J20" s="464">
        <v>4242</v>
      </c>
      <c r="K20" s="464">
        <v>456040</v>
      </c>
      <c r="L20" s="464">
        <v>319228</v>
      </c>
      <c r="M20" s="464"/>
      <c r="N20" s="465"/>
      <c r="O20" s="462"/>
      <c r="P20" s="462"/>
    </row>
    <row r="21" spans="1:16" s="435" customFormat="1" ht="8.1" customHeight="1">
      <c r="A21" s="440"/>
      <c r="B21" s="440"/>
      <c r="C21" s="440"/>
      <c r="D21" s="459"/>
      <c r="E21" s="459"/>
      <c r="F21" s="459"/>
      <c r="G21" s="459"/>
      <c r="H21" s="459"/>
      <c r="I21" s="459"/>
      <c r="J21" s="459"/>
      <c r="K21" s="459"/>
      <c r="L21" s="459"/>
      <c r="M21" s="459"/>
      <c r="N21" s="465"/>
      <c r="O21" s="462"/>
      <c r="P21" s="462"/>
    </row>
    <row r="22" spans="1:16" s="435" customFormat="1" ht="30" customHeight="1">
      <c r="A22" s="461"/>
      <c r="B22" s="462" t="s">
        <v>22</v>
      </c>
      <c r="C22" s="463"/>
      <c r="D22" s="464">
        <v>73717</v>
      </c>
      <c r="E22" s="464">
        <v>4147</v>
      </c>
      <c r="F22" s="464">
        <v>305675</v>
      </c>
      <c r="G22" s="464">
        <v>213972</v>
      </c>
      <c r="H22" s="464"/>
      <c r="I22" s="464">
        <v>39868</v>
      </c>
      <c r="J22" s="464">
        <v>4024</v>
      </c>
      <c r="K22" s="464">
        <v>160429</v>
      </c>
      <c r="L22" s="464">
        <v>112300</v>
      </c>
      <c r="M22" s="464"/>
      <c r="N22" s="465"/>
      <c r="O22" s="462"/>
      <c r="P22" s="462"/>
    </row>
    <row r="23" spans="1:16" s="435" customFormat="1" ht="8.1" customHeight="1">
      <c r="A23" s="440"/>
      <c r="B23" s="440"/>
      <c r="C23" s="440"/>
      <c r="D23" s="459"/>
      <c r="E23" s="459"/>
      <c r="F23" s="459"/>
      <c r="G23" s="459"/>
      <c r="H23" s="459"/>
      <c r="I23" s="459"/>
      <c r="J23" s="459"/>
      <c r="K23" s="459"/>
      <c r="L23" s="459"/>
      <c r="M23" s="459"/>
      <c r="N23" s="465"/>
      <c r="O23" s="462"/>
      <c r="P23" s="462"/>
    </row>
    <row r="24" spans="1:16" s="435" customFormat="1" ht="30" customHeight="1">
      <c r="A24" s="461"/>
      <c r="B24" s="462" t="s">
        <v>23</v>
      </c>
      <c r="C24" s="463"/>
      <c r="D24" s="464">
        <v>3360</v>
      </c>
      <c r="E24" s="464">
        <v>2545</v>
      </c>
      <c r="F24" s="464">
        <v>8550</v>
      </c>
      <c r="G24" s="464">
        <v>5985</v>
      </c>
      <c r="H24" s="464"/>
      <c r="I24" s="464">
        <v>1731</v>
      </c>
      <c r="J24" s="464">
        <v>2599</v>
      </c>
      <c r="K24" s="464">
        <v>4499</v>
      </c>
      <c r="L24" s="464">
        <v>3149</v>
      </c>
      <c r="M24" s="464"/>
      <c r="N24" s="465"/>
      <c r="O24" s="462"/>
      <c r="P24" s="462"/>
    </row>
    <row r="25" spans="1:16" s="435" customFormat="1" ht="8.1" customHeight="1">
      <c r="A25" s="440"/>
      <c r="B25" s="440"/>
      <c r="C25" s="440"/>
      <c r="D25" s="459"/>
      <c r="E25" s="459"/>
      <c r="F25" s="459"/>
      <c r="G25" s="459"/>
      <c r="H25" s="459"/>
      <c r="I25" s="459"/>
      <c r="J25" s="459"/>
      <c r="K25" s="459"/>
      <c r="L25" s="459"/>
      <c r="M25" s="459"/>
      <c r="N25" s="465"/>
      <c r="O25" s="462"/>
      <c r="P25" s="462"/>
    </row>
    <row r="26" spans="1:16" s="435" customFormat="1" ht="30" customHeight="1">
      <c r="A26" s="461"/>
      <c r="B26" s="466" t="s">
        <v>24</v>
      </c>
      <c r="C26" s="463"/>
      <c r="D26" s="464">
        <v>1989</v>
      </c>
      <c r="E26" s="464">
        <v>4496</v>
      </c>
      <c r="F26" s="464">
        <v>8942</v>
      </c>
      <c r="G26" s="464">
        <v>6260</v>
      </c>
      <c r="H26" s="464"/>
      <c r="I26" s="464">
        <v>1152</v>
      </c>
      <c r="J26" s="464">
        <v>4596</v>
      </c>
      <c r="K26" s="464">
        <v>5295</v>
      </c>
      <c r="L26" s="464">
        <v>3707</v>
      </c>
      <c r="M26" s="464"/>
      <c r="N26" s="465"/>
      <c r="O26" s="462"/>
      <c r="P26" s="462"/>
    </row>
    <row r="27" spans="1:16" s="435" customFormat="1" ht="8.1" customHeight="1">
      <c r="A27" s="440"/>
      <c r="B27" s="440"/>
      <c r="C27" s="440"/>
      <c r="D27" s="459"/>
      <c r="E27" s="459"/>
      <c r="F27" s="459"/>
      <c r="G27" s="459"/>
      <c r="H27" s="459"/>
      <c r="I27" s="459"/>
      <c r="J27" s="459"/>
      <c r="K27" s="459"/>
      <c r="L27" s="459"/>
      <c r="M27" s="459"/>
      <c r="N27" s="465"/>
      <c r="O27" s="462"/>
      <c r="P27" s="462"/>
    </row>
    <row r="28" spans="1:16" s="435" customFormat="1" ht="30" customHeight="1">
      <c r="A28" s="461"/>
      <c r="B28" s="462" t="s">
        <v>25</v>
      </c>
      <c r="C28" s="463"/>
      <c r="D28" s="464">
        <v>10572</v>
      </c>
      <c r="E28" s="464">
        <v>3360</v>
      </c>
      <c r="F28" s="464">
        <v>35524</v>
      </c>
      <c r="G28" s="464">
        <v>24867</v>
      </c>
      <c r="H28" s="464"/>
      <c r="I28" s="464">
        <v>6598</v>
      </c>
      <c r="J28" s="464">
        <v>3223</v>
      </c>
      <c r="K28" s="464">
        <v>21265</v>
      </c>
      <c r="L28" s="464">
        <v>14886</v>
      </c>
      <c r="M28" s="464"/>
      <c r="N28" s="465"/>
      <c r="O28" s="462"/>
      <c r="P28" s="462"/>
    </row>
    <row r="29" spans="1:16" s="435" customFormat="1" ht="8.1" customHeight="1">
      <c r="A29" s="440"/>
      <c r="B29" s="440"/>
      <c r="C29" s="440"/>
      <c r="D29" s="459"/>
      <c r="E29" s="459"/>
      <c r="F29" s="459"/>
      <c r="G29" s="459"/>
      <c r="H29" s="459"/>
      <c r="I29" s="459"/>
      <c r="J29" s="459"/>
      <c r="K29" s="459"/>
      <c r="L29" s="459"/>
      <c r="M29" s="459"/>
      <c r="N29" s="465"/>
      <c r="O29" s="462"/>
      <c r="P29" s="462"/>
    </row>
    <row r="30" spans="1:16" s="435" customFormat="1" ht="30" customHeight="1">
      <c r="A30" s="461"/>
      <c r="B30" s="462" t="s">
        <v>27</v>
      </c>
      <c r="C30" s="463"/>
      <c r="D30" s="464">
        <v>76201</v>
      </c>
      <c r="E30" s="464">
        <v>3050</v>
      </c>
      <c r="F30" s="464">
        <v>232437</v>
      </c>
      <c r="G30" s="464">
        <v>162706</v>
      </c>
      <c r="H30" s="464"/>
      <c r="I30" s="464">
        <v>38418</v>
      </c>
      <c r="J30" s="464">
        <v>2968</v>
      </c>
      <c r="K30" s="464">
        <v>114025</v>
      </c>
      <c r="L30" s="464">
        <v>79818</v>
      </c>
      <c r="M30" s="464"/>
      <c r="N30" s="465"/>
      <c r="O30" s="462"/>
      <c r="P30" s="462"/>
    </row>
    <row r="31" spans="1:16" s="435" customFormat="1" ht="8.1" customHeight="1">
      <c r="A31" s="440"/>
      <c r="B31" s="440"/>
      <c r="C31" s="440"/>
      <c r="D31" s="459"/>
      <c r="E31" s="459"/>
      <c r="F31" s="459"/>
      <c r="G31" s="459"/>
      <c r="H31" s="459"/>
      <c r="I31" s="459"/>
      <c r="J31" s="459"/>
      <c r="K31" s="459"/>
      <c r="L31" s="459"/>
      <c r="M31" s="459"/>
      <c r="N31" s="465"/>
      <c r="O31" s="462"/>
      <c r="P31" s="462"/>
    </row>
    <row r="32" spans="1:16" s="435" customFormat="1" ht="30" customHeight="1">
      <c r="A32" s="461"/>
      <c r="B32" s="462" t="s">
        <v>28</v>
      </c>
      <c r="C32" s="463"/>
      <c r="D32" s="464">
        <v>51598</v>
      </c>
      <c r="E32" s="464">
        <v>3940</v>
      </c>
      <c r="F32" s="464">
        <v>203275</v>
      </c>
      <c r="G32" s="464">
        <v>142293</v>
      </c>
      <c r="H32" s="464"/>
      <c r="I32" s="464">
        <v>25792</v>
      </c>
      <c r="J32" s="464">
        <v>3650</v>
      </c>
      <c r="K32" s="464">
        <v>94141</v>
      </c>
      <c r="L32" s="464">
        <v>65899</v>
      </c>
      <c r="M32" s="464"/>
      <c r="N32" s="465"/>
      <c r="O32" s="462"/>
      <c r="P32" s="462"/>
    </row>
    <row r="33" spans="1:16" s="435" customFormat="1" ht="8.1" customHeight="1">
      <c r="A33" s="440"/>
      <c r="B33" s="440"/>
      <c r="C33" s="440"/>
      <c r="D33" s="459"/>
      <c r="E33" s="459"/>
      <c r="F33" s="459"/>
      <c r="G33" s="459"/>
      <c r="H33" s="459"/>
      <c r="I33" s="459"/>
      <c r="J33" s="459"/>
      <c r="K33" s="459"/>
      <c r="L33" s="459"/>
      <c r="M33" s="459"/>
      <c r="N33" s="465"/>
      <c r="O33" s="462"/>
      <c r="P33" s="462"/>
    </row>
    <row r="34" spans="1:16" s="435" customFormat="1" ht="30" customHeight="1">
      <c r="A34" s="461"/>
      <c r="B34" s="466" t="s">
        <v>26</v>
      </c>
      <c r="C34" s="463"/>
      <c r="D34" s="464">
        <v>24210</v>
      </c>
      <c r="E34" s="464">
        <v>5022</v>
      </c>
      <c r="F34" s="464">
        <v>121594</v>
      </c>
      <c r="G34" s="464">
        <v>85116</v>
      </c>
      <c r="H34" s="464"/>
      <c r="I34" s="464">
        <v>12105</v>
      </c>
      <c r="J34" s="464">
        <v>4831</v>
      </c>
      <c r="K34" s="464">
        <v>58479</v>
      </c>
      <c r="L34" s="464">
        <v>40935</v>
      </c>
      <c r="M34" s="464"/>
      <c r="N34" s="465"/>
      <c r="O34" s="462"/>
      <c r="P34" s="462"/>
    </row>
    <row r="35" spans="1:16" s="435" customFormat="1" ht="8.1" customHeight="1">
      <c r="A35" s="440"/>
      <c r="B35" s="440"/>
      <c r="C35" s="440"/>
      <c r="D35" s="459"/>
      <c r="E35" s="459"/>
      <c r="F35" s="459"/>
      <c r="G35" s="459"/>
      <c r="H35" s="459"/>
      <c r="I35" s="459"/>
      <c r="J35" s="459"/>
      <c r="K35" s="459"/>
      <c r="L35" s="459"/>
      <c r="M35" s="459"/>
      <c r="N35" s="465"/>
      <c r="O35" s="462"/>
      <c r="P35" s="462"/>
    </row>
    <row r="36" spans="1:16" s="435" customFormat="1" ht="30" customHeight="1">
      <c r="A36" s="461"/>
      <c r="B36" s="462" t="s">
        <v>29</v>
      </c>
      <c r="C36" s="463"/>
      <c r="D36" s="464">
        <v>36004</v>
      </c>
      <c r="E36" s="464">
        <v>4431</v>
      </c>
      <c r="F36" s="464">
        <v>159535</v>
      </c>
      <c r="G36" s="464">
        <v>111675</v>
      </c>
      <c r="H36" s="464"/>
      <c r="I36" s="464">
        <v>18115</v>
      </c>
      <c r="J36" s="464">
        <v>4357</v>
      </c>
      <c r="K36" s="464">
        <v>78927</v>
      </c>
      <c r="L36" s="464">
        <v>55249</v>
      </c>
      <c r="M36" s="464"/>
      <c r="N36" s="465"/>
      <c r="O36" s="462"/>
      <c r="P36" s="462"/>
    </row>
    <row r="37" spans="1:16" s="435" customFormat="1" ht="8.1" customHeight="1">
      <c r="A37" s="440"/>
      <c r="B37" s="440"/>
      <c r="C37" s="440"/>
      <c r="D37" s="459"/>
      <c r="E37" s="459"/>
      <c r="F37" s="459"/>
      <c r="G37" s="459"/>
      <c r="H37" s="459"/>
      <c r="I37" s="459"/>
      <c r="J37" s="459"/>
      <c r="K37" s="459"/>
      <c r="L37" s="459"/>
      <c r="M37" s="459"/>
      <c r="N37" s="465"/>
      <c r="O37" s="462"/>
      <c r="P37" s="462"/>
    </row>
    <row r="38" spans="1:16" s="435" customFormat="1" ht="30" customHeight="1">
      <c r="A38" s="461"/>
      <c r="B38" s="466" t="s">
        <v>30</v>
      </c>
      <c r="C38" s="463"/>
      <c r="D38" s="464">
        <v>19071</v>
      </c>
      <c r="E38" s="464">
        <v>3866</v>
      </c>
      <c r="F38" s="464">
        <v>73723</v>
      </c>
      <c r="G38" s="464">
        <v>51606</v>
      </c>
      <c r="H38" s="464"/>
      <c r="I38" s="464">
        <v>9927</v>
      </c>
      <c r="J38" s="464">
        <v>3964</v>
      </c>
      <c r="K38" s="464">
        <v>39351</v>
      </c>
      <c r="L38" s="464">
        <v>27546</v>
      </c>
      <c r="M38" s="464"/>
      <c r="N38" s="465"/>
      <c r="O38" s="462"/>
      <c r="P38" s="462"/>
    </row>
    <row r="39" spans="1:16" s="435" customFormat="1" ht="8.1" customHeight="1">
      <c r="A39" s="440"/>
      <c r="B39" s="440"/>
      <c r="C39" s="440"/>
      <c r="D39" s="459"/>
      <c r="E39" s="459"/>
      <c r="F39" s="459"/>
      <c r="G39" s="459"/>
      <c r="H39" s="459"/>
      <c r="I39" s="459"/>
      <c r="J39" s="459"/>
      <c r="K39" s="459"/>
      <c r="L39" s="459"/>
      <c r="M39" s="459"/>
      <c r="N39" s="465"/>
      <c r="O39" s="462"/>
      <c r="P39" s="462"/>
    </row>
    <row r="40" spans="1:16" s="435" customFormat="1" ht="30" customHeight="1">
      <c r="A40" s="461"/>
      <c r="B40" s="462" t="s">
        <v>31</v>
      </c>
      <c r="C40" s="463"/>
      <c r="D40" s="464">
        <v>40446</v>
      </c>
      <c r="E40" s="464">
        <v>2914</v>
      </c>
      <c r="F40" s="464">
        <v>117846</v>
      </c>
      <c r="G40" s="464">
        <v>74243</v>
      </c>
      <c r="H40" s="464"/>
      <c r="I40" s="464">
        <v>30384</v>
      </c>
      <c r="J40" s="464">
        <v>2772</v>
      </c>
      <c r="K40" s="464">
        <v>84239</v>
      </c>
      <c r="L40" s="464">
        <v>53071</v>
      </c>
      <c r="M40" s="464"/>
      <c r="N40" s="465"/>
      <c r="O40" s="462"/>
      <c r="P40" s="462"/>
    </row>
    <row r="41" spans="1:16" s="435" customFormat="1" ht="8.1" customHeight="1">
      <c r="A41" s="440"/>
      <c r="B41" s="440"/>
      <c r="C41" s="440"/>
      <c r="D41" s="459"/>
      <c r="E41" s="459"/>
      <c r="F41" s="459"/>
      <c r="G41" s="459"/>
      <c r="H41" s="459"/>
      <c r="I41" s="459"/>
      <c r="J41" s="459"/>
      <c r="K41" s="459"/>
      <c r="L41" s="459"/>
      <c r="M41" s="459"/>
      <c r="N41" s="465"/>
      <c r="O41" s="462"/>
      <c r="P41" s="462"/>
    </row>
    <row r="42" spans="1:16" s="435" customFormat="1" ht="30" customHeight="1">
      <c r="A42" s="461"/>
      <c r="B42" s="462" t="s">
        <v>32</v>
      </c>
      <c r="C42" s="463"/>
      <c r="D42" s="464">
        <v>90865</v>
      </c>
      <c r="E42" s="464">
        <v>1844</v>
      </c>
      <c r="F42" s="464">
        <v>167589</v>
      </c>
      <c r="G42" s="464">
        <v>100553</v>
      </c>
      <c r="H42" s="464"/>
      <c r="I42" s="464">
        <v>90669</v>
      </c>
      <c r="J42" s="464">
        <v>1843</v>
      </c>
      <c r="K42" s="464">
        <v>167077</v>
      </c>
      <c r="L42" s="464">
        <v>100246</v>
      </c>
      <c r="M42" s="464"/>
      <c r="N42" s="465"/>
      <c r="O42" s="462"/>
      <c r="P42" s="462"/>
    </row>
    <row r="43" spans="1:16" s="435" customFormat="1" ht="8.1" customHeight="1" thickBot="1">
      <c r="A43" s="467"/>
      <c r="B43" s="467"/>
      <c r="C43" s="467"/>
      <c r="D43" s="468"/>
      <c r="E43" s="468"/>
      <c r="F43" s="468"/>
      <c r="G43" s="468"/>
      <c r="H43" s="468"/>
      <c r="I43" s="468"/>
      <c r="J43" s="468"/>
      <c r="K43" s="468"/>
      <c r="L43" s="468"/>
      <c r="M43" s="468"/>
      <c r="O43" s="462"/>
    </row>
    <row r="44" spans="1:16" s="435" customFormat="1" ht="15" customHeight="1">
      <c r="A44" s="469"/>
      <c r="B44" s="469"/>
      <c r="C44" s="470"/>
      <c r="D44" s="471"/>
      <c r="E44" s="471"/>
      <c r="F44" s="471"/>
      <c r="G44" s="471"/>
      <c r="H44" s="471"/>
      <c r="I44" s="471"/>
      <c r="J44" s="471"/>
      <c r="K44" s="471"/>
      <c r="L44" s="471"/>
      <c r="M44" s="157" t="s">
        <v>484</v>
      </c>
    </row>
    <row r="45" spans="1:16" s="435" customFormat="1" ht="15" customHeight="1">
      <c r="A45" s="472"/>
      <c r="B45" s="472"/>
      <c r="C45" s="472"/>
      <c r="D45" s="472"/>
      <c r="E45" s="473"/>
      <c r="F45" s="472"/>
      <c r="G45" s="474"/>
      <c r="H45" s="474"/>
      <c r="I45" s="474"/>
      <c r="J45" s="474"/>
      <c r="K45" s="474"/>
      <c r="L45" s="474"/>
      <c r="M45" s="138" t="s">
        <v>485</v>
      </c>
    </row>
    <row r="46" spans="1:16" s="435" customFormat="1" ht="8.1" customHeight="1">
      <c r="A46" s="472"/>
      <c r="B46" s="472"/>
      <c r="C46" s="472"/>
      <c r="D46" s="472"/>
      <c r="E46" s="473"/>
      <c r="F46" s="472"/>
      <c r="G46" s="474"/>
      <c r="H46" s="474"/>
      <c r="I46" s="474"/>
      <c r="J46" s="474"/>
      <c r="K46" s="474"/>
      <c r="L46" s="474"/>
      <c r="M46" s="138"/>
    </row>
    <row r="47" spans="1:16" s="267" customFormat="1" ht="15" customHeight="1">
      <c r="A47" s="243"/>
      <c r="B47" s="340" t="s">
        <v>502</v>
      </c>
      <c r="C47" s="243"/>
      <c r="D47" s="243"/>
      <c r="E47" s="265"/>
      <c r="F47" s="243"/>
      <c r="G47" s="266"/>
      <c r="H47" s="266"/>
      <c r="I47" s="266"/>
      <c r="J47" s="266"/>
      <c r="K47" s="266"/>
      <c r="L47" s="266"/>
      <c r="M47" s="266"/>
    </row>
    <row r="48" spans="1:16" s="334" customFormat="1" ht="14.25">
      <c r="B48" s="340" t="s">
        <v>70</v>
      </c>
      <c r="D48" s="358"/>
      <c r="E48" s="347"/>
      <c r="F48" s="359"/>
      <c r="G48" s="348"/>
      <c r="H48" s="347"/>
      <c r="I48" s="349"/>
      <c r="J48" s="348"/>
      <c r="K48" s="350"/>
      <c r="L48" s="350"/>
      <c r="M48" s="348"/>
    </row>
    <row r="49" spans="1:13" s="334" customFormat="1" ht="14.25">
      <c r="B49" s="829" t="s">
        <v>507</v>
      </c>
      <c r="D49" s="353"/>
      <c r="E49" s="354"/>
      <c r="F49" s="360"/>
      <c r="G49" s="355"/>
      <c r="H49" s="354"/>
      <c r="I49" s="356"/>
      <c r="J49" s="355"/>
      <c r="K49" s="357"/>
      <c r="L49" s="357"/>
      <c r="M49" s="355"/>
    </row>
    <row r="50" spans="1:13" s="267" customFormat="1" ht="15" customHeight="1">
      <c r="A50" s="262"/>
      <c r="B50" s="188" t="s">
        <v>509</v>
      </c>
      <c r="C50" s="268"/>
      <c r="D50" s="262"/>
      <c r="E50" s="263"/>
      <c r="F50" s="262"/>
      <c r="G50" s="264"/>
      <c r="H50" s="264"/>
      <c r="I50" s="264"/>
      <c r="J50" s="264"/>
      <c r="K50" s="264"/>
      <c r="L50" s="264"/>
      <c r="M50" s="264"/>
    </row>
    <row r="51" spans="1:13" s="267" customFormat="1" ht="15" customHeight="1">
      <c r="A51" s="173"/>
      <c r="B51" s="837" t="s">
        <v>510</v>
      </c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</row>
    <row r="52" spans="1:13" s="267" customFormat="1" ht="15" customHeight="1">
      <c r="A52" s="187"/>
      <c r="B52" s="188" t="s">
        <v>96</v>
      </c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</row>
    <row r="53" spans="1:13" s="267" customFormat="1" ht="15" customHeight="1">
      <c r="A53" s="187"/>
      <c r="B53" s="838" t="s">
        <v>511</v>
      </c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</row>
  </sheetData>
  <mergeCells count="21">
    <mergeCell ref="A7:A9"/>
    <mergeCell ref="D7:G7"/>
    <mergeCell ref="I7:L7"/>
    <mergeCell ref="D8:G8"/>
    <mergeCell ref="I8:L8"/>
    <mergeCell ref="D9:D10"/>
    <mergeCell ref="E9:E10"/>
    <mergeCell ref="F9:F10"/>
    <mergeCell ref="G9:G10"/>
    <mergeCell ref="I9:I10"/>
    <mergeCell ref="L11:L12"/>
    <mergeCell ref="J9:J10"/>
    <mergeCell ref="K9:K10"/>
    <mergeCell ref="L9:L10"/>
    <mergeCell ref="D11:D12"/>
    <mergeCell ref="E11:E12"/>
    <mergeCell ref="F11:F12"/>
    <mergeCell ref="G11:G12"/>
    <mergeCell ref="I11:I12"/>
    <mergeCell ref="J11:J12"/>
    <mergeCell ref="K11:K12"/>
  </mergeCells>
  <printOptions horizontalCentered="1"/>
  <pageMargins left="0.55118110236220497" right="0.55118110236220497" top="0.39370078740157499" bottom="0.39370078740157499" header="0.39370078740157499" footer="0.39370078740157499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53"/>
  <sheetViews>
    <sheetView tabSelected="1" view="pageBreakPreview" topLeftCell="A16" zoomScale="80" zoomScaleNormal="90" zoomScaleSheetLayoutView="80" workbookViewId="0">
      <selection activeCell="A49" sqref="A49:XFD51"/>
    </sheetView>
  </sheetViews>
  <sheetFormatPr defaultColWidth="9.140625" defaultRowHeight="15" customHeight="1"/>
  <cols>
    <col min="1" max="1" width="1.7109375" style="434" customWidth="1"/>
    <col min="2" max="2" width="13.85546875" style="434" customWidth="1"/>
    <col min="3" max="3" width="13.42578125" style="434" customWidth="1"/>
    <col min="4" max="4" width="20.5703125" style="434" customWidth="1"/>
    <col min="5" max="5" width="5.85546875" style="434" customWidth="1"/>
    <col min="6" max="6" width="20.140625" style="434" customWidth="1"/>
    <col min="7" max="7" width="5.85546875" style="434" customWidth="1"/>
    <col min="8" max="8" width="19.42578125" style="434" customWidth="1"/>
    <col min="9" max="9" width="5.85546875" style="434" customWidth="1"/>
    <col min="10" max="10" width="18.5703125" style="434" customWidth="1"/>
    <col min="11" max="11" width="1.7109375" style="434" customWidth="1"/>
    <col min="12" max="13" width="15.85546875" style="434" customWidth="1"/>
    <col min="14" max="14" width="14.7109375" style="434" customWidth="1"/>
    <col min="15" max="16384" width="9.140625" style="434"/>
  </cols>
  <sheetData>
    <row r="1" spans="1:11" ht="8.1" customHeight="1"/>
    <row r="2" spans="1:11" ht="8.1" customHeight="1"/>
    <row r="3" spans="1:11" ht="16.5" customHeight="1">
      <c r="A3" s="2"/>
      <c r="B3" s="103" t="s">
        <v>98</v>
      </c>
      <c r="C3" s="2" t="s">
        <v>114</v>
      </c>
      <c r="D3" s="5"/>
      <c r="E3" s="5"/>
      <c r="F3" s="5"/>
      <c r="G3" s="5"/>
      <c r="H3" s="5"/>
      <c r="I3" s="5"/>
      <c r="J3" s="5"/>
      <c r="K3" s="5"/>
    </row>
    <row r="4" spans="1:11" ht="16.5" customHeight="1">
      <c r="B4" s="436" t="s">
        <v>100</v>
      </c>
      <c r="C4" s="437" t="s">
        <v>115</v>
      </c>
    </row>
    <row r="5" spans="1:11" ht="8.1" customHeight="1" thickBot="1">
      <c r="A5" s="475"/>
      <c r="B5" s="475"/>
      <c r="C5" s="475"/>
      <c r="D5" s="475"/>
      <c r="E5" s="475"/>
      <c r="F5" s="475"/>
      <c r="G5" s="475"/>
      <c r="H5" s="475"/>
      <c r="I5" s="475"/>
      <c r="J5" s="475"/>
      <c r="K5" s="475"/>
    </row>
    <row r="6" spans="1:11" ht="8.1" customHeight="1" thickTop="1">
      <c r="A6" s="466"/>
      <c r="B6" s="466"/>
      <c r="C6" s="466"/>
      <c r="D6" s="466"/>
      <c r="E6" s="466"/>
      <c r="F6" s="466"/>
      <c r="G6" s="466"/>
      <c r="H6" s="466"/>
      <c r="I6" s="466"/>
      <c r="J6" s="466"/>
      <c r="K6" s="466"/>
    </row>
    <row r="7" spans="1:11" ht="15" customHeight="1">
      <c r="A7" s="916"/>
      <c r="B7" s="440"/>
      <c r="C7" s="441"/>
      <c r="D7" s="917" t="s">
        <v>116</v>
      </c>
      <c r="E7" s="917"/>
      <c r="F7" s="917"/>
      <c r="G7" s="917"/>
      <c r="H7" s="917"/>
      <c r="I7" s="917"/>
      <c r="J7" s="917"/>
      <c r="K7" s="442"/>
    </row>
    <row r="8" spans="1:11" ht="15" customHeight="1">
      <c r="A8" s="916"/>
      <c r="B8" s="443" t="s">
        <v>4</v>
      </c>
      <c r="C8" s="441"/>
      <c r="D8" s="920" t="s">
        <v>117</v>
      </c>
      <c r="E8" s="920"/>
      <c r="F8" s="920"/>
      <c r="G8" s="920"/>
      <c r="H8" s="920"/>
      <c r="I8" s="920"/>
      <c r="J8" s="920"/>
      <c r="K8" s="442"/>
    </row>
    <row r="9" spans="1:11" ht="15" customHeight="1">
      <c r="A9" s="916"/>
      <c r="B9" s="476" t="s">
        <v>11</v>
      </c>
      <c r="C9" s="446"/>
      <c r="D9" s="921" t="s">
        <v>87</v>
      </c>
      <c r="E9" s="477"/>
      <c r="F9" s="921" t="s">
        <v>88</v>
      </c>
      <c r="G9" s="477"/>
      <c r="H9" s="921" t="s">
        <v>89</v>
      </c>
      <c r="I9" s="477"/>
      <c r="J9" s="921" t="s">
        <v>90</v>
      </c>
      <c r="K9" s="444"/>
    </row>
    <row r="10" spans="1:11" ht="15" customHeight="1">
      <c r="A10" s="441"/>
      <c r="B10" s="443"/>
      <c r="C10" s="446"/>
      <c r="D10" s="915"/>
      <c r="F10" s="915"/>
      <c r="H10" s="915"/>
      <c r="J10" s="915"/>
      <c r="K10" s="444"/>
    </row>
    <row r="11" spans="1:11" ht="15" customHeight="1">
      <c r="A11" s="441"/>
      <c r="B11" s="476"/>
      <c r="C11" s="448"/>
      <c r="D11" s="914" t="s">
        <v>65</v>
      </c>
      <c r="E11" s="451"/>
      <c r="F11" s="914" t="s">
        <v>97</v>
      </c>
      <c r="G11" s="451"/>
      <c r="H11" s="914" t="s">
        <v>92</v>
      </c>
      <c r="I11" s="451"/>
      <c r="J11" s="914" t="s">
        <v>93</v>
      </c>
      <c r="K11" s="444"/>
    </row>
    <row r="12" spans="1:11" ht="15" customHeight="1">
      <c r="A12" s="441"/>
      <c r="B12" s="476"/>
      <c r="C12" s="448"/>
      <c r="D12" s="914"/>
      <c r="E12" s="451"/>
      <c r="F12" s="914"/>
      <c r="G12" s="451"/>
      <c r="H12" s="914"/>
      <c r="I12" s="451"/>
      <c r="J12" s="914"/>
      <c r="K12" s="444"/>
    </row>
    <row r="13" spans="1:11" ht="15" customHeight="1">
      <c r="A13" s="452"/>
      <c r="B13" s="452"/>
      <c r="C13" s="441"/>
      <c r="D13" s="451" t="s">
        <v>66</v>
      </c>
      <c r="E13" s="919" t="s">
        <v>94</v>
      </c>
      <c r="F13" s="919"/>
      <c r="G13" s="451"/>
      <c r="H13" s="451" t="s">
        <v>95</v>
      </c>
      <c r="I13" s="451"/>
      <c r="J13" s="451" t="s">
        <v>95</v>
      </c>
      <c r="K13" s="444"/>
    </row>
    <row r="14" spans="1:11" ht="8.1" customHeight="1">
      <c r="A14" s="452"/>
      <c r="B14" s="452"/>
      <c r="C14" s="441"/>
      <c r="D14" s="444"/>
      <c r="E14" s="444"/>
      <c r="F14" s="444"/>
      <c r="G14" s="444"/>
      <c r="H14" s="444"/>
      <c r="I14" s="444"/>
      <c r="J14" s="444"/>
      <c r="K14" s="444"/>
    </row>
    <row r="15" spans="1:11" ht="8.1" customHeight="1">
      <c r="A15" s="454"/>
      <c r="B15" s="454"/>
      <c r="C15" s="455"/>
      <c r="D15" s="456"/>
      <c r="E15" s="456"/>
      <c r="F15" s="456"/>
      <c r="G15" s="456"/>
      <c r="H15" s="456"/>
      <c r="I15" s="456"/>
      <c r="J15" s="456"/>
      <c r="K15" s="456"/>
    </row>
    <row r="16" spans="1:11" ht="30" customHeight="1">
      <c r="A16" s="440"/>
      <c r="B16" s="478" t="s">
        <v>19</v>
      </c>
      <c r="C16" s="440"/>
      <c r="D16" s="459">
        <v>261198</v>
      </c>
      <c r="E16" s="459"/>
      <c r="F16" s="459">
        <v>4089</v>
      </c>
      <c r="G16" s="459"/>
      <c r="H16" s="459">
        <v>1068030</v>
      </c>
      <c r="I16" s="459"/>
      <c r="J16" s="459">
        <v>745217</v>
      </c>
      <c r="K16" s="459"/>
    </row>
    <row r="17" spans="1:11" ht="8.1" customHeight="1">
      <c r="A17" s="440"/>
      <c r="B17" s="478"/>
      <c r="C17" s="440"/>
      <c r="D17" s="459"/>
      <c r="E17" s="459"/>
      <c r="F17" s="459"/>
      <c r="G17" s="459"/>
      <c r="H17" s="459"/>
      <c r="I17" s="459"/>
      <c r="J17" s="459"/>
      <c r="K17" s="459"/>
    </row>
    <row r="18" spans="1:11" ht="30" customHeight="1">
      <c r="A18" s="461"/>
      <c r="B18" s="466" t="s">
        <v>20</v>
      </c>
      <c r="C18" s="463"/>
      <c r="D18" s="464">
        <v>1102</v>
      </c>
      <c r="E18" s="464"/>
      <c r="F18" s="464">
        <v>2638</v>
      </c>
      <c r="G18" s="464"/>
      <c r="H18" s="464">
        <v>2907</v>
      </c>
      <c r="I18" s="464"/>
      <c r="J18" s="464">
        <v>2035</v>
      </c>
      <c r="K18" s="464"/>
    </row>
    <row r="19" spans="1:11" ht="8.1" customHeight="1">
      <c r="A19" s="440"/>
      <c r="B19" s="478"/>
      <c r="C19" s="440"/>
      <c r="D19" s="459"/>
      <c r="E19" s="459"/>
      <c r="F19" s="459"/>
      <c r="G19" s="459"/>
      <c r="H19" s="459"/>
      <c r="I19" s="459"/>
      <c r="J19" s="459"/>
      <c r="K19" s="459"/>
    </row>
    <row r="20" spans="1:11" ht="30" customHeight="1">
      <c r="A20" s="461"/>
      <c r="B20" s="466" t="s">
        <v>21</v>
      </c>
      <c r="C20" s="463"/>
      <c r="D20" s="464">
        <v>106822</v>
      </c>
      <c r="E20" s="464"/>
      <c r="F20" s="464">
        <v>4289</v>
      </c>
      <c r="G20" s="464"/>
      <c r="H20" s="464">
        <v>458160</v>
      </c>
      <c r="I20" s="464"/>
      <c r="J20" s="464">
        <v>320712</v>
      </c>
      <c r="K20" s="464"/>
    </row>
    <row r="21" spans="1:11" ht="8.1" customHeight="1">
      <c r="A21" s="440"/>
      <c r="B21" s="478"/>
      <c r="C21" s="440"/>
      <c r="D21" s="459"/>
      <c r="E21" s="459"/>
      <c r="F21" s="459"/>
      <c r="G21" s="459"/>
      <c r="H21" s="459"/>
      <c r="I21" s="459"/>
      <c r="J21" s="459"/>
      <c r="K21" s="459"/>
    </row>
    <row r="22" spans="1:11" ht="30" customHeight="1">
      <c r="A22" s="461"/>
      <c r="B22" s="466" t="s">
        <v>22</v>
      </c>
      <c r="C22" s="463"/>
      <c r="D22" s="464">
        <v>33849</v>
      </c>
      <c r="E22" s="464"/>
      <c r="F22" s="464">
        <v>4291</v>
      </c>
      <c r="G22" s="464"/>
      <c r="H22" s="464">
        <v>145246</v>
      </c>
      <c r="I22" s="464"/>
      <c r="J22" s="464">
        <v>101672</v>
      </c>
      <c r="K22" s="464"/>
    </row>
    <row r="23" spans="1:11" ht="8.1" customHeight="1">
      <c r="A23" s="440"/>
      <c r="B23" s="478"/>
      <c r="C23" s="440"/>
      <c r="D23" s="459"/>
      <c r="E23" s="459"/>
      <c r="F23" s="459"/>
      <c r="G23" s="459"/>
      <c r="H23" s="459"/>
      <c r="I23" s="459"/>
      <c r="J23" s="459"/>
      <c r="K23" s="459"/>
    </row>
    <row r="24" spans="1:11" ht="30" customHeight="1">
      <c r="A24" s="461"/>
      <c r="B24" s="466" t="s">
        <v>23</v>
      </c>
      <c r="C24" s="463"/>
      <c r="D24" s="464">
        <v>1629</v>
      </c>
      <c r="E24" s="464"/>
      <c r="F24" s="464">
        <v>2487</v>
      </c>
      <c r="G24" s="464"/>
      <c r="H24" s="464">
        <v>4051</v>
      </c>
      <c r="I24" s="464"/>
      <c r="J24" s="464">
        <v>2836</v>
      </c>
      <c r="K24" s="464"/>
    </row>
    <row r="25" spans="1:11" ht="8.1" customHeight="1">
      <c r="A25" s="440"/>
      <c r="B25" s="478"/>
      <c r="C25" s="440"/>
      <c r="D25" s="459"/>
      <c r="E25" s="459"/>
      <c r="F25" s="459"/>
      <c r="G25" s="459"/>
      <c r="H25" s="459"/>
      <c r="I25" s="459"/>
      <c r="J25" s="459"/>
      <c r="K25" s="459"/>
    </row>
    <row r="26" spans="1:11" ht="30" customHeight="1">
      <c r="A26" s="461"/>
      <c r="B26" s="466" t="s">
        <v>24</v>
      </c>
      <c r="C26" s="463"/>
      <c r="D26" s="464">
        <v>837</v>
      </c>
      <c r="E26" s="464"/>
      <c r="F26" s="464">
        <v>4357</v>
      </c>
      <c r="G26" s="464"/>
      <c r="H26" s="464">
        <v>3647</v>
      </c>
      <c r="I26" s="464"/>
      <c r="J26" s="464">
        <v>2553</v>
      </c>
      <c r="K26" s="464"/>
    </row>
    <row r="27" spans="1:11" ht="8.1" customHeight="1">
      <c r="A27" s="440"/>
      <c r="B27" s="478"/>
      <c r="C27" s="440"/>
      <c r="D27" s="459"/>
      <c r="E27" s="459"/>
      <c r="F27" s="459"/>
      <c r="G27" s="459"/>
      <c r="H27" s="459"/>
      <c r="I27" s="459"/>
      <c r="J27" s="459"/>
      <c r="K27" s="459"/>
    </row>
    <row r="28" spans="1:11" ht="30" customHeight="1">
      <c r="A28" s="461"/>
      <c r="B28" s="466" t="s">
        <v>25</v>
      </c>
      <c r="C28" s="463"/>
      <c r="D28" s="464">
        <v>3974</v>
      </c>
      <c r="E28" s="464"/>
      <c r="F28" s="464">
        <v>3588</v>
      </c>
      <c r="G28" s="464"/>
      <c r="H28" s="464">
        <v>14259</v>
      </c>
      <c r="I28" s="464"/>
      <c r="J28" s="464">
        <v>9981</v>
      </c>
      <c r="K28" s="464"/>
    </row>
    <row r="29" spans="1:11" ht="8.1" customHeight="1">
      <c r="A29" s="440"/>
      <c r="B29" s="478"/>
      <c r="C29" s="440"/>
      <c r="D29" s="459"/>
      <c r="E29" s="459"/>
      <c r="F29" s="459"/>
      <c r="G29" s="459"/>
      <c r="H29" s="459"/>
      <c r="I29" s="459"/>
      <c r="J29" s="459"/>
      <c r="K29" s="459"/>
    </row>
    <row r="30" spans="1:11" ht="30" customHeight="1">
      <c r="A30" s="461"/>
      <c r="B30" s="466" t="s">
        <v>27</v>
      </c>
      <c r="C30" s="463"/>
      <c r="D30" s="464">
        <v>37783</v>
      </c>
      <c r="E30" s="464"/>
      <c r="F30" s="464">
        <v>3134</v>
      </c>
      <c r="G30" s="464"/>
      <c r="H30" s="464">
        <v>118412</v>
      </c>
      <c r="I30" s="464"/>
      <c r="J30" s="464">
        <v>82888</v>
      </c>
      <c r="K30" s="464"/>
    </row>
    <row r="31" spans="1:11" ht="8.1" customHeight="1">
      <c r="A31" s="440"/>
      <c r="B31" s="478"/>
      <c r="C31" s="440"/>
      <c r="D31" s="459"/>
      <c r="E31" s="459"/>
      <c r="F31" s="459"/>
      <c r="G31" s="459"/>
      <c r="H31" s="459"/>
      <c r="I31" s="459"/>
      <c r="J31" s="459"/>
      <c r="K31" s="459"/>
    </row>
    <row r="32" spans="1:11" ht="30" customHeight="1">
      <c r="A32" s="461"/>
      <c r="B32" s="466" t="s">
        <v>28</v>
      </c>
      <c r="C32" s="463"/>
      <c r="D32" s="464">
        <v>25806</v>
      </c>
      <c r="E32" s="464"/>
      <c r="F32" s="464">
        <v>4229</v>
      </c>
      <c r="G32" s="464"/>
      <c r="H32" s="464">
        <v>109134</v>
      </c>
      <c r="I32" s="464"/>
      <c r="J32" s="464">
        <v>76394</v>
      </c>
      <c r="K32" s="464"/>
    </row>
    <row r="33" spans="1:13" ht="8.1" customHeight="1">
      <c r="A33" s="440"/>
      <c r="B33" s="478"/>
      <c r="C33" s="440"/>
      <c r="D33" s="459"/>
      <c r="E33" s="459"/>
      <c r="F33" s="459"/>
      <c r="G33" s="459"/>
      <c r="H33" s="459"/>
      <c r="I33" s="459"/>
      <c r="J33" s="459"/>
      <c r="K33" s="459"/>
    </row>
    <row r="34" spans="1:13" ht="30" customHeight="1">
      <c r="A34" s="461"/>
      <c r="B34" s="466" t="s">
        <v>26</v>
      </c>
      <c r="C34" s="463"/>
      <c r="D34" s="464">
        <v>12105</v>
      </c>
      <c r="E34" s="464"/>
      <c r="F34" s="464">
        <v>5214</v>
      </c>
      <c r="G34" s="464"/>
      <c r="H34" s="464">
        <v>63115</v>
      </c>
      <c r="I34" s="464"/>
      <c r="J34" s="464">
        <v>44181</v>
      </c>
      <c r="K34" s="464"/>
    </row>
    <row r="35" spans="1:13" ht="8.1" customHeight="1">
      <c r="A35" s="440"/>
      <c r="B35" s="478"/>
      <c r="C35" s="440"/>
      <c r="D35" s="459"/>
      <c r="E35" s="459"/>
      <c r="F35" s="459"/>
      <c r="G35" s="459"/>
      <c r="H35" s="459"/>
      <c r="I35" s="459"/>
      <c r="J35" s="459"/>
      <c r="K35" s="459"/>
    </row>
    <row r="36" spans="1:13" ht="30" customHeight="1">
      <c r="A36" s="461"/>
      <c r="B36" s="466" t="s">
        <v>29</v>
      </c>
      <c r="C36" s="463"/>
      <c r="D36" s="464">
        <v>17889</v>
      </c>
      <c r="E36" s="464"/>
      <c r="F36" s="464">
        <v>4506</v>
      </c>
      <c r="G36" s="464"/>
      <c r="H36" s="464">
        <v>80608</v>
      </c>
      <c r="I36" s="464"/>
      <c r="J36" s="464">
        <v>56426</v>
      </c>
      <c r="K36" s="464"/>
    </row>
    <row r="37" spans="1:13" ht="8.1" customHeight="1">
      <c r="A37" s="440"/>
      <c r="B37" s="478"/>
      <c r="C37" s="440"/>
      <c r="D37" s="459"/>
      <c r="E37" s="459"/>
      <c r="F37" s="459"/>
      <c r="G37" s="459"/>
      <c r="H37" s="459"/>
      <c r="I37" s="459"/>
      <c r="J37" s="459"/>
      <c r="K37" s="459"/>
    </row>
    <row r="38" spans="1:13" ht="30" customHeight="1">
      <c r="A38" s="461"/>
      <c r="B38" s="466" t="s">
        <v>30</v>
      </c>
      <c r="C38" s="463"/>
      <c r="D38" s="464">
        <v>9144</v>
      </c>
      <c r="E38" s="464"/>
      <c r="F38" s="464">
        <v>3759</v>
      </c>
      <c r="G38" s="464"/>
      <c r="H38" s="464">
        <v>34372</v>
      </c>
      <c r="I38" s="464"/>
      <c r="J38" s="464">
        <v>24060</v>
      </c>
      <c r="K38" s="464"/>
    </row>
    <row r="39" spans="1:13" ht="8.1" customHeight="1">
      <c r="A39" s="440"/>
      <c r="B39" s="478"/>
      <c r="C39" s="440"/>
      <c r="D39" s="459"/>
      <c r="E39" s="459"/>
      <c r="F39" s="459"/>
      <c r="G39" s="459"/>
      <c r="H39" s="459"/>
      <c r="I39" s="459"/>
      <c r="J39" s="459"/>
      <c r="K39" s="459"/>
    </row>
    <row r="40" spans="1:13" ht="30" customHeight="1">
      <c r="A40" s="461"/>
      <c r="B40" s="466" t="s">
        <v>31</v>
      </c>
      <c r="C40" s="463"/>
      <c r="D40" s="464">
        <v>10062</v>
      </c>
      <c r="E40" s="464"/>
      <c r="F40" s="464">
        <v>3340</v>
      </c>
      <c r="G40" s="464"/>
      <c r="H40" s="464">
        <v>33607</v>
      </c>
      <c r="I40" s="464"/>
      <c r="J40" s="464">
        <v>21172</v>
      </c>
      <c r="K40" s="464"/>
    </row>
    <row r="41" spans="1:13" ht="8.1" customHeight="1">
      <c r="A41" s="440"/>
      <c r="B41" s="478"/>
      <c r="C41" s="440"/>
      <c r="D41" s="459"/>
      <c r="E41" s="459"/>
      <c r="F41" s="459"/>
      <c r="G41" s="459"/>
      <c r="H41" s="459"/>
      <c r="I41" s="459"/>
      <c r="J41" s="459"/>
      <c r="K41" s="459"/>
    </row>
    <row r="42" spans="1:13" ht="30" customHeight="1">
      <c r="A42" s="461"/>
      <c r="B42" s="466" t="s">
        <v>32</v>
      </c>
      <c r="C42" s="463"/>
      <c r="D42" s="464">
        <v>196</v>
      </c>
      <c r="E42" s="464"/>
      <c r="F42" s="464">
        <v>2609</v>
      </c>
      <c r="G42" s="464"/>
      <c r="H42" s="464">
        <v>512</v>
      </c>
      <c r="I42" s="464"/>
      <c r="J42" s="464">
        <v>307</v>
      </c>
      <c r="K42" s="464"/>
    </row>
    <row r="43" spans="1:13" ht="8.1" customHeight="1" thickBot="1">
      <c r="A43" s="467"/>
      <c r="B43" s="467"/>
      <c r="C43" s="467"/>
      <c r="D43" s="468"/>
      <c r="E43" s="468"/>
      <c r="F43" s="468"/>
      <c r="G43" s="468"/>
      <c r="H43" s="468"/>
      <c r="I43" s="468"/>
      <c r="J43" s="468"/>
      <c r="K43" s="468"/>
    </row>
    <row r="44" spans="1:13" ht="15" customHeight="1">
      <c r="A44" s="469"/>
      <c r="B44" s="469"/>
      <c r="C44" s="470"/>
      <c r="D44" s="471"/>
      <c r="E44" s="471"/>
      <c r="F44" s="471"/>
      <c r="G44" s="471"/>
      <c r="H44" s="471"/>
      <c r="I44" s="471"/>
      <c r="J44" s="471"/>
      <c r="K44" s="157" t="s">
        <v>484</v>
      </c>
    </row>
    <row r="45" spans="1:13" ht="15" customHeight="1">
      <c r="A45" s="472"/>
      <c r="B45" s="472"/>
      <c r="C45" s="472"/>
      <c r="D45" s="472"/>
      <c r="E45" s="473"/>
      <c r="F45" s="472"/>
      <c r="G45" s="474"/>
      <c r="H45" s="474"/>
      <c r="I45" s="474"/>
      <c r="J45" s="474"/>
      <c r="K45" s="138" t="s">
        <v>485</v>
      </c>
    </row>
    <row r="46" spans="1:13" ht="8.1" customHeight="1">
      <c r="A46" s="472"/>
      <c r="B46" s="472"/>
      <c r="C46" s="472"/>
      <c r="D46" s="472"/>
      <c r="E46" s="473"/>
      <c r="F46" s="472"/>
      <c r="G46" s="474"/>
      <c r="H46" s="474"/>
      <c r="I46" s="474"/>
      <c r="J46" s="474"/>
      <c r="K46" s="138"/>
    </row>
    <row r="47" spans="1:13" s="267" customFormat="1" ht="15" customHeight="1">
      <c r="A47" s="243"/>
      <c r="B47" s="340" t="s">
        <v>502</v>
      </c>
      <c r="C47" s="243"/>
      <c r="D47" s="243"/>
      <c r="E47" s="265"/>
      <c r="F47" s="243"/>
      <c r="G47" s="266"/>
      <c r="H47" s="266"/>
      <c r="I47" s="266"/>
      <c r="J47" s="266"/>
      <c r="K47" s="266"/>
      <c r="L47" s="266"/>
      <c r="M47" s="266"/>
    </row>
    <row r="48" spans="1:13" s="334" customFormat="1" ht="14.25">
      <c r="B48" s="340" t="s">
        <v>70</v>
      </c>
      <c r="D48" s="358"/>
      <c r="E48" s="347"/>
      <c r="F48" s="359"/>
      <c r="G48" s="348"/>
      <c r="H48" s="347"/>
      <c r="I48" s="349"/>
      <c r="J48" s="348"/>
      <c r="K48" s="350"/>
      <c r="L48" s="350"/>
      <c r="M48" s="348"/>
    </row>
    <row r="49" spans="1:13" s="334" customFormat="1" ht="14.25">
      <c r="B49" s="829" t="s">
        <v>507</v>
      </c>
      <c r="D49" s="353"/>
      <c r="E49" s="354"/>
      <c r="F49" s="360"/>
      <c r="G49" s="355"/>
      <c r="H49" s="354"/>
      <c r="I49" s="356"/>
      <c r="J49" s="355"/>
      <c r="K49" s="357"/>
      <c r="L49" s="357"/>
      <c r="M49" s="355"/>
    </row>
    <row r="50" spans="1:13" s="267" customFormat="1" ht="15" customHeight="1">
      <c r="A50" s="262"/>
      <c r="B50" s="188" t="s">
        <v>509</v>
      </c>
      <c r="C50" s="268"/>
      <c r="D50" s="262"/>
      <c r="E50" s="263"/>
      <c r="F50" s="262"/>
      <c r="G50" s="264"/>
      <c r="H50" s="264"/>
      <c r="I50" s="264"/>
      <c r="J50" s="264"/>
      <c r="K50" s="264"/>
      <c r="L50" s="264"/>
      <c r="M50" s="264"/>
    </row>
    <row r="51" spans="1:13" s="267" customFormat="1" ht="15" customHeight="1">
      <c r="A51" s="173"/>
      <c r="B51" s="837" t="s">
        <v>510</v>
      </c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</row>
    <row r="52" spans="1:13" s="267" customFormat="1" ht="15" customHeight="1">
      <c r="A52" s="187"/>
      <c r="B52" s="188" t="s">
        <v>96</v>
      </c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</row>
    <row r="53" spans="1:13" s="267" customFormat="1" ht="15" customHeight="1">
      <c r="A53" s="187"/>
      <c r="B53" s="838" t="s">
        <v>511</v>
      </c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</row>
  </sheetData>
  <mergeCells count="12">
    <mergeCell ref="A7:A9"/>
    <mergeCell ref="D7:J7"/>
    <mergeCell ref="D8:J8"/>
    <mergeCell ref="D9:D10"/>
    <mergeCell ref="F9:F10"/>
    <mergeCell ref="H9:H10"/>
    <mergeCell ref="J9:J10"/>
    <mergeCell ref="D11:D12"/>
    <mergeCell ref="F11:F12"/>
    <mergeCell ref="H11:H12"/>
    <mergeCell ref="J11:J12"/>
    <mergeCell ref="E13:F13"/>
  </mergeCells>
  <printOptions horizontalCentered="1"/>
  <pageMargins left="0.55118110236220497" right="0.55118110236220497" top="0.39370078740157499" bottom="0.39370078740157499" header="0.39370078740157499" footer="0.39370078740157499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F4855-7C8E-4490-BFD2-96486B8C607C}">
  <sheetPr>
    <tabColor rgb="FFFF0000"/>
  </sheetPr>
  <dimension ref="A1:W53"/>
  <sheetViews>
    <sheetView tabSelected="1" view="pageBreakPreview" topLeftCell="A19" zoomScale="90" zoomScaleNormal="100" zoomScaleSheetLayoutView="90" workbookViewId="0">
      <selection activeCell="A49" sqref="A49:XFD51"/>
    </sheetView>
  </sheetViews>
  <sheetFormatPr defaultColWidth="9.140625" defaultRowHeight="15" customHeight="1"/>
  <cols>
    <col min="1" max="1" width="1.7109375" style="563" customWidth="1"/>
    <col min="2" max="2" width="14" style="563" customWidth="1"/>
    <col min="3" max="3" width="4.85546875" style="563" customWidth="1"/>
    <col min="4" max="5" width="12.140625" style="563" customWidth="1"/>
    <col min="6" max="6" width="13.28515625" style="563" customWidth="1"/>
    <col min="7" max="7" width="14" style="563" customWidth="1"/>
    <col min="8" max="8" width="1.7109375" style="563" customWidth="1"/>
    <col min="9" max="9" width="12.5703125" style="563" customWidth="1"/>
    <col min="10" max="10" width="12.140625" style="563" customWidth="1"/>
    <col min="11" max="11" width="13.28515625" style="563" customWidth="1"/>
    <col min="12" max="12" width="13.5703125" style="563" customWidth="1"/>
    <col min="13" max="13" width="1.7109375" style="563" customWidth="1"/>
    <col min="14" max="14" width="15.85546875" style="564" customWidth="1"/>
    <col min="15" max="15" width="16.42578125" style="564" customWidth="1"/>
    <col min="16" max="18" width="12.5703125" style="564" customWidth="1"/>
    <col min="19" max="23" width="9.140625" style="564"/>
    <col min="24" max="16384" width="9.140625" style="563"/>
  </cols>
  <sheetData>
    <row r="1" spans="1:15" s="564" customFormat="1" ht="8.1" customHeight="1">
      <c r="A1" s="563"/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</row>
    <row r="2" spans="1:15" s="564" customFormat="1" ht="8.1" customHeight="1">
      <c r="A2" s="563"/>
      <c r="B2" s="563"/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</row>
    <row r="3" spans="1:15" s="564" customFormat="1" ht="16.5" customHeight="1">
      <c r="A3" s="2"/>
      <c r="B3" s="103" t="s">
        <v>108</v>
      </c>
      <c r="C3" s="2" t="s">
        <v>476</v>
      </c>
      <c r="D3" s="2"/>
      <c r="E3" s="5"/>
      <c r="F3" s="5"/>
      <c r="G3" s="5"/>
      <c r="H3" s="5"/>
      <c r="I3" s="5"/>
      <c r="J3" s="5"/>
      <c r="K3" s="5"/>
      <c r="L3" s="5"/>
      <c r="M3" s="5"/>
    </row>
    <row r="4" spans="1:15" s="564" customFormat="1" ht="16.5" customHeight="1">
      <c r="A4" s="563"/>
      <c r="B4" s="565" t="s">
        <v>110</v>
      </c>
      <c r="C4" s="566" t="s">
        <v>477</v>
      </c>
      <c r="D4" s="563"/>
      <c r="E4" s="563"/>
      <c r="F4" s="563"/>
      <c r="G4" s="563"/>
      <c r="H4" s="563"/>
      <c r="I4" s="563"/>
      <c r="J4" s="563"/>
      <c r="K4" s="563"/>
      <c r="L4" s="563"/>
      <c r="M4" s="563"/>
    </row>
    <row r="5" spans="1:15" s="564" customFormat="1" ht="8.1" customHeight="1" thickBot="1">
      <c r="A5" s="567"/>
      <c r="B5" s="567"/>
      <c r="C5" s="567"/>
      <c r="D5" s="567"/>
      <c r="E5" s="567"/>
      <c r="F5" s="567"/>
      <c r="G5" s="567"/>
      <c r="H5" s="567"/>
      <c r="I5" s="567"/>
      <c r="J5" s="567"/>
      <c r="K5" s="567"/>
      <c r="L5" s="567"/>
      <c r="M5" s="567"/>
    </row>
    <row r="6" spans="1:15" s="564" customFormat="1" ht="8.1" customHeight="1" thickTop="1">
      <c r="A6" s="568"/>
      <c r="B6" s="568"/>
      <c r="C6" s="568"/>
      <c r="D6" s="568"/>
      <c r="E6" s="568"/>
      <c r="F6" s="568"/>
      <c r="G6" s="568"/>
      <c r="H6" s="568"/>
      <c r="I6" s="568"/>
      <c r="J6" s="568"/>
      <c r="K6" s="568"/>
      <c r="L6" s="568"/>
      <c r="M6" s="568"/>
    </row>
    <row r="7" spans="1:15" s="564" customFormat="1" ht="15" customHeight="1">
      <c r="A7" s="924"/>
      <c r="B7" s="569"/>
      <c r="C7" s="570"/>
      <c r="D7" s="925" t="s">
        <v>85</v>
      </c>
      <c r="E7" s="925"/>
      <c r="F7" s="925"/>
      <c r="G7" s="925"/>
      <c r="H7" s="571"/>
      <c r="I7" s="925" t="s">
        <v>478</v>
      </c>
      <c r="J7" s="925"/>
      <c r="K7" s="925"/>
      <c r="L7" s="925"/>
      <c r="M7" s="571"/>
    </row>
    <row r="8" spans="1:15" s="564" customFormat="1" ht="15" customHeight="1">
      <c r="A8" s="924"/>
      <c r="B8" s="572" t="s">
        <v>4</v>
      </c>
      <c r="C8" s="570"/>
      <c r="D8" s="926" t="s">
        <v>86</v>
      </c>
      <c r="E8" s="926"/>
      <c r="F8" s="926"/>
      <c r="G8" s="926"/>
      <c r="H8" s="573"/>
      <c r="I8" s="926" t="s">
        <v>479</v>
      </c>
      <c r="J8" s="926"/>
      <c r="K8" s="926"/>
      <c r="L8" s="926"/>
      <c r="M8" s="571"/>
    </row>
    <row r="9" spans="1:15" s="564" customFormat="1" ht="15" customHeight="1">
      <c r="A9" s="924"/>
      <c r="B9" s="574" t="s">
        <v>11</v>
      </c>
      <c r="C9" s="575"/>
      <c r="D9" s="923" t="s">
        <v>87</v>
      </c>
      <c r="E9" s="923" t="s">
        <v>88</v>
      </c>
      <c r="F9" s="923" t="s">
        <v>89</v>
      </c>
      <c r="G9" s="923" t="s">
        <v>90</v>
      </c>
      <c r="H9" s="576"/>
      <c r="I9" s="923" t="s">
        <v>87</v>
      </c>
      <c r="J9" s="923" t="s">
        <v>88</v>
      </c>
      <c r="K9" s="923" t="s">
        <v>89</v>
      </c>
      <c r="L9" s="923" t="s">
        <v>90</v>
      </c>
      <c r="M9" s="573"/>
    </row>
    <row r="10" spans="1:15" s="564" customFormat="1" ht="15" customHeight="1">
      <c r="A10" s="570"/>
      <c r="B10" s="572"/>
      <c r="C10" s="575"/>
      <c r="D10" s="923"/>
      <c r="E10" s="923"/>
      <c r="F10" s="923"/>
      <c r="G10" s="923"/>
      <c r="H10" s="576"/>
      <c r="I10" s="923"/>
      <c r="J10" s="923"/>
      <c r="K10" s="923"/>
      <c r="L10" s="923"/>
      <c r="M10" s="573"/>
    </row>
    <row r="11" spans="1:15" s="564" customFormat="1" ht="15" customHeight="1">
      <c r="A11" s="570"/>
      <c r="B11" s="574"/>
      <c r="C11" s="577"/>
      <c r="D11" s="922" t="s">
        <v>65</v>
      </c>
      <c r="E11" s="922" t="s">
        <v>91</v>
      </c>
      <c r="F11" s="922" t="s">
        <v>92</v>
      </c>
      <c r="G11" s="922" t="s">
        <v>93</v>
      </c>
      <c r="H11" s="578"/>
      <c r="I11" s="922" t="s">
        <v>65</v>
      </c>
      <c r="J11" s="922" t="s">
        <v>91</v>
      </c>
      <c r="K11" s="922" t="s">
        <v>92</v>
      </c>
      <c r="L11" s="922" t="s">
        <v>93</v>
      </c>
      <c r="M11" s="573"/>
    </row>
    <row r="12" spans="1:15" s="564" customFormat="1" ht="15" customHeight="1">
      <c r="A12" s="570"/>
      <c r="B12" s="579"/>
      <c r="C12" s="577"/>
      <c r="D12" s="922"/>
      <c r="E12" s="922"/>
      <c r="F12" s="922"/>
      <c r="G12" s="922"/>
      <c r="H12" s="580"/>
      <c r="I12" s="922"/>
      <c r="J12" s="922"/>
      <c r="K12" s="922"/>
      <c r="L12" s="922"/>
      <c r="M12" s="573"/>
    </row>
    <row r="13" spans="1:15" s="564" customFormat="1" ht="15" customHeight="1">
      <c r="A13" s="570"/>
      <c r="B13" s="569"/>
      <c r="C13" s="570"/>
      <c r="D13" s="580" t="s">
        <v>66</v>
      </c>
      <c r="E13" s="580" t="s">
        <v>94</v>
      </c>
      <c r="F13" s="580" t="s">
        <v>95</v>
      </c>
      <c r="G13" s="580" t="s">
        <v>95</v>
      </c>
      <c r="H13" s="578"/>
      <c r="I13" s="580" t="s">
        <v>66</v>
      </c>
      <c r="J13" s="580" t="s">
        <v>94</v>
      </c>
      <c r="K13" s="580" t="s">
        <v>95</v>
      </c>
      <c r="L13" s="580" t="s">
        <v>95</v>
      </c>
      <c r="M13" s="573"/>
    </row>
    <row r="14" spans="1:15" s="564" customFormat="1" ht="8.1" customHeight="1">
      <c r="A14" s="581"/>
      <c r="B14" s="582"/>
      <c r="C14" s="570"/>
      <c r="D14" s="582"/>
      <c r="E14" s="582"/>
      <c r="F14" s="582"/>
      <c r="G14" s="582"/>
      <c r="H14" s="582"/>
      <c r="I14" s="582"/>
      <c r="J14" s="582"/>
      <c r="K14" s="582"/>
      <c r="L14" s="582"/>
      <c r="M14" s="573"/>
    </row>
    <row r="15" spans="1:15" s="564" customFormat="1" ht="8.1" customHeight="1">
      <c r="A15" s="583"/>
      <c r="B15" s="583"/>
      <c r="C15" s="584"/>
      <c r="D15" s="585"/>
      <c r="E15" s="585"/>
      <c r="F15" s="585"/>
      <c r="G15" s="585"/>
      <c r="H15" s="586"/>
      <c r="I15" s="585"/>
      <c r="J15" s="585"/>
      <c r="K15" s="585"/>
      <c r="L15" s="585"/>
      <c r="M15" s="585"/>
    </row>
    <row r="16" spans="1:15" s="564" customFormat="1" ht="30" customHeight="1">
      <c r="A16" s="569"/>
      <c r="B16" s="569" t="s">
        <v>19</v>
      </c>
      <c r="C16" s="569"/>
      <c r="D16" s="587" t="s">
        <v>36</v>
      </c>
      <c r="E16" s="587" t="s">
        <v>36</v>
      </c>
      <c r="F16" s="587" t="s">
        <v>36</v>
      </c>
      <c r="G16" s="587" t="s">
        <v>36</v>
      </c>
      <c r="H16" s="588"/>
      <c r="I16" s="587" t="s">
        <v>36</v>
      </c>
      <c r="J16" s="587" t="s">
        <v>36</v>
      </c>
      <c r="K16" s="587" t="s">
        <v>36</v>
      </c>
      <c r="L16" s="587" t="s">
        <v>36</v>
      </c>
      <c r="M16" s="588"/>
      <c r="O16" s="589"/>
    </row>
    <row r="17" spans="1:16" s="564" customFormat="1" ht="8.1" customHeight="1">
      <c r="A17" s="569"/>
      <c r="B17" s="569"/>
      <c r="C17" s="569"/>
      <c r="D17" s="588"/>
      <c r="E17" s="588"/>
      <c r="F17" s="588"/>
      <c r="G17" s="588"/>
      <c r="H17" s="588"/>
      <c r="I17" s="588"/>
      <c r="J17" s="588"/>
      <c r="K17" s="588"/>
      <c r="L17" s="588"/>
      <c r="M17" s="588"/>
      <c r="O17" s="589"/>
    </row>
    <row r="18" spans="1:16" s="564" customFormat="1" ht="30" customHeight="1">
      <c r="A18" s="590"/>
      <c r="B18" s="591" t="s">
        <v>20</v>
      </c>
      <c r="C18" s="592"/>
      <c r="D18" s="698" t="s">
        <v>36</v>
      </c>
      <c r="E18" s="698" t="s">
        <v>36</v>
      </c>
      <c r="F18" s="698" t="s">
        <v>36</v>
      </c>
      <c r="G18" s="698" t="s">
        <v>36</v>
      </c>
      <c r="H18" s="593"/>
      <c r="I18" s="698" t="s">
        <v>36</v>
      </c>
      <c r="J18" s="698" t="s">
        <v>36</v>
      </c>
      <c r="K18" s="698" t="s">
        <v>36</v>
      </c>
      <c r="L18" s="698" t="s">
        <v>36</v>
      </c>
      <c r="M18" s="593"/>
      <c r="N18" s="594"/>
      <c r="O18" s="591"/>
      <c r="P18" s="591"/>
    </row>
    <row r="19" spans="1:16" s="564" customFormat="1" ht="8.1" customHeight="1">
      <c r="A19" s="569"/>
      <c r="B19" s="569"/>
      <c r="C19" s="569"/>
      <c r="D19" s="588"/>
      <c r="E19" s="588"/>
      <c r="F19" s="588"/>
      <c r="G19" s="588"/>
      <c r="H19" s="588"/>
      <c r="I19" s="588"/>
      <c r="J19" s="588"/>
      <c r="K19" s="588"/>
      <c r="L19" s="588"/>
      <c r="M19" s="588"/>
      <c r="N19" s="594"/>
      <c r="O19" s="591"/>
      <c r="P19" s="591"/>
    </row>
    <row r="20" spans="1:16" s="564" customFormat="1" ht="30" customHeight="1">
      <c r="A20" s="590"/>
      <c r="B20" s="591" t="s">
        <v>21</v>
      </c>
      <c r="C20" s="592"/>
      <c r="D20" s="698" t="s">
        <v>36</v>
      </c>
      <c r="E20" s="698" t="s">
        <v>36</v>
      </c>
      <c r="F20" s="698" t="s">
        <v>36</v>
      </c>
      <c r="G20" s="698" t="s">
        <v>36</v>
      </c>
      <c r="H20" s="593"/>
      <c r="I20" s="698" t="s">
        <v>36</v>
      </c>
      <c r="J20" s="698" t="s">
        <v>36</v>
      </c>
      <c r="K20" s="698" t="s">
        <v>36</v>
      </c>
      <c r="L20" s="698" t="s">
        <v>36</v>
      </c>
      <c r="M20" s="593"/>
      <c r="N20" s="594"/>
      <c r="O20" s="591"/>
      <c r="P20" s="591"/>
    </row>
    <row r="21" spans="1:16" s="564" customFormat="1" ht="8.1" customHeight="1">
      <c r="A21" s="569"/>
      <c r="B21" s="569"/>
      <c r="C21" s="569"/>
      <c r="D21" s="588"/>
      <c r="E21" s="588"/>
      <c r="F21" s="588"/>
      <c r="G21" s="588"/>
      <c r="H21" s="588"/>
      <c r="I21" s="588"/>
      <c r="J21" s="588"/>
      <c r="K21" s="588"/>
      <c r="L21" s="588"/>
      <c r="M21" s="588"/>
      <c r="N21" s="594"/>
      <c r="O21" s="591"/>
      <c r="P21" s="591"/>
    </row>
    <row r="22" spans="1:16" s="564" customFormat="1" ht="30" customHeight="1">
      <c r="A22" s="590"/>
      <c r="B22" s="591" t="s">
        <v>22</v>
      </c>
      <c r="C22" s="592"/>
      <c r="D22" s="698" t="s">
        <v>36</v>
      </c>
      <c r="E22" s="698" t="s">
        <v>36</v>
      </c>
      <c r="F22" s="698" t="s">
        <v>36</v>
      </c>
      <c r="G22" s="698" t="s">
        <v>36</v>
      </c>
      <c r="H22" s="593"/>
      <c r="I22" s="698" t="s">
        <v>36</v>
      </c>
      <c r="J22" s="698" t="s">
        <v>36</v>
      </c>
      <c r="K22" s="698" t="s">
        <v>36</v>
      </c>
      <c r="L22" s="698" t="s">
        <v>36</v>
      </c>
      <c r="M22" s="593"/>
      <c r="N22" s="594"/>
      <c r="O22" s="591"/>
      <c r="P22" s="591"/>
    </row>
    <row r="23" spans="1:16" s="564" customFormat="1" ht="8.1" customHeight="1">
      <c r="A23" s="569"/>
      <c r="B23" s="569"/>
      <c r="C23" s="569"/>
      <c r="D23" s="588"/>
      <c r="E23" s="588"/>
      <c r="F23" s="588"/>
      <c r="G23" s="588"/>
      <c r="H23" s="588"/>
      <c r="I23" s="588"/>
      <c r="J23" s="588"/>
      <c r="K23" s="588"/>
      <c r="L23" s="588"/>
      <c r="M23" s="588"/>
      <c r="N23" s="594"/>
      <c r="O23" s="591"/>
      <c r="P23" s="591"/>
    </row>
    <row r="24" spans="1:16" s="564" customFormat="1" ht="30" customHeight="1">
      <c r="A24" s="590"/>
      <c r="B24" s="591" t="s">
        <v>23</v>
      </c>
      <c r="C24" s="592"/>
      <c r="D24" s="698" t="s">
        <v>36</v>
      </c>
      <c r="E24" s="698" t="s">
        <v>36</v>
      </c>
      <c r="F24" s="698" t="s">
        <v>36</v>
      </c>
      <c r="G24" s="698" t="s">
        <v>36</v>
      </c>
      <c r="H24" s="593"/>
      <c r="I24" s="698" t="s">
        <v>36</v>
      </c>
      <c r="J24" s="698" t="s">
        <v>36</v>
      </c>
      <c r="K24" s="698" t="s">
        <v>36</v>
      </c>
      <c r="L24" s="698" t="s">
        <v>36</v>
      </c>
      <c r="M24" s="593"/>
      <c r="N24" s="594"/>
      <c r="O24" s="591"/>
      <c r="P24" s="591"/>
    </row>
    <row r="25" spans="1:16" s="564" customFormat="1" ht="8.1" customHeight="1">
      <c r="A25" s="569"/>
      <c r="B25" s="569"/>
      <c r="C25" s="569"/>
      <c r="D25" s="588"/>
      <c r="E25" s="588"/>
      <c r="F25" s="588"/>
      <c r="G25" s="588"/>
      <c r="H25" s="588"/>
      <c r="I25" s="588"/>
      <c r="J25" s="588"/>
      <c r="K25" s="588"/>
      <c r="L25" s="588"/>
      <c r="M25" s="588"/>
      <c r="N25" s="594"/>
      <c r="O25" s="591"/>
      <c r="P25" s="591"/>
    </row>
    <row r="26" spans="1:16" s="564" customFormat="1" ht="30" customHeight="1">
      <c r="A26" s="590"/>
      <c r="B26" s="595" t="s">
        <v>24</v>
      </c>
      <c r="C26" s="592"/>
      <c r="D26" s="698" t="s">
        <v>36</v>
      </c>
      <c r="E26" s="698" t="s">
        <v>36</v>
      </c>
      <c r="F26" s="698" t="s">
        <v>36</v>
      </c>
      <c r="G26" s="698" t="s">
        <v>36</v>
      </c>
      <c r="H26" s="593"/>
      <c r="I26" s="698" t="s">
        <v>36</v>
      </c>
      <c r="J26" s="698" t="s">
        <v>36</v>
      </c>
      <c r="K26" s="698" t="s">
        <v>36</v>
      </c>
      <c r="L26" s="698" t="s">
        <v>36</v>
      </c>
      <c r="M26" s="593"/>
      <c r="N26" s="594"/>
      <c r="O26" s="591"/>
      <c r="P26" s="591"/>
    </row>
    <row r="27" spans="1:16" s="564" customFormat="1" ht="8.1" customHeight="1">
      <c r="A27" s="569"/>
      <c r="B27" s="569"/>
      <c r="C27" s="569"/>
      <c r="D27" s="588"/>
      <c r="E27" s="588"/>
      <c r="F27" s="588"/>
      <c r="G27" s="588"/>
      <c r="H27" s="588"/>
      <c r="I27" s="588"/>
      <c r="J27" s="588"/>
      <c r="K27" s="588"/>
      <c r="L27" s="588"/>
      <c r="M27" s="588"/>
      <c r="N27" s="594"/>
      <c r="O27" s="591"/>
      <c r="P27" s="591"/>
    </row>
    <row r="28" spans="1:16" s="564" customFormat="1" ht="30" customHeight="1">
      <c r="A28" s="590"/>
      <c r="B28" s="591" t="s">
        <v>25</v>
      </c>
      <c r="C28" s="592"/>
      <c r="D28" s="698" t="s">
        <v>36</v>
      </c>
      <c r="E28" s="698" t="s">
        <v>36</v>
      </c>
      <c r="F28" s="698" t="s">
        <v>36</v>
      </c>
      <c r="G28" s="698" t="s">
        <v>36</v>
      </c>
      <c r="H28" s="593"/>
      <c r="I28" s="698" t="s">
        <v>36</v>
      </c>
      <c r="J28" s="698" t="s">
        <v>36</v>
      </c>
      <c r="K28" s="698" t="s">
        <v>36</v>
      </c>
      <c r="L28" s="698" t="s">
        <v>36</v>
      </c>
      <c r="M28" s="593"/>
      <c r="N28" s="594"/>
      <c r="O28" s="591"/>
      <c r="P28" s="591"/>
    </row>
    <row r="29" spans="1:16" s="564" customFormat="1" ht="8.1" customHeight="1">
      <c r="A29" s="569"/>
      <c r="B29" s="569"/>
      <c r="C29" s="569"/>
      <c r="D29" s="588"/>
      <c r="E29" s="588"/>
      <c r="F29" s="588"/>
      <c r="G29" s="588"/>
      <c r="H29" s="588"/>
      <c r="I29" s="588"/>
      <c r="J29" s="588"/>
      <c r="K29" s="588"/>
      <c r="L29" s="588"/>
      <c r="M29" s="588"/>
      <c r="N29" s="594"/>
      <c r="O29" s="591"/>
      <c r="P29" s="591"/>
    </row>
    <row r="30" spans="1:16" s="564" customFormat="1" ht="30" customHeight="1">
      <c r="A30" s="590"/>
      <c r="B30" s="591" t="s">
        <v>27</v>
      </c>
      <c r="C30" s="592"/>
      <c r="D30" s="698" t="s">
        <v>36</v>
      </c>
      <c r="E30" s="698" t="s">
        <v>36</v>
      </c>
      <c r="F30" s="698" t="s">
        <v>36</v>
      </c>
      <c r="G30" s="698" t="s">
        <v>36</v>
      </c>
      <c r="H30" s="593"/>
      <c r="I30" s="698" t="s">
        <v>36</v>
      </c>
      <c r="J30" s="698" t="s">
        <v>36</v>
      </c>
      <c r="K30" s="698" t="s">
        <v>36</v>
      </c>
      <c r="L30" s="698" t="s">
        <v>36</v>
      </c>
      <c r="M30" s="593"/>
      <c r="N30" s="594"/>
      <c r="O30" s="591"/>
      <c r="P30" s="591"/>
    </row>
    <row r="31" spans="1:16" s="564" customFormat="1" ht="8.1" customHeight="1">
      <c r="A31" s="569"/>
      <c r="B31" s="569"/>
      <c r="C31" s="569"/>
      <c r="D31" s="588"/>
      <c r="E31" s="588"/>
      <c r="F31" s="588"/>
      <c r="G31" s="588"/>
      <c r="H31" s="588"/>
      <c r="I31" s="588"/>
      <c r="J31" s="588"/>
      <c r="K31" s="588"/>
      <c r="L31" s="588"/>
      <c r="M31" s="588"/>
      <c r="N31" s="594"/>
      <c r="O31" s="591"/>
      <c r="P31" s="591"/>
    </row>
    <row r="32" spans="1:16" s="564" customFormat="1" ht="30" customHeight="1">
      <c r="A32" s="590"/>
      <c r="B32" s="591" t="s">
        <v>28</v>
      </c>
      <c r="C32" s="592"/>
      <c r="D32" s="698" t="s">
        <v>36</v>
      </c>
      <c r="E32" s="698" t="s">
        <v>36</v>
      </c>
      <c r="F32" s="698" t="s">
        <v>36</v>
      </c>
      <c r="G32" s="698" t="s">
        <v>36</v>
      </c>
      <c r="H32" s="593"/>
      <c r="I32" s="698" t="s">
        <v>36</v>
      </c>
      <c r="J32" s="698" t="s">
        <v>36</v>
      </c>
      <c r="K32" s="698" t="s">
        <v>36</v>
      </c>
      <c r="L32" s="698" t="s">
        <v>36</v>
      </c>
      <c r="M32" s="593"/>
      <c r="N32" s="594"/>
      <c r="O32" s="591"/>
      <c r="P32" s="591"/>
    </row>
    <row r="33" spans="1:16" s="564" customFormat="1" ht="8.1" customHeight="1">
      <c r="A33" s="569"/>
      <c r="B33" s="569"/>
      <c r="C33" s="569"/>
      <c r="D33" s="588"/>
      <c r="E33" s="588"/>
      <c r="F33" s="588"/>
      <c r="G33" s="588"/>
      <c r="H33" s="588"/>
      <c r="I33" s="588"/>
      <c r="J33" s="588"/>
      <c r="K33" s="588"/>
      <c r="L33" s="588"/>
      <c r="M33" s="588"/>
      <c r="N33" s="594"/>
      <c r="O33" s="591"/>
      <c r="P33" s="591"/>
    </row>
    <row r="34" spans="1:16" s="564" customFormat="1" ht="30" customHeight="1">
      <c r="A34" s="590"/>
      <c r="B34" s="595" t="s">
        <v>26</v>
      </c>
      <c r="C34" s="592"/>
      <c r="D34" s="698" t="s">
        <v>36</v>
      </c>
      <c r="E34" s="698" t="s">
        <v>36</v>
      </c>
      <c r="F34" s="698" t="s">
        <v>36</v>
      </c>
      <c r="G34" s="698" t="s">
        <v>36</v>
      </c>
      <c r="H34" s="593"/>
      <c r="I34" s="698" t="s">
        <v>36</v>
      </c>
      <c r="J34" s="698" t="s">
        <v>36</v>
      </c>
      <c r="K34" s="698" t="s">
        <v>36</v>
      </c>
      <c r="L34" s="698" t="s">
        <v>36</v>
      </c>
      <c r="M34" s="593"/>
      <c r="N34" s="594"/>
      <c r="O34" s="591"/>
      <c r="P34" s="591"/>
    </row>
    <row r="35" spans="1:16" s="564" customFormat="1" ht="8.1" customHeight="1">
      <c r="A35" s="569"/>
      <c r="B35" s="569"/>
      <c r="C35" s="569"/>
      <c r="D35" s="588"/>
      <c r="E35" s="588"/>
      <c r="F35" s="588"/>
      <c r="G35" s="588"/>
      <c r="H35" s="588"/>
      <c r="I35" s="588"/>
      <c r="J35" s="588"/>
      <c r="K35" s="588"/>
      <c r="L35" s="588"/>
      <c r="M35" s="588"/>
      <c r="N35" s="594"/>
      <c r="O35" s="591"/>
      <c r="P35" s="591"/>
    </row>
    <row r="36" spans="1:16" s="564" customFormat="1" ht="30" customHeight="1">
      <c r="A36" s="590"/>
      <c r="B36" s="591" t="s">
        <v>29</v>
      </c>
      <c r="C36" s="592"/>
      <c r="D36" s="698" t="s">
        <v>36</v>
      </c>
      <c r="E36" s="698" t="s">
        <v>36</v>
      </c>
      <c r="F36" s="698" t="s">
        <v>36</v>
      </c>
      <c r="G36" s="698" t="s">
        <v>36</v>
      </c>
      <c r="H36" s="593"/>
      <c r="I36" s="698" t="s">
        <v>36</v>
      </c>
      <c r="J36" s="698" t="s">
        <v>36</v>
      </c>
      <c r="K36" s="698" t="s">
        <v>36</v>
      </c>
      <c r="L36" s="698" t="s">
        <v>36</v>
      </c>
      <c r="M36" s="593"/>
      <c r="N36" s="594"/>
      <c r="O36" s="591"/>
      <c r="P36" s="591"/>
    </row>
    <row r="37" spans="1:16" s="564" customFormat="1" ht="8.1" customHeight="1">
      <c r="A37" s="569"/>
      <c r="B37" s="569"/>
      <c r="C37" s="569"/>
      <c r="D37" s="588"/>
      <c r="E37" s="588"/>
      <c r="F37" s="588"/>
      <c r="G37" s="588"/>
      <c r="H37" s="588"/>
      <c r="I37" s="588"/>
      <c r="J37" s="588"/>
      <c r="K37" s="588"/>
      <c r="L37" s="588"/>
      <c r="M37" s="588"/>
      <c r="N37" s="594"/>
      <c r="O37" s="591"/>
      <c r="P37" s="591"/>
    </row>
    <row r="38" spans="1:16" s="564" customFormat="1" ht="30" customHeight="1">
      <c r="A38" s="590"/>
      <c r="B38" s="595" t="s">
        <v>30</v>
      </c>
      <c r="C38" s="592"/>
      <c r="D38" s="698" t="s">
        <v>36</v>
      </c>
      <c r="E38" s="698" t="s">
        <v>36</v>
      </c>
      <c r="F38" s="698" t="s">
        <v>36</v>
      </c>
      <c r="G38" s="698" t="s">
        <v>36</v>
      </c>
      <c r="H38" s="593"/>
      <c r="I38" s="698" t="s">
        <v>36</v>
      </c>
      <c r="J38" s="698" t="s">
        <v>36</v>
      </c>
      <c r="K38" s="698" t="s">
        <v>36</v>
      </c>
      <c r="L38" s="698" t="s">
        <v>36</v>
      </c>
      <c r="M38" s="593"/>
      <c r="N38" s="594"/>
      <c r="O38" s="591"/>
      <c r="P38" s="591"/>
    </row>
    <row r="39" spans="1:16" s="564" customFormat="1" ht="8.1" customHeight="1">
      <c r="A39" s="569"/>
      <c r="B39" s="569"/>
      <c r="C39" s="569"/>
      <c r="D39" s="588"/>
      <c r="E39" s="588"/>
      <c r="F39" s="588"/>
      <c r="G39" s="588"/>
      <c r="H39" s="588"/>
      <c r="I39" s="588"/>
      <c r="J39" s="588"/>
      <c r="K39" s="588"/>
      <c r="L39" s="588"/>
      <c r="M39" s="588"/>
      <c r="N39" s="594"/>
      <c r="O39" s="591"/>
      <c r="P39" s="591"/>
    </row>
    <row r="40" spans="1:16" s="564" customFormat="1" ht="30" customHeight="1">
      <c r="A40" s="590"/>
      <c r="B40" s="591" t="s">
        <v>31</v>
      </c>
      <c r="C40" s="592"/>
      <c r="D40" s="698" t="s">
        <v>36</v>
      </c>
      <c r="E40" s="698" t="s">
        <v>36</v>
      </c>
      <c r="F40" s="698" t="s">
        <v>36</v>
      </c>
      <c r="G40" s="698" t="s">
        <v>36</v>
      </c>
      <c r="H40" s="593"/>
      <c r="I40" s="698" t="s">
        <v>36</v>
      </c>
      <c r="J40" s="698" t="s">
        <v>36</v>
      </c>
      <c r="K40" s="698" t="s">
        <v>36</v>
      </c>
      <c r="L40" s="698" t="s">
        <v>36</v>
      </c>
      <c r="M40" s="593"/>
      <c r="N40" s="594"/>
      <c r="O40" s="591"/>
      <c r="P40" s="591"/>
    </row>
    <row r="41" spans="1:16" s="564" customFormat="1" ht="8.1" customHeight="1">
      <c r="A41" s="569"/>
      <c r="B41" s="569"/>
      <c r="C41" s="569"/>
      <c r="D41" s="588"/>
      <c r="E41" s="588"/>
      <c r="F41" s="588"/>
      <c r="G41" s="588"/>
      <c r="H41" s="588"/>
      <c r="I41" s="588"/>
      <c r="J41" s="588"/>
      <c r="K41" s="588"/>
      <c r="L41" s="588"/>
      <c r="M41" s="588"/>
      <c r="N41" s="594"/>
      <c r="O41" s="591"/>
      <c r="P41" s="591"/>
    </row>
    <row r="42" spans="1:16" s="564" customFormat="1" ht="30" customHeight="1">
      <c r="A42" s="590"/>
      <c r="B42" s="591" t="s">
        <v>32</v>
      </c>
      <c r="C42" s="592"/>
      <c r="D42" s="698" t="s">
        <v>36</v>
      </c>
      <c r="E42" s="698" t="s">
        <v>36</v>
      </c>
      <c r="F42" s="698" t="s">
        <v>36</v>
      </c>
      <c r="G42" s="698" t="s">
        <v>36</v>
      </c>
      <c r="H42" s="593"/>
      <c r="I42" s="698" t="s">
        <v>36</v>
      </c>
      <c r="J42" s="698" t="s">
        <v>36</v>
      </c>
      <c r="K42" s="698" t="s">
        <v>36</v>
      </c>
      <c r="L42" s="698" t="s">
        <v>36</v>
      </c>
      <c r="M42" s="593"/>
      <c r="N42" s="594"/>
      <c r="O42" s="591"/>
      <c r="P42" s="591"/>
    </row>
    <row r="43" spans="1:16" s="564" customFormat="1" ht="8.1" customHeight="1" thickBot="1">
      <c r="A43" s="596"/>
      <c r="B43" s="596"/>
      <c r="C43" s="596"/>
      <c r="D43" s="597"/>
      <c r="E43" s="597"/>
      <c r="F43" s="597"/>
      <c r="G43" s="597"/>
      <c r="H43" s="597"/>
      <c r="I43" s="597"/>
      <c r="J43" s="597"/>
      <c r="K43" s="597"/>
      <c r="L43" s="597"/>
      <c r="M43" s="597"/>
      <c r="O43" s="591"/>
    </row>
    <row r="44" spans="1:16" s="564" customFormat="1" ht="15" customHeight="1">
      <c r="A44" s="598"/>
      <c r="B44" s="598"/>
      <c r="C44" s="599"/>
      <c r="D44" s="600"/>
      <c r="E44" s="600"/>
      <c r="F44" s="600"/>
      <c r="G44" s="600"/>
      <c r="H44" s="600"/>
      <c r="I44" s="600"/>
      <c r="J44" s="600"/>
      <c r="K44" s="600"/>
      <c r="L44" s="600"/>
      <c r="M44" s="157" t="s">
        <v>484</v>
      </c>
    </row>
    <row r="45" spans="1:16" s="564" customFormat="1" ht="15" customHeight="1">
      <c r="A45" s="601"/>
      <c r="B45" s="601"/>
      <c r="C45" s="601"/>
      <c r="D45" s="601"/>
      <c r="E45" s="602"/>
      <c r="F45" s="601"/>
      <c r="G45" s="603"/>
      <c r="H45" s="603"/>
      <c r="I45" s="603"/>
      <c r="J45" s="603"/>
      <c r="K45" s="603"/>
      <c r="L45" s="603"/>
      <c r="M45" s="138" t="s">
        <v>485</v>
      </c>
    </row>
    <row r="46" spans="1:16" s="564" customFormat="1" ht="8.1" customHeight="1">
      <c r="A46" s="601"/>
      <c r="B46" s="601"/>
      <c r="C46" s="601"/>
      <c r="D46" s="601"/>
      <c r="E46" s="602"/>
      <c r="F46" s="601"/>
      <c r="G46" s="603"/>
      <c r="H46" s="603"/>
      <c r="I46" s="603"/>
      <c r="J46" s="603"/>
      <c r="K46" s="603"/>
      <c r="L46" s="603"/>
      <c r="M46" s="138"/>
    </row>
    <row r="47" spans="1:16" s="267" customFormat="1" ht="15" customHeight="1">
      <c r="A47" s="243"/>
      <c r="B47" s="340" t="s">
        <v>502</v>
      </c>
      <c r="C47" s="243"/>
      <c r="D47" s="243"/>
      <c r="E47" s="265"/>
      <c r="F47" s="243"/>
      <c r="G47" s="266"/>
      <c r="H47" s="266"/>
      <c r="I47" s="266"/>
      <c r="J47" s="266"/>
      <c r="K47" s="266"/>
      <c r="L47" s="266"/>
      <c r="M47" s="266"/>
    </row>
    <row r="48" spans="1:16" s="334" customFormat="1" ht="14.25">
      <c r="B48" s="340" t="s">
        <v>70</v>
      </c>
      <c r="D48" s="358"/>
      <c r="E48" s="347"/>
      <c r="F48" s="359"/>
      <c r="G48" s="348"/>
      <c r="H48" s="347"/>
      <c r="I48" s="349"/>
      <c r="J48" s="348"/>
      <c r="K48" s="350"/>
      <c r="L48" s="350"/>
      <c r="M48" s="348"/>
    </row>
    <row r="49" spans="1:13" s="334" customFormat="1" ht="14.25">
      <c r="B49" s="829" t="s">
        <v>507</v>
      </c>
      <c r="D49" s="353"/>
      <c r="E49" s="354"/>
      <c r="F49" s="360"/>
      <c r="G49" s="355"/>
      <c r="H49" s="354"/>
      <c r="I49" s="356"/>
      <c r="J49" s="355"/>
      <c r="K49" s="357"/>
      <c r="L49" s="357"/>
      <c r="M49" s="355"/>
    </row>
    <row r="50" spans="1:13" s="267" customFormat="1" ht="15" customHeight="1">
      <c r="A50" s="262"/>
      <c r="B50" s="188" t="s">
        <v>509</v>
      </c>
      <c r="C50" s="268"/>
      <c r="D50" s="262"/>
      <c r="E50" s="263"/>
      <c r="F50" s="262"/>
      <c r="G50" s="264"/>
      <c r="H50" s="264"/>
      <c r="I50" s="264"/>
      <c r="J50" s="264"/>
      <c r="K50" s="264"/>
      <c r="L50" s="264"/>
      <c r="M50" s="264"/>
    </row>
    <row r="51" spans="1:13" s="267" customFormat="1" ht="15" customHeight="1">
      <c r="A51" s="173"/>
      <c r="B51" s="837" t="s">
        <v>510</v>
      </c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</row>
    <row r="52" spans="1:13" s="267" customFormat="1" ht="15" customHeight="1">
      <c r="A52" s="187"/>
      <c r="B52" s="188" t="s">
        <v>96</v>
      </c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</row>
    <row r="53" spans="1:13" s="267" customFormat="1" ht="15" customHeight="1">
      <c r="A53" s="187"/>
      <c r="B53" s="838" t="s">
        <v>511</v>
      </c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</row>
  </sheetData>
  <mergeCells count="21">
    <mergeCell ref="A7:A9"/>
    <mergeCell ref="D7:G7"/>
    <mergeCell ref="I7:L7"/>
    <mergeCell ref="D8:G8"/>
    <mergeCell ref="I8:L8"/>
    <mergeCell ref="D9:D10"/>
    <mergeCell ref="E9:E10"/>
    <mergeCell ref="F9:F10"/>
    <mergeCell ref="G9:G10"/>
    <mergeCell ref="I9:I10"/>
    <mergeCell ref="L11:L12"/>
    <mergeCell ref="J9:J10"/>
    <mergeCell ref="K9:K10"/>
    <mergeCell ref="L9:L10"/>
    <mergeCell ref="D11:D12"/>
    <mergeCell ref="E11:E12"/>
    <mergeCell ref="F11:F12"/>
    <mergeCell ref="G11:G12"/>
    <mergeCell ref="I11:I12"/>
    <mergeCell ref="J11:J12"/>
    <mergeCell ref="K11:K12"/>
  </mergeCells>
  <printOptions horizontalCentered="1"/>
  <pageMargins left="0.55118110236220497" right="0.55118110236220497" top="0.39370078740157499" bottom="0.39370078740157499" header="0.39370078740157499" footer="0.39370078740157499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E7180-291D-49E1-82BE-C5E6AEA971AE}">
  <sheetPr>
    <tabColor rgb="FFFF0000"/>
  </sheetPr>
  <dimension ref="A1:M53"/>
  <sheetViews>
    <sheetView tabSelected="1" view="pageBreakPreview" topLeftCell="A6" zoomScale="80" zoomScaleNormal="90" zoomScaleSheetLayoutView="80" workbookViewId="0">
      <selection activeCell="A49" sqref="A49:XFD51"/>
    </sheetView>
  </sheetViews>
  <sheetFormatPr defaultColWidth="9.140625" defaultRowHeight="15" customHeight="1"/>
  <cols>
    <col min="1" max="1" width="1.7109375" style="563" customWidth="1"/>
    <col min="2" max="2" width="13.85546875" style="563" customWidth="1"/>
    <col min="3" max="3" width="13.42578125" style="563" customWidth="1"/>
    <col min="4" max="4" width="20.5703125" style="563" customWidth="1"/>
    <col min="5" max="5" width="5.85546875" style="563" customWidth="1"/>
    <col min="6" max="6" width="20.140625" style="563" customWidth="1"/>
    <col min="7" max="7" width="5.85546875" style="563" customWidth="1"/>
    <col min="8" max="8" width="19.42578125" style="563" customWidth="1"/>
    <col min="9" max="9" width="5.85546875" style="563" customWidth="1"/>
    <col min="10" max="10" width="18.5703125" style="563" customWidth="1"/>
    <col min="11" max="11" width="1.7109375" style="563" customWidth="1"/>
    <col min="12" max="13" width="15.85546875" style="563" customWidth="1"/>
    <col min="14" max="14" width="14.7109375" style="563" customWidth="1"/>
    <col min="15" max="16384" width="9.140625" style="563"/>
  </cols>
  <sheetData>
    <row r="1" spans="1:11" ht="8.1" customHeight="1"/>
    <row r="2" spans="1:11" ht="8.1" customHeight="1"/>
    <row r="3" spans="1:11" ht="16.5" customHeight="1">
      <c r="A3" s="2"/>
      <c r="B3" s="103" t="s">
        <v>108</v>
      </c>
      <c r="C3" s="2" t="s">
        <v>480</v>
      </c>
      <c r="D3" s="5"/>
      <c r="E3" s="5"/>
      <c r="F3" s="5"/>
      <c r="G3" s="5"/>
      <c r="H3" s="5"/>
      <c r="I3" s="5"/>
      <c r="J3" s="5"/>
      <c r="K3" s="5"/>
    </row>
    <row r="4" spans="1:11" ht="16.5" customHeight="1">
      <c r="B4" s="565" t="s">
        <v>110</v>
      </c>
      <c r="C4" s="566" t="s">
        <v>481</v>
      </c>
    </row>
    <row r="5" spans="1:11" ht="8.1" customHeight="1" thickBot="1">
      <c r="A5" s="607"/>
      <c r="B5" s="607"/>
      <c r="C5" s="607"/>
      <c r="D5" s="607"/>
      <c r="E5" s="607"/>
      <c r="F5" s="607"/>
      <c r="G5" s="607"/>
      <c r="H5" s="607"/>
      <c r="I5" s="607"/>
      <c r="J5" s="607"/>
      <c r="K5" s="607"/>
    </row>
    <row r="6" spans="1:11" ht="8.1" customHeight="1" thickTop="1">
      <c r="A6" s="595"/>
      <c r="B6" s="595"/>
      <c r="C6" s="595"/>
      <c r="D6" s="595"/>
      <c r="E6" s="595"/>
      <c r="F6" s="595"/>
      <c r="G6" s="595"/>
      <c r="H6" s="595"/>
      <c r="I6" s="595"/>
      <c r="J6" s="595"/>
      <c r="K6" s="595"/>
    </row>
    <row r="7" spans="1:11" ht="15" customHeight="1">
      <c r="A7" s="924"/>
      <c r="B7" s="569"/>
      <c r="C7" s="570"/>
      <c r="D7" s="925" t="s">
        <v>482</v>
      </c>
      <c r="E7" s="925"/>
      <c r="F7" s="925"/>
      <c r="G7" s="925"/>
      <c r="H7" s="925"/>
      <c r="I7" s="925"/>
      <c r="J7" s="925"/>
      <c r="K7" s="571"/>
    </row>
    <row r="8" spans="1:11" ht="15" customHeight="1">
      <c r="A8" s="924"/>
      <c r="B8" s="572" t="s">
        <v>4</v>
      </c>
      <c r="C8" s="570"/>
      <c r="D8" s="928" t="s">
        <v>483</v>
      </c>
      <c r="E8" s="928"/>
      <c r="F8" s="928"/>
      <c r="G8" s="928"/>
      <c r="H8" s="928"/>
      <c r="I8" s="928"/>
      <c r="J8" s="928"/>
      <c r="K8" s="571"/>
    </row>
    <row r="9" spans="1:11" ht="15" customHeight="1">
      <c r="A9" s="924"/>
      <c r="B9" s="608" t="s">
        <v>11</v>
      </c>
      <c r="C9" s="575"/>
      <c r="D9" s="929" t="s">
        <v>87</v>
      </c>
      <c r="E9" s="609"/>
      <c r="F9" s="929" t="s">
        <v>88</v>
      </c>
      <c r="G9" s="609"/>
      <c r="H9" s="929" t="s">
        <v>89</v>
      </c>
      <c r="I9" s="609"/>
      <c r="J9" s="929" t="s">
        <v>90</v>
      </c>
      <c r="K9" s="573"/>
    </row>
    <row r="10" spans="1:11" ht="15" customHeight="1">
      <c r="A10" s="570"/>
      <c r="B10" s="572"/>
      <c r="C10" s="575"/>
      <c r="D10" s="923"/>
      <c r="F10" s="923"/>
      <c r="H10" s="923"/>
      <c r="J10" s="923"/>
      <c r="K10" s="573"/>
    </row>
    <row r="11" spans="1:11" ht="15" customHeight="1">
      <c r="A11" s="570"/>
      <c r="B11" s="608"/>
      <c r="C11" s="577"/>
      <c r="D11" s="922" t="s">
        <v>65</v>
      </c>
      <c r="E11" s="580"/>
      <c r="F11" s="922" t="s">
        <v>97</v>
      </c>
      <c r="G11" s="580"/>
      <c r="H11" s="922" t="s">
        <v>92</v>
      </c>
      <c r="I11" s="580"/>
      <c r="J11" s="922" t="s">
        <v>93</v>
      </c>
      <c r="K11" s="573"/>
    </row>
    <row r="12" spans="1:11" ht="15" customHeight="1">
      <c r="A12" s="570"/>
      <c r="B12" s="608"/>
      <c r="C12" s="577"/>
      <c r="D12" s="922"/>
      <c r="E12" s="580"/>
      <c r="F12" s="922"/>
      <c r="G12" s="580"/>
      <c r="H12" s="922"/>
      <c r="I12" s="580"/>
      <c r="J12" s="922"/>
      <c r="K12" s="573"/>
    </row>
    <row r="13" spans="1:11" ht="15" customHeight="1">
      <c r="A13" s="581"/>
      <c r="B13" s="581"/>
      <c r="C13" s="570"/>
      <c r="D13" s="580" t="s">
        <v>66</v>
      </c>
      <c r="E13" s="927" t="s">
        <v>94</v>
      </c>
      <c r="F13" s="927"/>
      <c r="G13" s="580"/>
      <c r="H13" s="580" t="s">
        <v>95</v>
      </c>
      <c r="I13" s="580"/>
      <c r="J13" s="580" t="s">
        <v>95</v>
      </c>
      <c r="K13" s="573"/>
    </row>
    <row r="14" spans="1:11" ht="8.1" customHeight="1">
      <c r="A14" s="581"/>
      <c r="B14" s="581"/>
      <c r="C14" s="570"/>
      <c r="D14" s="573"/>
      <c r="E14" s="573"/>
      <c r="F14" s="573"/>
      <c r="G14" s="573"/>
      <c r="H14" s="573"/>
      <c r="I14" s="573"/>
      <c r="J14" s="573"/>
      <c r="K14" s="573"/>
    </row>
    <row r="15" spans="1:11" ht="8.1" customHeight="1">
      <c r="A15" s="583"/>
      <c r="B15" s="583"/>
      <c r="C15" s="584"/>
      <c r="D15" s="585"/>
      <c r="E15" s="585"/>
      <c r="F15" s="585"/>
      <c r="G15" s="585"/>
      <c r="H15" s="585"/>
      <c r="I15" s="585"/>
      <c r="J15" s="585"/>
      <c r="K15" s="585"/>
    </row>
    <row r="16" spans="1:11" ht="30" customHeight="1">
      <c r="A16" s="569"/>
      <c r="B16" s="610" t="s">
        <v>19</v>
      </c>
      <c r="C16" s="569"/>
      <c r="D16" s="587" t="s">
        <v>36</v>
      </c>
      <c r="F16" s="587" t="s">
        <v>36</v>
      </c>
      <c r="H16" s="587" t="s">
        <v>36</v>
      </c>
      <c r="I16" s="588"/>
      <c r="J16" s="587" t="s">
        <v>36</v>
      </c>
      <c r="K16" s="588"/>
    </row>
    <row r="17" spans="1:11" ht="8.1" customHeight="1">
      <c r="A17" s="569"/>
      <c r="B17" s="610"/>
      <c r="C17" s="569"/>
      <c r="D17" s="892"/>
      <c r="F17" s="892"/>
      <c r="H17" s="892"/>
      <c r="I17" s="588"/>
      <c r="J17" s="892"/>
      <c r="K17" s="588"/>
    </row>
    <row r="18" spans="1:11" ht="30" customHeight="1">
      <c r="A18" s="590"/>
      <c r="B18" s="595" t="s">
        <v>20</v>
      </c>
      <c r="C18" s="592"/>
      <c r="D18" s="698" t="s">
        <v>36</v>
      </c>
      <c r="F18" s="698" t="s">
        <v>36</v>
      </c>
      <c r="H18" s="698" t="s">
        <v>36</v>
      </c>
      <c r="I18" s="593"/>
      <c r="J18" s="698" t="s">
        <v>36</v>
      </c>
      <c r="K18" s="593"/>
    </row>
    <row r="19" spans="1:11" ht="8.1" customHeight="1">
      <c r="A19" s="569"/>
      <c r="B19" s="610"/>
      <c r="C19" s="569"/>
      <c r="D19" s="892"/>
      <c r="F19" s="892"/>
      <c r="H19" s="892"/>
      <c r="I19" s="588"/>
      <c r="J19" s="892"/>
      <c r="K19" s="588"/>
    </row>
    <row r="20" spans="1:11" ht="30" customHeight="1">
      <c r="A20" s="590"/>
      <c r="B20" s="595" t="s">
        <v>21</v>
      </c>
      <c r="C20" s="592"/>
      <c r="D20" s="698" t="s">
        <v>36</v>
      </c>
      <c r="F20" s="698" t="s">
        <v>36</v>
      </c>
      <c r="H20" s="698" t="s">
        <v>36</v>
      </c>
      <c r="I20" s="593"/>
      <c r="J20" s="698" t="s">
        <v>36</v>
      </c>
      <c r="K20" s="593"/>
    </row>
    <row r="21" spans="1:11" ht="8.1" customHeight="1">
      <c r="A21" s="569"/>
      <c r="B21" s="610"/>
      <c r="C21" s="569"/>
      <c r="D21" s="892"/>
      <c r="F21" s="892"/>
      <c r="H21" s="892"/>
      <c r="I21" s="588"/>
      <c r="J21" s="892"/>
      <c r="K21" s="588"/>
    </row>
    <row r="22" spans="1:11" ht="30" customHeight="1">
      <c r="A22" s="590"/>
      <c r="B22" s="595" t="s">
        <v>22</v>
      </c>
      <c r="C22" s="592"/>
      <c r="D22" s="698" t="s">
        <v>36</v>
      </c>
      <c r="F22" s="698" t="s">
        <v>36</v>
      </c>
      <c r="H22" s="698" t="s">
        <v>36</v>
      </c>
      <c r="I22" s="593"/>
      <c r="J22" s="698" t="s">
        <v>36</v>
      </c>
      <c r="K22" s="593"/>
    </row>
    <row r="23" spans="1:11" ht="8.1" customHeight="1">
      <c r="A23" s="569"/>
      <c r="B23" s="610"/>
      <c r="C23" s="569"/>
      <c r="D23" s="892"/>
      <c r="F23" s="892"/>
      <c r="H23" s="892"/>
      <c r="I23" s="588"/>
      <c r="J23" s="892"/>
      <c r="K23" s="588"/>
    </row>
    <row r="24" spans="1:11" ht="30" customHeight="1">
      <c r="A24" s="590"/>
      <c r="B24" s="595" t="s">
        <v>23</v>
      </c>
      <c r="C24" s="592"/>
      <c r="D24" s="698" t="s">
        <v>36</v>
      </c>
      <c r="F24" s="698" t="s">
        <v>36</v>
      </c>
      <c r="H24" s="698" t="s">
        <v>36</v>
      </c>
      <c r="I24" s="593"/>
      <c r="J24" s="698" t="s">
        <v>36</v>
      </c>
      <c r="K24" s="593"/>
    </row>
    <row r="25" spans="1:11" ht="8.1" customHeight="1">
      <c r="A25" s="569"/>
      <c r="B25" s="610"/>
      <c r="C25" s="569"/>
      <c r="D25" s="892"/>
      <c r="F25" s="892"/>
      <c r="H25" s="892"/>
      <c r="I25" s="588"/>
      <c r="J25" s="892"/>
      <c r="K25" s="588"/>
    </row>
    <row r="26" spans="1:11" ht="30" customHeight="1">
      <c r="A26" s="590"/>
      <c r="B26" s="595" t="s">
        <v>24</v>
      </c>
      <c r="C26" s="592"/>
      <c r="D26" s="698" t="s">
        <v>36</v>
      </c>
      <c r="F26" s="698" t="s">
        <v>36</v>
      </c>
      <c r="H26" s="698" t="s">
        <v>36</v>
      </c>
      <c r="I26" s="593"/>
      <c r="J26" s="698" t="s">
        <v>36</v>
      </c>
      <c r="K26" s="593"/>
    </row>
    <row r="27" spans="1:11" ht="8.1" customHeight="1">
      <c r="A27" s="569"/>
      <c r="B27" s="610"/>
      <c r="C27" s="569"/>
      <c r="D27" s="892"/>
      <c r="F27" s="892"/>
      <c r="H27" s="892"/>
      <c r="I27" s="588"/>
      <c r="J27" s="892"/>
      <c r="K27" s="588"/>
    </row>
    <row r="28" spans="1:11" ht="30" customHeight="1">
      <c r="A28" s="590"/>
      <c r="B28" s="595" t="s">
        <v>25</v>
      </c>
      <c r="C28" s="592"/>
      <c r="D28" s="698" t="s">
        <v>36</v>
      </c>
      <c r="F28" s="698" t="s">
        <v>36</v>
      </c>
      <c r="H28" s="698" t="s">
        <v>36</v>
      </c>
      <c r="I28" s="593"/>
      <c r="J28" s="698" t="s">
        <v>36</v>
      </c>
      <c r="K28" s="593"/>
    </row>
    <row r="29" spans="1:11" ht="8.1" customHeight="1">
      <c r="A29" s="569"/>
      <c r="B29" s="610"/>
      <c r="C29" s="569"/>
      <c r="D29" s="892"/>
      <c r="F29" s="892"/>
      <c r="H29" s="892"/>
      <c r="I29" s="588"/>
      <c r="J29" s="892"/>
      <c r="K29" s="588"/>
    </row>
    <row r="30" spans="1:11" ht="30" customHeight="1">
      <c r="A30" s="590"/>
      <c r="B30" s="595" t="s">
        <v>27</v>
      </c>
      <c r="C30" s="592"/>
      <c r="D30" s="698" t="s">
        <v>36</v>
      </c>
      <c r="F30" s="698" t="s">
        <v>36</v>
      </c>
      <c r="H30" s="698" t="s">
        <v>36</v>
      </c>
      <c r="I30" s="593"/>
      <c r="J30" s="698" t="s">
        <v>36</v>
      </c>
      <c r="K30" s="593"/>
    </row>
    <row r="31" spans="1:11" ht="8.1" customHeight="1">
      <c r="A31" s="569"/>
      <c r="B31" s="610"/>
      <c r="C31" s="569"/>
      <c r="D31" s="892"/>
      <c r="F31" s="892"/>
      <c r="H31" s="892"/>
      <c r="I31" s="588"/>
      <c r="J31" s="892"/>
      <c r="K31" s="588"/>
    </row>
    <row r="32" spans="1:11" ht="30" customHeight="1">
      <c r="A32" s="590"/>
      <c r="B32" s="595" t="s">
        <v>28</v>
      </c>
      <c r="C32" s="592"/>
      <c r="D32" s="698" t="s">
        <v>36</v>
      </c>
      <c r="F32" s="698" t="s">
        <v>36</v>
      </c>
      <c r="H32" s="698" t="s">
        <v>36</v>
      </c>
      <c r="I32" s="593"/>
      <c r="J32" s="698" t="s">
        <v>36</v>
      </c>
      <c r="K32" s="593"/>
    </row>
    <row r="33" spans="1:13" ht="8.1" customHeight="1">
      <c r="A33" s="569"/>
      <c r="B33" s="610"/>
      <c r="C33" s="569"/>
      <c r="D33" s="892"/>
      <c r="F33" s="892"/>
      <c r="H33" s="892"/>
      <c r="I33" s="588"/>
      <c r="J33" s="892"/>
      <c r="K33" s="588"/>
    </row>
    <row r="34" spans="1:13" ht="30" customHeight="1">
      <c r="A34" s="590"/>
      <c r="B34" s="595" t="s">
        <v>26</v>
      </c>
      <c r="C34" s="592"/>
      <c r="D34" s="698" t="s">
        <v>36</v>
      </c>
      <c r="F34" s="698" t="s">
        <v>36</v>
      </c>
      <c r="H34" s="698" t="s">
        <v>36</v>
      </c>
      <c r="I34" s="593"/>
      <c r="J34" s="698" t="s">
        <v>36</v>
      </c>
      <c r="K34" s="593"/>
    </row>
    <row r="35" spans="1:13" ht="8.1" customHeight="1">
      <c r="A35" s="569"/>
      <c r="B35" s="610"/>
      <c r="C35" s="569"/>
      <c r="D35" s="892"/>
      <c r="F35" s="892"/>
      <c r="H35" s="892"/>
      <c r="I35" s="588"/>
      <c r="J35" s="892"/>
      <c r="K35" s="588"/>
    </row>
    <row r="36" spans="1:13" ht="30" customHeight="1">
      <c r="A36" s="590"/>
      <c r="B36" s="595" t="s">
        <v>29</v>
      </c>
      <c r="C36" s="592"/>
      <c r="D36" s="698" t="s">
        <v>36</v>
      </c>
      <c r="F36" s="698" t="s">
        <v>36</v>
      </c>
      <c r="H36" s="698" t="s">
        <v>36</v>
      </c>
      <c r="I36" s="593"/>
      <c r="J36" s="698" t="s">
        <v>36</v>
      </c>
      <c r="K36" s="593"/>
    </row>
    <row r="37" spans="1:13" ht="8.1" customHeight="1">
      <c r="A37" s="569"/>
      <c r="B37" s="610"/>
      <c r="C37" s="569"/>
      <c r="D37" s="892"/>
      <c r="F37" s="892"/>
      <c r="H37" s="892"/>
      <c r="I37" s="588"/>
      <c r="J37" s="892"/>
      <c r="K37" s="588"/>
    </row>
    <row r="38" spans="1:13" ht="30" customHeight="1">
      <c r="A38" s="590"/>
      <c r="B38" s="595" t="s">
        <v>30</v>
      </c>
      <c r="C38" s="592"/>
      <c r="D38" s="698" t="s">
        <v>36</v>
      </c>
      <c r="F38" s="698" t="s">
        <v>36</v>
      </c>
      <c r="H38" s="698" t="s">
        <v>36</v>
      </c>
      <c r="I38" s="593"/>
      <c r="J38" s="698" t="s">
        <v>36</v>
      </c>
      <c r="K38" s="593"/>
    </row>
    <row r="39" spans="1:13" ht="8.1" customHeight="1">
      <c r="A39" s="569"/>
      <c r="B39" s="610"/>
      <c r="C39" s="569"/>
      <c r="D39" s="892"/>
      <c r="F39" s="892"/>
      <c r="H39" s="892"/>
      <c r="I39" s="588"/>
      <c r="J39" s="892"/>
      <c r="K39" s="588"/>
    </row>
    <row r="40" spans="1:13" ht="30" customHeight="1">
      <c r="A40" s="590"/>
      <c r="B40" s="595" t="s">
        <v>31</v>
      </c>
      <c r="C40" s="592"/>
      <c r="D40" s="698" t="s">
        <v>36</v>
      </c>
      <c r="F40" s="698" t="s">
        <v>36</v>
      </c>
      <c r="H40" s="698" t="s">
        <v>36</v>
      </c>
      <c r="I40" s="593"/>
      <c r="J40" s="698" t="s">
        <v>36</v>
      </c>
      <c r="K40" s="593"/>
    </row>
    <row r="41" spans="1:13" ht="8.1" customHeight="1">
      <c r="A41" s="569"/>
      <c r="B41" s="610"/>
      <c r="C41" s="569"/>
      <c r="D41" s="892"/>
      <c r="F41" s="892"/>
      <c r="H41" s="892"/>
      <c r="I41" s="588"/>
      <c r="J41" s="892"/>
      <c r="K41" s="588"/>
    </row>
    <row r="42" spans="1:13" ht="30" customHeight="1">
      <c r="A42" s="590"/>
      <c r="B42" s="595" t="s">
        <v>32</v>
      </c>
      <c r="C42" s="592"/>
      <c r="D42" s="698" t="s">
        <v>36</v>
      </c>
      <c r="F42" s="698" t="s">
        <v>36</v>
      </c>
      <c r="H42" s="698" t="s">
        <v>36</v>
      </c>
      <c r="I42" s="593"/>
      <c r="J42" s="698" t="s">
        <v>36</v>
      </c>
      <c r="K42" s="593"/>
    </row>
    <row r="43" spans="1:13" ht="8.1" customHeight="1" thickBot="1">
      <c r="A43" s="596"/>
      <c r="B43" s="596"/>
      <c r="C43" s="596"/>
      <c r="D43" s="597"/>
      <c r="E43" s="597"/>
      <c r="F43" s="597"/>
      <c r="G43" s="597"/>
      <c r="H43" s="597"/>
      <c r="I43" s="597"/>
      <c r="J43" s="597"/>
      <c r="K43" s="597"/>
    </row>
    <row r="44" spans="1:13" ht="15" customHeight="1">
      <c r="A44" s="598"/>
      <c r="B44" s="598"/>
      <c r="C44" s="599"/>
      <c r="D44" s="600"/>
      <c r="E44" s="600"/>
      <c r="F44" s="600"/>
      <c r="G44" s="600"/>
      <c r="H44" s="600"/>
      <c r="I44" s="600"/>
      <c r="J44" s="600"/>
      <c r="K44" s="157" t="s">
        <v>484</v>
      </c>
    </row>
    <row r="45" spans="1:13" ht="15" customHeight="1">
      <c r="A45" s="601"/>
      <c r="B45" s="601"/>
      <c r="C45" s="601"/>
      <c r="D45" s="601"/>
      <c r="E45" s="602"/>
      <c r="F45" s="601"/>
      <c r="G45" s="603"/>
      <c r="H45" s="603"/>
      <c r="I45" s="603"/>
      <c r="J45" s="603"/>
      <c r="K45" s="138" t="s">
        <v>485</v>
      </c>
    </row>
    <row r="46" spans="1:13" ht="8.1" customHeight="1">
      <c r="A46" s="601"/>
      <c r="B46" s="601"/>
      <c r="C46" s="601"/>
      <c r="D46" s="601"/>
      <c r="E46" s="602"/>
      <c r="F46" s="601"/>
      <c r="G46" s="603"/>
      <c r="H46" s="603"/>
      <c r="I46" s="603"/>
      <c r="J46" s="603"/>
      <c r="K46" s="138"/>
    </row>
    <row r="47" spans="1:13" s="267" customFormat="1" ht="15" customHeight="1">
      <c r="A47" s="243"/>
      <c r="B47" s="340" t="s">
        <v>502</v>
      </c>
      <c r="C47" s="243"/>
      <c r="D47" s="243"/>
      <c r="E47" s="265"/>
      <c r="F47" s="243"/>
      <c r="G47" s="266"/>
      <c r="H47" s="266"/>
      <c r="I47" s="266"/>
      <c r="J47" s="266"/>
      <c r="K47" s="266"/>
      <c r="L47" s="266"/>
      <c r="M47" s="266"/>
    </row>
    <row r="48" spans="1:13" s="334" customFormat="1" ht="14.25">
      <c r="B48" s="340" t="s">
        <v>70</v>
      </c>
      <c r="D48" s="358"/>
      <c r="E48" s="347"/>
      <c r="F48" s="359"/>
      <c r="G48" s="348"/>
      <c r="H48" s="347"/>
      <c r="I48" s="349"/>
      <c r="J48" s="348"/>
      <c r="K48" s="350"/>
      <c r="L48" s="350"/>
      <c r="M48" s="348"/>
    </row>
    <row r="49" spans="1:13" s="334" customFormat="1" ht="14.25">
      <c r="B49" s="829" t="s">
        <v>507</v>
      </c>
      <c r="D49" s="353"/>
      <c r="E49" s="354"/>
      <c r="F49" s="360"/>
      <c r="G49" s="355"/>
      <c r="H49" s="354"/>
      <c r="I49" s="356"/>
      <c r="J49" s="355"/>
      <c r="K49" s="357"/>
      <c r="L49" s="357"/>
      <c r="M49" s="355"/>
    </row>
    <row r="50" spans="1:13" s="267" customFormat="1" ht="15" customHeight="1">
      <c r="A50" s="262"/>
      <c r="B50" s="188" t="s">
        <v>509</v>
      </c>
      <c r="C50" s="268"/>
      <c r="D50" s="262"/>
      <c r="E50" s="263"/>
      <c r="F50" s="262"/>
      <c r="G50" s="264"/>
      <c r="H50" s="264"/>
      <c r="I50" s="264"/>
      <c r="J50" s="264"/>
      <c r="K50" s="264"/>
      <c r="L50" s="264"/>
      <c r="M50" s="264"/>
    </row>
    <row r="51" spans="1:13" s="267" customFormat="1" ht="15" customHeight="1">
      <c r="A51" s="173"/>
      <c r="B51" s="837" t="s">
        <v>510</v>
      </c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</row>
    <row r="52" spans="1:13" s="267" customFormat="1" ht="15" customHeight="1">
      <c r="A52" s="187"/>
      <c r="B52" s="188" t="s">
        <v>96</v>
      </c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</row>
    <row r="53" spans="1:13" s="267" customFormat="1" ht="15" customHeight="1">
      <c r="A53" s="187"/>
      <c r="B53" s="838" t="s">
        <v>511</v>
      </c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</row>
  </sheetData>
  <mergeCells count="12">
    <mergeCell ref="A7:A9"/>
    <mergeCell ref="D7:J7"/>
    <mergeCell ref="D8:J8"/>
    <mergeCell ref="D9:D10"/>
    <mergeCell ref="F9:F10"/>
    <mergeCell ref="H9:H10"/>
    <mergeCell ref="J9:J10"/>
    <mergeCell ref="D11:D12"/>
    <mergeCell ref="F11:F12"/>
    <mergeCell ref="H11:H12"/>
    <mergeCell ref="J11:J12"/>
    <mergeCell ref="E13:F13"/>
  </mergeCells>
  <printOptions horizontalCentered="1"/>
  <pageMargins left="0.55118110236220497" right="0.55118110236220497" top="0.39370078740157499" bottom="0.39370078740157499" header="0.39370078740157499" footer="0.39370078740157499"/>
  <pageSetup paperSize="9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S93"/>
  <sheetViews>
    <sheetView tabSelected="1" view="pageBreakPreview" zoomScale="90" zoomScaleSheetLayoutView="90" workbookViewId="0">
      <selection activeCell="A49" sqref="A49:XFD51"/>
    </sheetView>
  </sheetViews>
  <sheetFormatPr defaultColWidth="9.140625" defaultRowHeight="15" customHeight="1"/>
  <cols>
    <col min="1" max="1" width="1.7109375" style="479" customWidth="1"/>
    <col min="2" max="2" width="13.7109375" style="479" customWidth="1"/>
    <col min="3" max="3" width="12.7109375" style="479" customWidth="1"/>
    <col min="4" max="4" width="10.7109375" style="480" customWidth="1"/>
    <col min="5" max="5" width="1.7109375" style="479" customWidth="1"/>
    <col min="6" max="7" width="9.7109375" style="479" customWidth="1"/>
    <col min="8" max="8" width="1.7109375" style="479" customWidth="1"/>
    <col min="9" max="10" width="9.7109375" style="479" customWidth="1"/>
    <col min="11" max="11" width="1.7109375" style="479" customWidth="1"/>
    <col min="12" max="12" width="14.7109375" style="479" customWidth="1"/>
    <col min="13" max="13" width="1.7109375" style="479" customWidth="1"/>
    <col min="14" max="14" width="11.42578125" style="479" customWidth="1"/>
    <col min="15" max="15" width="9.7109375" style="479" customWidth="1"/>
    <col min="16" max="16" width="11.28515625" style="479" customWidth="1"/>
    <col min="17" max="17" width="1.7109375" style="479" customWidth="1"/>
    <col min="18" max="16384" width="9.140625" style="479"/>
  </cols>
  <sheetData>
    <row r="1" spans="1:19" ht="8.1" customHeight="1"/>
    <row r="2" spans="1:19" ht="8.1" customHeight="1"/>
    <row r="3" spans="1:19" ht="16.5" customHeight="1">
      <c r="A3" s="106"/>
      <c r="B3" s="103" t="s">
        <v>118</v>
      </c>
      <c r="C3" s="2" t="s">
        <v>468</v>
      </c>
      <c r="D3" s="51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19" ht="16.5" customHeight="1">
      <c r="B4" s="436" t="s">
        <v>119</v>
      </c>
      <c r="C4" s="481" t="s">
        <v>469</v>
      </c>
      <c r="D4" s="482"/>
    </row>
    <row r="5" spans="1:19" ht="8.1" customHeight="1" thickBot="1">
      <c r="A5" s="475"/>
      <c r="B5" s="475"/>
      <c r="C5" s="475"/>
      <c r="D5" s="483"/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  <c r="P5" s="475"/>
      <c r="Q5" s="475"/>
    </row>
    <row r="6" spans="1:19" ht="8.1" customHeight="1" thickTop="1">
      <c r="A6" s="462"/>
      <c r="B6" s="462"/>
      <c r="C6" s="462"/>
      <c r="D6" s="484"/>
      <c r="E6" s="462"/>
      <c r="F6" s="917"/>
      <c r="G6" s="917"/>
      <c r="H6" s="917"/>
      <c r="I6" s="917"/>
      <c r="J6" s="917"/>
      <c r="K6" s="442"/>
      <c r="L6" s="917"/>
      <c r="M6" s="917"/>
      <c r="N6" s="917"/>
      <c r="O6" s="917"/>
      <c r="P6" s="917"/>
      <c r="Q6" s="442"/>
    </row>
    <row r="7" spans="1:19" ht="15" customHeight="1">
      <c r="A7" s="916"/>
      <c r="B7" s="440"/>
      <c r="C7" s="440"/>
      <c r="D7" s="485"/>
      <c r="E7" s="440"/>
      <c r="F7" s="932" t="s">
        <v>87</v>
      </c>
      <c r="G7" s="932"/>
      <c r="H7" s="485"/>
      <c r="I7" s="932" t="s">
        <v>120</v>
      </c>
      <c r="J7" s="932"/>
      <c r="K7" s="485"/>
      <c r="L7" s="485" t="s">
        <v>121</v>
      </c>
      <c r="M7" s="444"/>
      <c r="N7" s="932" t="s">
        <v>122</v>
      </c>
      <c r="O7" s="932"/>
      <c r="P7" s="932"/>
      <c r="Q7" s="485"/>
    </row>
    <row r="8" spans="1:19" ht="15" customHeight="1">
      <c r="A8" s="916"/>
      <c r="B8" s="486" t="s">
        <v>521</v>
      </c>
      <c r="C8" s="486"/>
      <c r="D8" s="487" t="s">
        <v>57</v>
      </c>
      <c r="E8" s="452"/>
      <c r="F8" s="918" t="s">
        <v>65</v>
      </c>
      <c r="G8" s="918"/>
      <c r="H8" s="488"/>
      <c r="I8" s="918" t="s">
        <v>123</v>
      </c>
      <c r="J8" s="918"/>
      <c r="K8" s="488"/>
      <c r="L8" s="489" t="s">
        <v>91</v>
      </c>
      <c r="M8" s="490"/>
      <c r="N8" s="918" t="s">
        <v>124</v>
      </c>
      <c r="O8" s="918"/>
      <c r="P8" s="918"/>
      <c r="Q8" s="485"/>
    </row>
    <row r="9" spans="1:19" ht="20.25" customHeight="1">
      <c r="A9" s="466"/>
      <c r="B9" s="445" t="s">
        <v>125</v>
      </c>
      <c r="C9" s="445"/>
      <c r="D9" s="491" t="s">
        <v>61</v>
      </c>
      <c r="E9" s="466"/>
      <c r="F9" s="447" t="s">
        <v>126</v>
      </c>
      <c r="G9" s="930" t="s">
        <v>127</v>
      </c>
      <c r="H9" s="444"/>
      <c r="I9" s="447" t="s">
        <v>126</v>
      </c>
      <c r="J9" s="930" t="s">
        <v>127</v>
      </c>
      <c r="K9" s="444"/>
      <c r="L9" s="447" t="s">
        <v>512</v>
      </c>
      <c r="M9" s="444"/>
      <c r="N9" s="447" t="s">
        <v>128</v>
      </c>
      <c r="O9" s="931" t="s">
        <v>127</v>
      </c>
      <c r="P9" s="447" t="s">
        <v>129</v>
      </c>
      <c r="Q9" s="444"/>
    </row>
    <row r="10" spans="1:19" ht="15" customHeight="1">
      <c r="A10" s="462"/>
      <c r="B10" s="462"/>
      <c r="C10" s="462"/>
      <c r="D10" s="484"/>
      <c r="E10" s="462"/>
      <c r="F10" s="449" t="s">
        <v>130</v>
      </c>
      <c r="G10" s="930"/>
      <c r="H10" s="444"/>
      <c r="I10" s="449" t="s">
        <v>130</v>
      </c>
      <c r="J10" s="930"/>
      <c r="K10" s="444"/>
      <c r="L10" s="449" t="s">
        <v>130</v>
      </c>
      <c r="M10" s="490"/>
      <c r="N10" s="449" t="s">
        <v>131</v>
      </c>
      <c r="O10" s="930"/>
      <c r="P10" s="449" t="s">
        <v>132</v>
      </c>
      <c r="Q10" s="449"/>
    </row>
    <row r="11" spans="1:19" ht="8.1" customHeight="1">
      <c r="A11" s="492"/>
      <c r="B11" s="492"/>
      <c r="C11" s="492"/>
      <c r="D11" s="493"/>
      <c r="E11" s="492"/>
      <c r="F11" s="457"/>
      <c r="G11" s="456"/>
      <c r="H11" s="456"/>
      <c r="I11" s="457"/>
      <c r="J11" s="456"/>
      <c r="K11" s="456"/>
      <c r="L11" s="457"/>
      <c r="M11" s="457"/>
      <c r="N11" s="457"/>
      <c r="O11" s="456"/>
      <c r="P11" s="457"/>
      <c r="Q11" s="457"/>
    </row>
    <row r="12" spans="1:19" ht="15" customHeight="1">
      <c r="A12" s="440"/>
      <c r="B12" s="441" t="s">
        <v>133</v>
      </c>
      <c r="D12" s="494">
        <v>2019</v>
      </c>
      <c r="E12" s="440"/>
      <c r="F12" s="841">
        <v>422066</v>
      </c>
      <c r="G12" s="839">
        <v>100</v>
      </c>
      <c r="H12" s="839"/>
      <c r="I12" s="841">
        <v>421047</v>
      </c>
      <c r="J12" s="839">
        <f>ROUND(I12/F12*100,1)</f>
        <v>99.8</v>
      </c>
      <c r="K12" s="839"/>
      <c r="L12" s="841">
        <v>4420</v>
      </c>
      <c r="M12" s="841"/>
      <c r="N12" s="841">
        <v>1865346</v>
      </c>
      <c r="O12" s="839">
        <v>100</v>
      </c>
      <c r="P12" s="841">
        <v>1211809</v>
      </c>
      <c r="Q12" s="459"/>
    </row>
    <row r="13" spans="1:19" ht="15" customHeight="1">
      <c r="A13" s="440"/>
      <c r="B13" s="555" t="s">
        <v>517</v>
      </c>
      <c r="D13" s="494">
        <v>2020</v>
      </c>
      <c r="E13" s="440"/>
      <c r="F13" s="841">
        <v>416342</v>
      </c>
      <c r="G13" s="839">
        <v>100</v>
      </c>
      <c r="H13" s="839"/>
      <c r="I13" s="841">
        <v>415925</v>
      </c>
      <c r="J13" s="839">
        <f>ROUND(I13/F13*100,1)</f>
        <v>99.9</v>
      </c>
      <c r="K13" s="839"/>
      <c r="L13" s="841">
        <v>4415</v>
      </c>
      <c r="M13" s="841"/>
      <c r="N13" s="841">
        <v>1837970</v>
      </c>
      <c r="O13" s="839">
        <v>100</v>
      </c>
      <c r="P13" s="841">
        <v>1284482</v>
      </c>
      <c r="Q13" s="459"/>
    </row>
    <row r="14" spans="1:19" ht="15" customHeight="1">
      <c r="A14" s="440"/>
      <c r="B14" s="441"/>
      <c r="D14" s="494">
        <v>2021</v>
      </c>
      <c r="E14" s="440"/>
      <c r="F14" s="841">
        <v>416415</v>
      </c>
      <c r="G14" s="839">
        <v>100</v>
      </c>
      <c r="H14" s="839"/>
      <c r="I14" s="841">
        <v>413987</v>
      </c>
      <c r="J14" s="839">
        <f>ROUND(I14/F14*100,1)</f>
        <v>99.4</v>
      </c>
      <c r="K14" s="839"/>
      <c r="L14" s="841">
        <v>4230</v>
      </c>
      <c r="M14" s="841"/>
      <c r="N14" s="841">
        <v>1761421</v>
      </c>
      <c r="O14" s="839">
        <v>100</v>
      </c>
      <c r="P14" s="841">
        <v>1230918</v>
      </c>
      <c r="Q14" s="459"/>
    </row>
    <row r="15" spans="1:19" ht="15" customHeight="1">
      <c r="A15" s="440"/>
      <c r="B15" s="441"/>
      <c r="D15" s="495"/>
      <c r="E15" s="461"/>
      <c r="F15" s="522"/>
      <c r="G15" s="520"/>
      <c r="H15" s="520"/>
      <c r="I15" s="522"/>
      <c r="J15" s="520"/>
      <c r="K15" s="520"/>
      <c r="L15" s="522"/>
      <c r="M15" s="522"/>
      <c r="N15" s="522"/>
      <c r="O15" s="520"/>
      <c r="P15" s="522"/>
      <c r="Q15" s="459"/>
    </row>
    <row r="16" spans="1:19" ht="8.1" customHeight="1">
      <c r="A16" s="440"/>
      <c r="B16" s="441"/>
      <c r="D16" s="495"/>
      <c r="E16" s="461"/>
      <c r="F16" s="522"/>
      <c r="G16" s="520"/>
      <c r="H16" s="520"/>
      <c r="I16" s="522"/>
      <c r="J16" s="520"/>
      <c r="K16" s="520"/>
      <c r="L16" s="522"/>
      <c r="M16" s="522"/>
      <c r="N16" s="522"/>
      <c r="O16" s="520"/>
      <c r="P16" s="522"/>
      <c r="Q16" s="459"/>
    </row>
    <row r="17" spans="1:17" ht="15" customHeight="1">
      <c r="A17" s="461"/>
      <c r="B17" s="463" t="s">
        <v>134</v>
      </c>
      <c r="D17" s="495">
        <v>2019</v>
      </c>
      <c r="E17" s="461"/>
      <c r="F17" s="522">
        <v>201338</v>
      </c>
      <c r="G17" s="520">
        <f>ROUND(F17/$F$12*100,1)</f>
        <v>47.7</v>
      </c>
      <c r="H17" s="520"/>
      <c r="I17" s="522">
        <v>201326</v>
      </c>
      <c r="J17" s="520">
        <f>ROUND(I17/F17*100,1)</f>
        <v>100</v>
      </c>
      <c r="K17" s="520"/>
      <c r="L17" s="522">
        <v>4933</v>
      </c>
      <c r="M17" s="522"/>
      <c r="N17" s="522">
        <v>993206</v>
      </c>
      <c r="O17" s="520">
        <f>ROUND(N17/$N$12*100,1)</f>
        <v>53.2</v>
      </c>
      <c r="P17" s="522">
        <v>645584</v>
      </c>
      <c r="Q17" s="464"/>
    </row>
    <row r="18" spans="1:17" ht="15" customHeight="1">
      <c r="A18" s="461"/>
      <c r="B18" s="463"/>
      <c r="D18" s="495">
        <v>2020</v>
      </c>
      <c r="E18" s="440"/>
      <c r="F18" s="522">
        <v>201306</v>
      </c>
      <c r="G18" s="520">
        <f>ROUND(F18/$F$13*100,1)</f>
        <v>48.4</v>
      </c>
      <c r="H18" s="839"/>
      <c r="I18" s="522">
        <v>201065</v>
      </c>
      <c r="J18" s="520">
        <f>ROUND(I18/F18*100,1)</f>
        <v>99.9</v>
      </c>
      <c r="K18" s="839"/>
      <c r="L18" s="522">
        <v>4833</v>
      </c>
      <c r="M18" s="522"/>
      <c r="N18" s="522">
        <v>972915</v>
      </c>
      <c r="O18" s="520">
        <f>ROUND(N18/$N$13*100,1)</f>
        <v>52.9</v>
      </c>
      <c r="P18" s="522">
        <v>681041</v>
      </c>
      <c r="Q18" s="464"/>
    </row>
    <row r="19" spans="1:17" ht="15" customHeight="1">
      <c r="A19" s="461"/>
      <c r="B19" s="463"/>
      <c r="D19" s="495">
        <v>2021</v>
      </c>
      <c r="E19" s="440"/>
      <c r="F19" s="522">
        <v>201347</v>
      </c>
      <c r="G19" s="520">
        <f>ROUND(F19/$F$14*100,1)</f>
        <v>48.4</v>
      </c>
      <c r="H19" s="839"/>
      <c r="I19" s="522">
        <v>201004</v>
      </c>
      <c r="J19" s="520">
        <f>ROUND(I19/F19*100,1)</f>
        <v>99.8</v>
      </c>
      <c r="K19" s="839"/>
      <c r="L19" s="522">
        <v>4192</v>
      </c>
      <c r="M19" s="522"/>
      <c r="N19" s="522">
        <v>843947</v>
      </c>
      <c r="O19" s="520">
        <f>ROUND(N19/$N$14*100,1)</f>
        <v>47.9</v>
      </c>
      <c r="P19" s="522">
        <v>590763</v>
      </c>
      <c r="Q19" s="464"/>
    </row>
    <row r="20" spans="1:17" ht="15" customHeight="1">
      <c r="A20" s="461"/>
      <c r="B20" s="463"/>
      <c r="D20" s="495"/>
      <c r="E20" s="461"/>
      <c r="F20" s="522"/>
      <c r="G20" s="520"/>
      <c r="H20" s="520"/>
      <c r="I20" s="522"/>
      <c r="J20" s="520"/>
      <c r="K20" s="520"/>
      <c r="L20" s="522"/>
      <c r="M20" s="522"/>
      <c r="N20" s="522"/>
      <c r="O20" s="520"/>
      <c r="P20" s="522"/>
      <c r="Q20" s="464"/>
    </row>
    <row r="21" spans="1:17" ht="8.1" customHeight="1">
      <c r="A21" s="440"/>
      <c r="B21" s="441"/>
      <c r="D21" s="495"/>
      <c r="E21" s="461"/>
      <c r="F21" s="522"/>
      <c r="G21" s="520"/>
      <c r="H21" s="520"/>
      <c r="I21" s="522"/>
      <c r="J21" s="520"/>
      <c r="K21" s="520"/>
      <c r="L21" s="522"/>
      <c r="M21" s="522"/>
      <c r="N21" s="522"/>
      <c r="O21" s="520"/>
      <c r="P21" s="522"/>
      <c r="Q21" s="459"/>
    </row>
    <row r="22" spans="1:17" ht="15" customHeight="1">
      <c r="A22" s="461"/>
      <c r="B22" s="463" t="s">
        <v>135</v>
      </c>
      <c r="D22" s="495">
        <v>2019</v>
      </c>
      <c r="E22" s="461"/>
      <c r="F22" s="522">
        <v>50348</v>
      </c>
      <c r="G22" s="520">
        <f>ROUND(F22/$F$12*100,1)</f>
        <v>11.9</v>
      </c>
      <c r="H22" s="520"/>
      <c r="I22" s="522">
        <v>49405</v>
      </c>
      <c r="J22" s="520">
        <f>ROUND(I22/F22*100,1)</f>
        <v>98.1</v>
      </c>
      <c r="K22" s="520"/>
      <c r="L22" s="522">
        <v>4032</v>
      </c>
      <c r="M22" s="522"/>
      <c r="N22" s="522">
        <v>203011</v>
      </c>
      <c r="O22" s="520">
        <f>ROUND(N22/$N$12*100,1)</f>
        <v>10.9</v>
      </c>
      <c r="P22" s="522">
        <v>131958</v>
      </c>
      <c r="Q22" s="464"/>
    </row>
    <row r="23" spans="1:17" ht="15" customHeight="1">
      <c r="A23" s="461"/>
      <c r="B23" s="463"/>
      <c r="D23" s="495">
        <v>2020</v>
      </c>
      <c r="E23" s="440"/>
      <c r="F23" s="522">
        <v>52164</v>
      </c>
      <c r="G23" s="520">
        <f>ROUND(F23/$F$13*100,1)</f>
        <v>12.5</v>
      </c>
      <c r="H23" s="839"/>
      <c r="I23" s="522">
        <v>52164</v>
      </c>
      <c r="J23" s="520">
        <f>ROUND(I23/F23*100,1)</f>
        <v>100</v>
      </c>
      <c r="K23" s="839"/>
      <c r="L23" s="522">
        <v>4621</v>
      </c>
      <c r="M23" s="522"/>
      <c r="N23" s="522">
        <v>241036</v>
      </c>
      <c r="O23" s="520">
        <f>ROUND(N23/$N$13*100,1)</f>
        <v>13.1</v>
      </c>
      <c r="P23" s="522">
        <v>168725</v>
      </c>
      <c r="Q23" s="464"/>
    </row>
    <row r="24" spans="1:17" ht="15" customHeight="1">
      <c r="A24" s="461"/>
      <c r="B24" s="463"/>
      <c r="D24" s="495">
        <v>2021</v>
      </c>
      <c r="E24" s="440"/>
      <c r="F24" s="522">
        <v>52589</v>
      </c>
      <c r="G24" s="520">
        <f>ROUND(F24/$F$14*100,1)</f>
        <v>12.6</v>
      </c>
      <c r="H24" s="839"/>
      <c r="I24" s="522">
        <v>52589</v>
      </c>
      <c r="J24" s="520">
        <f>ROUND(I24/F24*100,1)</f>
        <v>100</v>
      </c>
      <c r="K24" s="839"/>
      <c r="L24" s="522">
        <v>4874</v>
      </c>
      <c r="M24" s="522"/>
      <c r="N24" s="522">
        <v>256321</v>
      </c>
      <c r="O24" s="520">
        <f>ROUND(N24/$N$14*100,1)</f>
        <v>14.6</v>
      </c>
      <c r="P24" s="522">
        <v>179425</v>
      </c>
      <c r="Q24" s="464"/>
    </row>
    <row r="25" spans="1:17" ht="15" customHeight="1">
      <c r="A25" s="461"/>
      <c r="B25" s="463"/>
      <c r="D25" s="484"/>
      <c r="E25" s="440"/>
      <c r="F25" s="522"/>
      <c r="G25" s="839"/>
      <c r="H25" s="839"/>
      <c r="I25" s="522"/>
      <c r="J25" s="839"/>
      <c r="K25" s="839"/>
      <c r="L25" s="522"/>
      <c r="M25" s="522"/>
      <c r="N25" s="522"/>
      <c r="O25" s="839"/>
      <c r="P25" s="522"/>
      <c r="Q25" s="464"/>
    </row>
    <row r="26" spans="1:17" ht="8.1" customHeight="1">
      <c r="A26" s="440"/>
      <c r="B26" s="440"/>
      <c r="D26" s="441"/>
      <c r="E26" s="440"/>
      <c r="F26" s="522"/>
      <c r="G26" s="839"/>
      <c r="H26" s="839"/>
      <c r="I26" s="522"/>
      <c r="J26" s="839"/>
      <c r="K26" s="839"/>
      <c r="L26" s="522"/>
      <c r="M26" s="522"/>
      <c r="N26" s="522"/>
      <c r="O26" s="839"/>
      <c r="P26" s="522"/>
      <c r="Q26" s="459"/>
    </row>
    <row r="27" spans="1:17" ht="15" customHeight="1">
      <c r="A27" s="440"/>
      <c r="B27" s="462" t="s">
        <v>136</v>
      </c>
      <c r="D27" s="495"/>
      <c r="E27" s="461"/>
      <c r="F27" s="522"/>
      <c r="G27" s="520"/>
      <c r="H27" s="520"/>
      <c r="I27" s="522"/>
      <c r="J27" s="520"/>
      <c r="K27" s="520"/>
      <c r="L27" s="522"/>
      <c r="M27" s="522"/>
      <c r="N27" s="522"/>
      <c r="O27" s="520"/>
      <c r="P27" s="522"/>
      <c r="Q27" s="459"/>
    </row>
    <row r="28" spans="1:17" ht="8.1" customHeight="1">
      <c r="A28" s="440"/>
      <c r="B28" s="440"/>
      <c r="D28" s="495"/>
      <c r="E28" s="461"/>
      <c r="F28" s="522"/>
      <c r="G28" s="520"/>
      <c r="H28" s="520"/>
      <c r="I28" s="522"/>
      <c r="J28" s="520"/>
      <c r="K28" s="520"/>
      <c r="L28" s="522"/>
      <c r="M28" s="522"/>
      <c r="N28" s="522"/>
      <c r="O28" s="520"/>
      <c r="P28" s="522"/>
      <c r="Q28" s="459"/>
    </row>
    <row r="29" spans="1:17" ht="16.5">
      <c r="A29" s="461"/>
      <c r="B29" s="496" t="s">
        <v>137</v>
      </c>
      <c r="D29" s="495">
        <v>2019</v>
      </c>
      <c r="E29" s="461"/>
      <c r="F29" s="522">
        <v>41898</v>
      </c>
      <c r="G29" s="520">
        <f>ROUND(F29/$F$12*100,1)</f>
        <v>9.9</v>
      </c>
      <c r="H29" s="520"/>
      <c r="I29" s="522">
        <v>41898</v>
      </c>
      <c r="J29" s="520">
        <f>ROUND(I29/F29*100,1)</f>
        <v>100</v>
      </c>
      <c r="K29" s="520"/>
      <c r="L29" s="522">
        <v>3584</v>
      </c>
      <c r="M29" s="522"/>
      <c r="N29" s="522">
        <v>150162</v>
      </c>
      <c r="O29" s="520">
        <f>ROUND(N29/$N$12*100,1)</f>
        <v>8.1</v>
      </c>
      <c r="P29" s="522">
        <v>97605</v>
      </c>
      <c r="Q29" s="464"/>
    </row>
    <row r="30" spans="1:17" ht="16.5">
      <c r="A30" s="461"/>
      <c r="B30" s="496"/>
      <c r="D30" s="495">
        <v>2020</v>
      </c>
      <c r="E30" s="440"/>
      <c r="F30" s="522">
        <v>38578</v>
      </c>
      <c r="G30" s="520">
        <f>ROUND(F30/$F$13*100,1)</f>
        <v>9.3000000000000007</v>
      </c>
      <c r="H30" s="839"/>
      <c r="I30" s="522">
        <v>38578</v>
      </c>
      <c r="J30" s="520">
        <f>ROUND(I30/F30*100,1)</f>
        <v>100</v>
      </c>
      <c r="K30" s="839"/>
      <c r="L30" s="522">
        <v>3223</v>
      </c>
      <c r="M30" s="522"/>
      <c r="N30" s="522">
        <v>124333</v>
      </c>
      <c r="O30" s="520">
        <f>ROUND(N30/$N$13*100,1)</f>
        <v>6.8</v>
      </c>
      <c r="P30" s="522">
        <v>87033</v>
      </c>
      <c r="Q30" s="464"/>
    </row>
    <row r="31" spans="1:17" ht="16.5">
      <c r="A31" s="461"/>
      <c r="B31" s="496"/>
      <c r="D31" s="495">
        <v>2021</v>
      </c>
      <c r="E31" s="440"/>
      <c r="F31" s="522">
        <v>36994</v>
      </c>
      <c r="G31" s="520">
        <f>ROUND(F31/$F$14*100,1)</f>
        <v>8.9</v>
      </c>
      <c r="H31" s="839"/>
      <c r="I31" s="522">
        <v>36994</v>
      </c>
      <c r="J31" s="520">
        <f>ROUND(I31/F31*100,1)</f>
        <v>100</v>
      </c>
      <c r="K31" s="839"/>
      <c r="L31" s="522">
        <v>3830</v>
      </c>
      <c r="M31" s="522"/>
      <c r="N31" s="522">
        <v>141687</v>
      </c>
      <c r="O31" s="520">
        <f>ROUND(N31/$N$14*100,1)</f>
        <v>8</v>
      </c>
      <c r="P31" s="522">
        <v>99181</v>
      </c>
      <c r="Q31" s="464"/>
    </row>
    <row r="32" spans="1:17" ht="15" customHeight="1">
      <c r="A32" s="461"/>
      <c r="B32" s="496"/>
      <c r="D32" s="495"/>
      <c r="E32" s="461"/>
      <c r="F32" s="522"/>
      <c r="G32" s="520"/>
      <c r="H32" s="520"/>
      <c r="I32" s="522"/>
      <c r="J32" s="520"/>
      <c r="K32" s="520"/>
      <c r="L32" s="522"/>
      <c r="M32" s="522"/>
      <c r="N32" s="522"/>
      <c r="O32" s="520"/>
      <c r="P32" s="522"/>
      <c r="Q32" s="464"/>
    </row>
    <row r="33" spans="1:17" ht="8.1" customHeight="1">
      <c r="A33" s="440"/>
      <c r="B33" s="440"/>
      <c r="D33" s="495"/>
      <c r="E33" s="461"/>
      <c r="F33" s="522"/>
      <c r="G33" s="520"/>
      <c r="H33" s="520"/>
      <c r="I33" s="522"/>
      <c r="J33" s="520"/>
      <c r="K33" s="520"/>
      <c r="L33" s="522"/>
      <c r="M33" s="522"/>
      <c r="N33" s="522"/>
      <c r="O33" s="520"/>
      <c r="P33" s="522"/>
      <c r="Q33" s="459"/>
    </row>
    <row r="34" spans="1:17" ht="16.5">
      <c r="A34" s="461"/>
      <c r="B34" s="461" t="s">
        <v>513</v>
      </c>
      <c r="D34" s="495">
        <v>2019</v>
      </c>
      <c r="E34" s="461"/>
      <c r="F34" s="522">
        <v>36602</v>
      </c>
      <c r="G34" s="520">
        <f>ROUND(F34/$F$12*100,1)</f>
        <v>8.6999999999999993</v>
      </c>
      <c r="H34" s="520"/>
      <c r="I34" s="522">
        <v>36602</v>
      </c>
      <c r="J34" s="520">
        <f>ROUND(I34/F34*100,1)</f>
        <v>100</v>
      </c>
      <c r="K34" s="520"/>
      <c r="L34" s="522">
        <v>4756</v>
      </c>
      <c r="M34" s="522"/>
      <c r="N34" s="522">
        <v>174088</v>
      </c>
      <c r="O34" s="520">
        <f>ROUND(N34/$N$12*100,1)</f>
        <v>9.3000000000000007</v>
      </c>
      <c r="P34" s="522">
        <v>113158</v>
      </c>
      <c r="Q34" s="464"/>
    </row>
    <row r="35" spans="1:17" ht="16.5">
      <c r="A35" s="461"/>
      <c r="B35" s="461" t="s">
        <v>29</v>
      </c>
      <c r="D35" s="495">
        <v>2020</v>
      </c>
      <c r="E35" s="440"/>
      <c r="F35" s="522">
        <v>36004</v>
      </c>
      <c r="G35" s="520">
        <f>ROUND(F35/$F$13*100,1)</f>
        <v>8.6</v>
      </c>
      <c r="H35" s="839"/>
      <c r="I35" s="522">
        <v>36004</v>
      </c>
      <c r="J35" s="520">
        <f>ROUND(I35/F35*100,1)</f>
        <v>100</v>
      </c>
      <c r="K35" s="839"/>
      <c r="L35" s="522">
        <v>4431</v>
      </c>
      <c r="M35" s="522"/>
      <c r="N35" s="522">
        <v>159535</v>
      </c>
      <c r="O35" s="520">
        <f>ROUND(N35/$N$13*100,1)</f>
        <v>8.6999999999999993</v>
      </c>
      <c r="P35" s="522">
        <v>111675</v>
      </c>
      <c r="Q35" s="464"/>
    </row>
    <row r="36" spans="1:17" ht="16.5">
      <c r="A36" s="461"/>
      <c r="B36" s="461"/>
      <c r="D36" s="495">
        <v>2021</v>
      </c>
      <c r="E36" s="440"/>
      <c r="F36" s="522">
        <v>35885</v>
      </c>
      <c r="G36" s="520">
        <f>ROUND(F36/$F$14*100,1)</f>
        <v>8.6</v>
      </c>
      <c r="H36" s="839"/>
      <c r="I36" s="522">
        <v>35885</v>
      </c>
      <c r="J36" s="520">
        <f>ROUND(I36/F36*100,1)</f>
        <v>100</v>
      </c>
      <c r="K36" s="839"/>
      <c r="L36" s="522">
        <v>4337</v>
      </c>
      <c r="M36" s="522"/>
      <c r="N36" s="522">
        <v>155631</v>
      </c>
      <c r="O36" s="520">
        <f>ROUND(N36/$N$14*100,1)</f>
        <v>8.8000000000000007</v>
      </c>
      <c r="P36" s="522">
        <v>108942</v>
      </c>
      <c r="Q36" s="464"/>
    </row>
    <row r="37" spans="1:17" ht="15" customHeight="1">
      <c r="A37" s="461"/>
      <c r="B37" s="461"/>
      <c r="D37" s="495"/>
      <c r="E37" s="461"/>
      <c r="F37" s="522"/>
      <c r="G37" s="520"/>
      <c r="H37" s="520"/>
      <c r="I37" s="522"/>
      <c r="J37" s="520"/>
      <c r="K37" s="520"/>
      <c r="L37" s="522"/>
      <c r="M37" s="522"/>
      <c r="N37" s="522"/>
      <c r="O37" s="520"/>
      <c r="P37" s="522"/>
      <c r="Q37" s="464"/>
    </row>
    <row r="38" spans="1:17" ht="8.1" customHeight="1">
      <c r="A38" s="440"/>
      <c r="B38" s="440"/>
      <c r="D38" s="495"/>
      <c r="E38" s="461"/>
      <c r="F38" s="522"/>
      <c r="G38" s="520"/>
      <c r="H38" s="520"/>
      <c r="I38" s="522"/>
      <c r="J38" s="520"/>
      <c r="K38" s="520"/>
      <c r="L38" s="522"/>
      <c r="M38" s="522"/>
      <c r="N38" s="522"/>
      <c r="O38" s="520"/>
      <c r="P38" s="522"/>
      <c r="Q38" s="459"/>
    </row>
    <row r="39" spans="1:17" ht="16.5">
      <c r="A39" s="461"/>
      <c r="B39" s="496" t="s">
        <v>26</v>
      </c>
      <c r="D39" s="495">
        <v>2019</v>
      </c>
      <c r="E39" s="461"/>
      <c r="F39" s="522">
        <v>25564</v>
      </c>
      <c r="G39" s="520">
        <f>ROUND(F39/$F$12*100,1)</f>
        <v>6.1</v>
      </c>
      <c r="H39" s="520"/>
      <c r="I39" s="522">
        <v>25564</v>
      </c>
      <c r="J39" s="520">
        <f>ROUND(I39/F39*100,1)</f>
        <v>100</v>
      </c>
      <c r="K39" s="520"/>
      <c r="L39" s="522">
        <v>5012</v>
      </c>
      <c r="M39" s="522"/>
      <c r="N39" s="522">
        <v>128127</v>
      </c>
      <c r="O39" s="520">
        <f>ROUND(N39/$N$12*100,1)</f>
        <v>6.9</v>
      </c>
      <c r="P39" s="522">
        <v>83282</v>
      </c>
      <c r="Q39" s="464"/>
    </row>
    <row r="40" spans="1:17" ht="16.5">
      <c r="A40" s="461"/>
      <c r="B40" s="496"/>
      <c r="D40" s="495">
        <v>2020</v>
      </c>
      <c r="E40" s="440"/>
      <c r="F40" s="522">
        <v>24210</v>
      </c>
      <c r="G40" s="520">
        <f>ROUND(F40/$F$13*100,1)</f>
        <v>5.8</v>
      </c>
      <c r="H40" s="839"/>
      <c r="I40" s="522">
        <v>24210</v>
      </c>
      <c r="J40" s="520">
        <f>ROUND(I40/F40*100,1)</f>
        <v>100</v>
      </c>
      <c r="K40" s="839"/>
      <c r="L40" s="522">
        <v>5022</v>
      </c>
      <c r="M40" s="522"/>
      <c r="N40" s="522">
        <v>121594</v>
      </c>
      <c r="O40" s="520">
        <f>ROUND(N40/$N$13*100,1)</f>
        <v>6.6</v>
      </c>
      <c r="P40" s="522">
        <v>85116</v>
      </c>
      <c r="Q40" s="464"/>
    </row>
    <row r="41" spans="1:17" ht="16.5">
      <c r="A41" s="461"/>
      <c r="B41" s="496"/>
      <c r="D41" s="495">
        <v>2021</v>
      </c>
      <c r="E41" s="440"/>
      <c r="F41" s="522">
        <v>24210</v>
      </c>
      <c r="G41" s="520">
        <f>ROUND(F41/$F$14*100,1)</f>
        <v>5.8</v>
      </c>
      <c r="H41" s="839"/>
      <c r="I41" s="522">
        <v>24210</v>
      </c>
      <c r="J41" s="520">
        <f>ROUND(I41/F41*100,1)</f>
        <v>100</v>
      </c>
      <c r="K41" s="839"/>
      <c r="L41" s="522">
        <v>5655</v>
      </c>
      <c r="M41" s="522"/>
      <c r="N41" s="522">
        <v>136919</v>
      </c>
      <c r="O41" s="520">
        <f>ROUND(N41/$N$14*100,1)</f>
        <v>7.8</v>
      </c>
      <c r="P41" s="522">
        <v>95843</v>
      </c>
      <c r="Q41" s="464"/>
    </row>
    <row r="42" spans="1:17" ht="15" customHeight="1">
      <c r="A42" s="461"/>
      <c r="B42" s="496"/>
      <c r="D42" s="495"/>
      <c r="E42" s="461"/>
      <c r="F42" s="522"/>
      <c r="G42" s="520"/>
      <c r="H42" s="520"/>
      <c r="I42" s="522"/>
      <c r="J42" s="520"/>
      <c r="K42" s="520"/>
      <c r="L42" s="522"/>
      <c r="M42" s="522"/>
      <c r="N42" s="522"/>
      <c r="O42" s="520"/>
      <c r="P42" s="522"/>
      <c r="Q42" s="464"/>
    </row>
    <row r="43" spans="1:17" ht="8.1" customHeight="1">
      <c r="A43" s="440"/>
      <c r="B43" s="440"/>
      <c r="D43" s="495"/>
      <c r="E43" s="461"/>
      <c r="F43" s="522"/>
      <c r="G43" s="520"/>
      <c r="H43" s="520"/>
      <c r="I43" s="522"/>
      <c r="J43" s="520"/>
      <c r="K43" s="520"/>
      <c r="L43" s="522"/>
      <c r="M43" s="522"/>
      <c r="N43" s="522"/>
      <c r="O43" s="520"/>
      <c r="P43" s="522"/>
      <c r="Q43" s="459"/>
    </row>
    <row r="44" spans="1:17" ht="16.5">
      <c r="A44" s="461"/>
      <c r="B44" s="496" t="s">
        <v>514</v>
      </c>
      <c r="D44" s="495">
        <v>2019</v>
      </c>
      <c r="E44" s="461"/>
      <c r="F44" s="522">
        <v>27334</v>
      </c>
      <c r="G44" s="520">
        <f>ROUND(F44/$F$12*100,1)</f>
        <v>6.5</v>
      </c>
      <c r="H44" s="520"/>
      <c r="I44" s="522">
        <v>27334</v>
      </c>
      <c r="J44" s="520">
        <f>ROUND(I44/F44*100,1)</f>
        <v>100</v>
      </c>
      <c r="K44" s="520"/>
      <c r="L44" s="522">
        <v>2923</v>
      </c>
      <c r="M44" s="522"/>
      <c r="N44" s="522">
        <v>79884</v>
      </c>
      <c r="O44" s="520">
        <f>ROUND(N44/$N$12*100,1)</f>
        <v>4.3</v>
      </c>
      <c r="P44" s="522">
        <v>51925</v>
      </c>
      <c r="Q44" s="464"/>
    </row>
    <row r="45" spans="1:17" ht="16.5">
      <c r="A45" s="461"/>
      <c r="B45" s="496"/>
      <c r="D45" s="495">
        <v>2020</v>
      </c>
      <c r="E45" s="440"/>
      <c r="F45" s="522">
        <v>26296</v>
      </c>
      <c r="G45" s="520">
        <f>ROUND(F45/$F$13*100,1)</f>
        <v>6.3</v>
      </c>
      <c r="H45" s="839"/>
      <c r="I45" s="522">
        <v>26296</v>
      </c>
      <c r="J45" s="520">
        <f>ROUND(I45/F45*100,1)</f>
        <v>100</v>
      </c>
      <c r="K45" s="839"/>
      <c r="L45" s="522">
        <v>2774</v>
      </c>
      <c r="M45" s="522"/>
      <c r="N45" s="522">
        <v>72958</v>
      </c>
      <c r="O45" s="520">
        <f>ROUND(N45/$N$13*100,1)</f>
        <v>4</v>
      </c>
      <c r="P45" s="522">
        <v>51070</v>
      </c>
      <c r="Q45" s="464"/>
    </row>
    <row r="46" spans="1:17" ht="16.5">
      <c r="A46" s="461"/>
      <c r="B46" s="496"/>
      <c r="D46" s="495">
        <v>2021</v>
      </c>
      <c r="E46" s="440"/>
      <c r="F46" s="522">
        <v>26296</v>
      </c>
      <c r="G46" s="520">
        <f>ROUND(F46/$F$14*100,1)</f>
        <v>6.3</v>
      </c>
      <c r="H46" s="839"/>
      <c r="I46" s="522">
        <v>26296</v>
      </c>
      <c r="J46" s="520">
        <f>ROUND(I46/F46*100,1)</f>
        <v>100</v>
      </c>
      <c r="K46" s="839"/>
      <c r="L46" s="522">
        <v>2613</v>
      </c>
      <c r="M46" s="522"/>
      <c r="N46" s="522">
        <v>68724</v>
      </c>
      <c r="O46" s="520">
        <f>ROUND(N46/$N$14*100,1)</f>
        <v>3.9</v>
      </c>
      <c r="P46" s="522">
        <v>48107</v>
      </c>
      <c r="Q46" s="464"/>
    </row>
    <row r="47" spans="1:17" ht="15" customHeight="1">
      <c r="A47" s="461"/>
      <c r="B47" s="496"/>
      <c r="D47" s="495"/>
      <c r="E47" s="461"/>
      <c r="F47" s="522"/>
      <c r="G47" s="520"/>
      <c r="H47" s="520"/>
      <c r="I47" s="522"/>
      <c r="J47" s="520"/>
      <c r="K47" s="520"/>
      <c r="L47" s="522"/>
      <c r="M47" s="522"/>
      <c r="N47" s="522"/>
      <c r="O47" s="520"/>
      <c r="P47" s="522"/>
      <c r="Q47" s="464"/>
    </row>
    <row r="48" spans="1:17" ht="8.1" customHeight="1">
      <c r="A48" s="440"/>
      <c r="B48" s="440"/>
      <c r="D48" s="495"/>
      <c r="E48" s="461"/>
      <c r="F48" s="522"/>
      <c r="G48" s="520"/>
      <c r="H48" s="520"/>
      <c r="I48" s="522"/>
      <c r="J48" s="520"/>
      <c r="K48" s="520"/>
      <c r="L48" s="522"/>
      <c r="M48" s="522"/>
      <c r="N48" s="522"/>
      <c r="O48" s="520"/>
      <c r="P48" s="522"/>
      <c r="Q48" s="459"/>
    </row>
    <row r="49" spans="1:17" ht="16.5">
      <c r="A49" s="461"/>
      <c r="B49" s="496" t="s">
        <v>138</v>
      </c>
      <c r="D49" s="495">
        <v>2019</v>
      </c>
      <c r="E49" s="461"/>
      <c r="F49" s="522">
        <v>9752</v>
      </c>
      <c r="G49" s="520">
        <f>ROUND(F49/$F$12*100,1)</f>
        <v>2.2999999999999998</v>
      </c>
      <c r="H49" s="520"/>
      <c r="I49" s="522">
        <v>9752</v>
      </c>
      <c r="J49" s="520">
        <f>ROUND(I49/F49*100,1)</f>
        <v>100</v>
      </c>
      <c r="K49" s="520"/>
      <c r="L49" s="522">
        <v>5162</v>
      </c>
      <c r="M49" s="522"/>
      <c r="N49" s="522">
        <v>50335</v>
      </c>
      <c r="O49" s="520">
        <f>ROUND(N49/$N$12*100,1)</f>
        <v>2.7</v>
      </c>
      <c r="P49" s="522">
        <v>32718</v>
      </c>
      <c r="Q49" s="464"/>
    </row>
    <row r="50" spans="1:17" ht="16.5">
      <c r="A50" s="461"/>
      <c r="B50" s="496"/>
      <c r="D50" s="495">
        <v>2020</v>
      </c>
      <c r="E50" s="440"/>
      <c r="F50" s="522">
        <v>9752</v>
      </c>
      <c r="G50" s="520">
        <f>ROUND(F50/$F$13*100,1)</f>
        <v>2.2999999999999998</v>
      </c>
      <c r="H50" s="839"/>
      <c r="I50" s="522">
        <v>9752</v>
      </c>
      <c r="J50" s="520">
        <f>ROUND(I50/F50*100,1)</f>
        <v>100</v>
      </c>
      <c r="K50" s="839"/>
      <c r="L50" s="522">
        <v>5407</v>
      </c>
      <c r="M50" s="522"/>
      <c r="N50" s="522">
        <v>52729</v>
      </c>
      <c r="O50" s="520">
        <f>ROUND(N50/$N$13*100,1)</f>
        <v>2.9</v>
      </c>
      <c r="P50" s="522">
        <v>36911</v>
      </c>
      <c r="Q50" s="464"/>
    </row>
    <row r="51" spans="1:17" ht="16.5">
      <c r="A51" s="461"/>
      <c r="B51" s="496"/>
      <c r="D51" s="495">
        <v>2021</v>
      </c>
      <c r="E51" s="440"/>
      <c r="F51" s="522">
        <v>9752</v>
      </c>
      <c r="G51" s="520">
        <f>ROUND(F51/$F$14*100,1)</f>
        <v>2.2999999999999998</v>
      </c>
      <c r="H51" s="839"/>
      <c r="I51" s="522">
        <v>9752</v>
      </c>
      <c r="J51" s="520">
        <f>ROUND(I51/F51*100,1)</f>
        <v>100</v>
      </c>
      <c r="K51" s="839"/>
      <c r="L51" s="522">
        <v>5218</v>
      </c>
      <c r="M51" s="522"/>
      <c r="N51" s="522">
        <v>50886</v>
      </c>
      <c r="O51" s="520">
        <f>ROUND(N51/$N$14*100,1)</f>
        <v>2.9</v>
      </c>
      <c r="P51" s="522">
        <v>35621</v>
      </c>
      <c r="Q51" s="464"/>
    </row>
    <row r="52" spans="1:17" ht="15" customHeight="1">
      <c r="A52" s="461"/>
      <c r="B52" s="496"/>
      <c r="D52" s="495"/>
      <c r="E52" s="461"/>
      <c r="F52" s="522"/>
      <c r="G52" s="520"/>
      <c r="H52" s="520"/>
      <c r="I52" s="522"/>
      <c r="J52" s="520"/>
      <c r="K52" s="520"/>
      <c r="L52" s="522"/>
      <c r="M52" s="522"/>
      <c r="N52" s="522"/>
      <c r="O52" s="520"/>
      <c r="P52" s="522"/>
      <c r="Q52" s="464"/>
    </row>
    <row r="53" spans="1:17" ht="8.1" customHeight="1">
      <c r="A53" s="440"/>
      <c r="B53" s="440"/>
      <c r="D53" s="495"/>
      <c r="E53" s="461"/>
      <c r="F53" s="522"/>
      <c r="G53" s="520"/>
      <c r="H53" s="520"/>
      <c r="I53" s="522"/>
      <c r="J53" s="520"/>
      <c r="K53" s="520"/>
      <c r="L53" s="522"/>
      <c r="M53" s="522"/>
      <c r="N53" s="522"/>
      <c r="O53" s="520"/>
      <c r="P53" s="522"/>
      <c r="Q53" s="459"/>
    </row>
    <row r="54" spans="1:17" ht="16.5">
      <c r="A54" s="461"/>
      <c r="B54" s="496" t="s">
        <v>515</v>
      </c>
      <c r="D54" s="495">
        <v>2019</v>
      </c>
      <c r="E54" s="461"/>
      <c r="F54" s="522">
        <v>7564</v>
      </c>
      <c r="G54" s="520">
        <f>ROUND(F54/$F$12*100,1)</f>
        <v>1.8</v>
      </c>
      <c r="H54" s="520"/>
      <c r="I54" s="522">
        <v>7544</v>
      </c>
      <c r="J54" s="520">
        <f>ROUND(I54/F54*100,1)</f>
        <v>99.7</v>
      </c>
      <c r="K54" s="520"/>
      <c r="L54" s="522">
        <v>3733</v>
      </c>
      <c r="M54" s="522"/>
      <c r="N54" s="522">
        <v>28233</v>
      </c>
      <c r="O54" s="520">
        <f>ROUND(N54/$N$12*100,1)</f>
        <v>1.5</v>
      </c>
      <c r="P54" s="522">
        <v>18351</v>
      </c>
      <c r="Q54" s="464"/>
    </row>
    <row r="55" spans="1:17" ht="16.5">
      <c r="A55" s="461"/>
      <c r="B55" s="496"/>
      <c r="D55" s="495">
        <v>2020</v>
      </c>
      <c r="E55" s="440"/>
      <c r="F55" s="522">
        <v>8129</v>
      </c>
      <c r="G55" s="520">
        <f>ROUND(F55/$F$13*100,1)</f>
        <v>2</v>
      </c>
      <c r="H55" s="839"/>
      <c r="I55" s="522">
        <v>8125</v>
      </c>
      <c r="J55" s="520">
        <f>ROUND(I55/F55*100,1)</f>
        <v>100</v>
      </c>
      <c r="K55" s="839"/>
      <c r="L55" s="522">
        <v>3666</v>
      </c>
      <c r="M55" s="522"/>
      <c r="N55" s="522">
        <v>29800</v>
      </c>
      <c r="O55" s="520">
        <f>ROUND(N55/$N$13*100,1)</f>
        <v>1.6</v>
      </c>
      <c r="P55" s="522">
        <v>20860</v>
      </c>
      <c r="Q55" s="464"/>
    </row>
    <row r="56" spans="1:17" ht="16.5">
      <c r="A56" s="461"/>
      <c r="B56" s="496"/>
      <c r="D56" s="495">
        <v>2021</v>
      </c>
      <c r="E56" s="440"/>
      <c r="F56" s="522">
        <v>8401</v>
      </c>
      <c r="G56" s="520">
        <f>ROUND(F56/$F$14*100,1)</f>
        <v>2</v>
      </c>
      <c r="H56" s="839"/>
      <c r="I56" s="522">
        <v>8401</v>
      </c>
      <c r="J56" s="520">
        <f>ROUND(I56/F56*100,1)</f>
        <v>100</v>
      </c>
      <c r="K56" s="839"/>
      <c r="L56" s="522">
        <v>3656</v>
      </c>
      <c r="M56" s="522"/>
      <c r="N56" s="522">
        <v>30716</v>
      </c>
      <c r="O56" s="520">
        <f>ROUND(N56/$N$14*100,1)</f>
        <v>1.7</v>
      </c>
      <c r="P56" s="522">
        <v>21502</v>
      </c>
      <c r="Q56" s="464"/>
    </row>
    <row r="57" spans="1:17" ht="15" customHeight="1">
      <c r="A57" s="461"/>
      <c r="B57" s="496"/>
      <c r="D57" s="495"/>
      <c r="E57" s="461"/>
      <c r="F57" s="522"/>
      <c r="G57" s="520"/>
      <c r="H57" s="520"/>
      <c r="I57" s="522"/>
      <c r="J57" s="520"/>
      <c r="K57" s="520"/>
      <c r="L57" s="522"/>
      <c r="M57" s="522"/>
      <c r="N57" s="522"/>
      <c r="O57" s="520"/>
      <c r="P57" s="522"/>
      <c r="Q57" s="464"/>
    </row>
    <row r="58" spans="1:17" ht="8.1" customHeight="1">
      <c r="A58" s="440"/>
      <c r="B58" s="440"/>
      <c r="D58" s="495"/>
      <c r="E58" s="461"/>
      <c r="F58" s="522"/>
      <c r="G58" s="520"/>
      <c r="H58" s="520"/>
      <c r="I58" s="522"/>
      <c r="J58" s="520"/>
      <c r="K58" s="520"/>
      <c r="L58" s="522"/>
      <c r="M58" s="522"/>
      <c r="N58" s="522"/>
      <c r="O58" s="520"/>
      <c r="P58" s="522"/>
      <c r="Q58" s="459"/>
    </row>
    <row r="59" spans="1:17" ht="16.5">
      <c r="A59" s="461"/>
      <c r="B59" s="496" t="s">
        <v>139</v>
      </c>
      <c r="D59" s="495">
        <v>2019</v>
      </c>
      <c r="E59" s="461"/>
      <c r="F59" s="522">
        <v>6634</v>
      </c>
      <c r="G59" s="520">
        <f>ROUND(F59/$F$12*100,1)</f>
        <v>1.6</v>
      </c>
      <c r="H59" s="520"/>
      <c r="I59" s="522">
        <v>6590</v>
      </c>
      <c r="J59" s="520">
        <f>ROUND(I59/F59*100,1)</f>
        <v>99.3</v>
      </c>
      <c r="K59" s="520"/>
      <c r="L59" s="522">
        <v>2637</v>
      </c>
      <c r="M59" s="522"/>
      <c r="N59" s="522">
        <v>17496</v>
      </c>
      <c r="O59" s="520">
        <f>ROUND(N59/$N$12*100,1)</f>
        <v>0.9</v>
      </c>
      <c r="P59" s="522">
        <v>11372</v>
      </c>
      <c r="Q59" s="464"/>
    </row>
    <row r="60" spans="1:17" ht="16.5">
      <c r="A60" s="461"/>
      <c r="B60" s="496"/>
      <c r="D60" s="495">
        <v>2020</v>
      </c>
      <c r="E60" s="440"/>
      <c r="F60" s="522">
        <v>4764</v>
      </c>
      <c r="G60" s="520">
        <f>ROUND(F60/$F$13*100,1)</f>
        <v>1.1000000000000001</v>
      </c>
      <c r="H60" s="839"/>
      <c r="I60" s="522">
        <v>4594</v>
      </c>
      <c r="J60" s="520">
        <f>ROUND(I60/F60*100,1)</f>
        <v>96.4</v>
      </c>
      <c r="K60" s="839"/>
      <c r="L60" s="522">
        <v>2707</v>
      </c>
      <c r="M60" s="522"/>
      <c r="N60" s="522">
        <v>12897</v>
      </c>
      <c r="O60" s="520">
        <f>ROUND(N60/$N$13*100,1)</f>
        <v>0.7</v>
      </c>
      <c r="P60" s="522">
        <v>9028</v>
      </c>
      <c r="Q60" s="464"/>
    </row>
    <row r="61" spans="1:17" ht="16.5">
      <c r="A61" s="461"/>
      <c r="B61" s="496"/>
      <c r="D61" s="495">
        <v>2021</v>
      </c>
      <c r="E61" s="440"/>
      <c r="F61" s="522">
        <v>7446</v>
      </c>
      <c r="G61" s="520">
        <f>ROUND(F61/$F$14*100,1)</f>
        <v>1.8</v>
      </c>
      <c r="H61" s="839"/>
      <c r="I61" s="522">
        <v>5411</v>
      </c>
      <c r="J61" s="520">
        <f>ROUND(I61/F61*100,1)</f>
        <v>72.7</v>
      </c>
      <c r="K61" s="839"/>
      <c r="L61" s="522">
        <v>3218</v>
      </c>
      <c r="M61" s="522"/>
      <c r="N61" s="522">
        <v>23959</v>
      </c>
      <c r="O61" s="520">
        <f>ROUND(N61/$N$14*100,1)</f>
        <v>1.4</v>
      </c>
      <c r="P61" s="522">
        <v>16772</v>
      </c>
      <c r="Q61" s="464"/>
    </row>
    <row r="62" spans="1:17" ht="15" customHeight="1">
      <c r="A62" s="461"/>
      <c r="B62" s="496"/>
      <c r="D62" s="495"/>
      <c r="E62" s="461"/>
      <c r="F62" s="522"/>
      <c r="G62" s="520"/>
      <c r="H62" s="520"/>
      <c r="I62" s="522"/>
      <c r="J62" s="520"/>
      <c r="K62" s="520"/>
      <c r="L62" s="522"/>
      <c r="M62" s="522"/>
      <c r="N62" s="522"/>
      <c r="O62" s="520"/>
      <c r="P62" s="522"/>
      <c r="Q62" s="464"/>
    </row>
    <row r="63" spans="1:17" ht="8.1" customHeight="1">
      <c r="A63" s="440"/>
      <c r="B63" s="440"/>
      <c r="D63" s="495"/>
      <c r="E63" s="461"/>
      <c r="F63" s="522"/>
      <c r="G63" s="520"/>
      <c r="H63" s="520"/>
      <c r="I63" s="522"/>
      <c r="J63" s="520"/>
      <c r="K63" s="520"/>
      <c r="L63" s="522"/>
      <c r="M63" s="522"/>
      <c r="N63" s="522"/>
      <c r="O63" s="520"/>
      <c r="P63" s="522"/>
      <c r="Q63" s="459"/>
    </row>
    <row r="64" spans="1:17" ht="16.5">
      <c r="A64" s="461"/>
      <c r="B64" s="496" t="s">
        <v>140</v>
      </c>
      <c r="D64" s="495">
        <v>2019</v>
      </c>
      <c r="E64" s="461"/>
      <c r="F64" s="522">
        <v>5108</v>
      </c>
      <c r="G64" s="520">
        <f>ROUND(F64/$F$12*100,1)</f>
        <v>1.2</v>
      </c>
      <c r="H64" s="520"/>
      <c r="I64" s="522">
        <v>5108</v>
      </c>
      <c r="J64" s="520">
        <f>ROUND(I64/F64*100,1)</f>
        <v>100</v>
      </c>
      <c r="K64" s="520"/>
      <c r="L64" s="522">
        <v>2373</v>
      </c>
      <c r="M64" s="522"/>
      <c r="N64" s="522">
        <v>12120</v>
      </c>
      <c r="O64" s="520">
        <f>ROUND(N64/$N$12*100,1)</f>
        <v>0.6</v>
      </c>
      <c r="P64" s="522">
        <v>7878</v>
      </c>
      <c r="Q64" s="464"/>
    </row>
    <row r="65" spans="1:17" ht="16.5">
      <c r="A65" s="461"/>
      <c r="B65" s="496"/>
      <c r="D65" s="495">
        <v>2020</v>
      </c>
      <c r="E65" s="440"/>
      <c r="F65" s="522">
        <v>5158</v>
      </c>
      <c r="G65" s="520">
        <f>ROUND(F65/$F$13*100,1)</f>
        <v>1.2</v>
      </c>
      <c r="H65" s="839"/>
      <c r="I65" s="522">
        <v>5156</v>
      </c>
      <c r="J65" s="520">
        <f>ROUND(I65/F65*100,1)</f>
        <v>100</v>
      </c>
      <c r="K65" s="839"/>
      <c r="L65" s="522">
        <v>4156</v>
      </c>
      <c r="M65" s="522"/>
      <c r="N65" s="522">
        <v>21438</v>
      </c>
      <c r="O65" s="520">
        <f>ROUND(N65/$N$13*100,1)</f>
        <v>1.2</v>
      </c>
      <c r="P65" s="522">
        <v>15007</v>
      </c>
      <c r="Q65" s="464"/>
    </row>
    <row r="66" spans="1:17" ht="16.5">
      <c r="A66" s="461"/>
      <c r="B66" s="496"/>
      <c r="D66" s="495">
        <v>2021</v>
      </c>
      <c r="E66" s="440"/>
      <c r="F66" s="522">
        <v>5272</v>
      </c>
      <c r="G66" s="520">
        <f>ROUND(F66/$F$14*100,1)</f>
        <v>1.3</v>
      </c>
      <c r="H66" s="839"/>
      <c r="I66" s="522">
        <v>5222</v>
      </c>
      <c r="J66" s="520">
        <f>ROUND(I66/F66*100,1)</f>
        <v>99.1</v>
      </c>
      <c r="K66" s="839"/>
      <c r="L66" s="522">
        <v>4610</v>
      </c>
      <c r="M66" s="522"/>
      <c r="N66" s="522">
        <v>24306</v>
      </c>
      <c r="O66" s="520">
        <f>ROUND(N66/$N$14*100,1)</f>
        <v>1.4</v>
      </c>
      <c r="P66" s="522">
        <v>17014</v>
      </c>
      <c r="Q66" s="464"/>
    </row>
    <row r="67" spans="1:17" ht="15" customHeight="1">
      <c r="A67" s="461"/>
      <c r="B67" s="496"/>
      <c r="D67" s="495"/>
      <c r="E67" s="461"/>
      <c r="F67" s="522"/>
      <c r="G67" s="520"/>
      <c r="H67" s="520"/>
      <c r="I67" s="522"/>
      <c r="J67" s="520"/>
      <c r="K67" s="520"/>
      <c r="L67" s="522"/>
      <c r="M67" s="522"/>
      <c r="N67" s="522"/>
      <c r="O67" s="520"/>
      <c r="P67" s="522"/>
      <c r="Q67" s="464"/>
    </row>
    <row r="68" spans="1:17" ht="8.1" customHeight="1">
      <c r="A68" s="440"/>
      <c r="B68" s="440"/>
      <c r="D68" s="495"/>
      <c r="E68" s="461"/>
      <c r="F68" s="522"/>
      <c r="G68" s="520"/>
      <c r="H68" s="520"/>
      <c r="I68" s="522"/>
      <c r="J68" s="520"/>
      <c r="K68" s="520"/>
      <c r="L68" s="522"/>
      <c r="M68" s="522"/>
      <c r="N68" s="522"/>
      <c r="O68" s="520"/>
      <c r="P68" s="522"/>
      <c r="Q68" s="459"/>
    </row>
    <row r="69" spans="1:17" ht="16.5">
      <c r="A69" s="461"/>
      <c r="B69" s="496" t="s">
        <v>141</v>
      </c>
      <c r="D69" s="495">
        <v>2019</v>
      </c>
      <c r="E69" s="461"/>
      <c r="F69" s="522">
        <v>8803</v>
      </c>
      <c r="G69" s="520">
        <f>ROUND(F69/$F$12*100,1)</f>
        <v>2.1</v>
      </c>
      <c r="H69" s="520"/>
      <c r="I69" s="522">
        <v>8803</v>
      </c>
      <c r="J69" s="520">
        <f>ROUND(I69/F69*100,1)</f>
        <v>100</v>
      </c>
      <c r="K69" s="520"/>
      <c r="L69" s="522">
        <v>2908</v>
      </c>
      <c r="M69" s="522"/>
      <c r="N69" s="522">
        <v>25597</v>
      </c>
      <c r="O69" s="520">
        <f>ROUND(N69/$N$12*100,1)</f>
        <v>1.4</v>
      </c>
      <c r="P69" s="522">
        <v>16126</v>
      </c>
      <c r="Q69" s="464"/>
    </row>
    <row r="70" spans="1:17" ht="16.5">
      <c r="A70" s="461"/>
      <c r="B70" s="496"/>
      <c r="D70" s="495">
        <v>2020</v>
      </c>
      <c r="E70" s="440"/>
      <c r="F70" s="522">
        <v>8860</v>
      </c>
      <c r="G70" s="520">
        <f>ROUND(F70/$F$13*100,1)</f>
        <v>2.1</v>
      </c>
      <c r="H70" s="839"/>
      <c r="I70" s="522">
        <v>8860</v>
      </c>
      <c r="J70" s="520">
        <f>ROUND(I70/F70*100,1)</f>
        <v>100</v>
      </c>
      <c r="K70" s="839"/>
      <c r="L70" s="522">
        <v>2914</v>
      </c>
      <c r="M70" s="522"/>
      <c r="N70" s="522">
        <v>25822</v>
      </c>
      <c r="O70" s="520">
        <f>ROUND(N70/$N$13*100,1)</f>
        <v>1.4</v>
      </c>
      <c r="P70" s="522">
        <v>16268</v>
      </c>
      <c r="Q70" s="464"/>
    </row>
    <row r="71" spans="1:17" ht="16.5">
      <c r="A71" s="461"/>
      <c r="B71" s="496"/>
      <c r="D71" s="495">
        <v>2021</v>
      </c>
      <c r="E71" s="440"/>
      <c r="F71" s="522">
        <v>7092</v>
      </c>
      <c r="G71" s="520">
        <f>ROUND(F71/$F$14*100,1)</f>
        <v>1.7</v>
      </c>
      <c r="H71" s="839"/>
      <c r="I71" s="522">
        <v>7092</v>
      </c>
      <c r="J71" s="520">
        <f>ROUND(I71/F71*100,1)</f>
        <v>100</v>
      </c>
      <c r="K71" s="839"/>
      <c r="L71" s="522">
        <v>3540</v>
      </c>
      <c r="M71" s="522"/>
      <c r="N71" s="522">
        <v>25105</v>
      </c>
      <c r="O71" s="520">
        <f>ROUND(N71/$N$14*100,1)</f>
        <v>1.4</v>
      </c>
      <c r="P71" s="522">
        <v>15816</v>
      </c>
      <c r="Q71" s="464"/>
    </row>
    <row r="72" spans="1:17" ht="15" customHeight="1">
      <c r="A72" s="461"/>
      <c r="B72" s="496"/>
      <c r="D72" s="495"/>
      <c r="E72" s="461"/>
      <c r="F72" s="522"/>
      <c r="G72" s="520"/>
      <c r="H72" s="520"/>
      <c r="I72" s="522"/>
      <c r="J72" s="520"/>
      <c r="K72" s="520"/>
      <c r="L72" s="522"/>
      <c r="M72" s="522"/>
      <c r="N72" s="522"/>
      <c r="O72" s="520"/>
      <c r="P72" s="522"/>
      <c r="Q72" s="464"/>
    </row>
    <row r="73" spans="1:17" ht="8.1" customHeight="1">
      <c r="A73" s="440"/>
      <c r="B73" s="440"/>
      <c r="D73" s="495"/>
      <c r="E73" s="461"/>
      <c r="F73" s="522"/>
      <c r="G73" s="520"/>
      <c r="H73" s="520"/>
      <c r="I73" s="522"/>
      <c r="J73" s="520"/>
      <c r="K73" s="520"/>
      <c r="L73" s="522"/>
      <c r="M73" s="522"/>
      <c r="N73" s="522"/>
      <c r="O73" s="520"/>
      <c r="P73" s="522"/>
      <c r="Q73" s="459"/>
    </row>
    <row r="74" spans="1:17" ht="16.5">
      <c r="A74" s="461"/>
      <c r="B74" s="496" t="s">
        <v>142</v>
      </c>
      <c r="D74" s="495">
        <v>2019</v>
      </c>
      <c r="E74" s="461"/>
      <c r="F74" s="522">
        <v>1121</v>
      </c>
      <c r="G74" s="520">
        <f>ROUND(F74/$F$12*100,1)</f>
        <v>0.3</v>
      </c>
      <c r="H74" s="520"/>
      <c r="I74" s="522">
        <v>1121</v>
      </c>
      <c r="J74" s="520">
        <f>ROUND(I74/F74*100,1)</f>
        <v>100</v>
      </c>
      <c r="K74" s="520"/>
      <c r="L74" s="522">
        <v>2754</v>
      </c>
      <c r="M74" s="522"/>
      <c r="N74" s="522">
        <v>3087</v>
      </c>
      <c r="O74" s="520">
        <f>ROUND(N74/$N$12*100,1)</f>
        <v>0.2</v>
      </c>
      <c r="P74" s="522">
        <v>1852</v>
      </c>
      <c r="Q74" s="464"/>
    </row>
    <row r="75" spans="1:17" ht="16.5">
      <c r="A75" s="461"/>
      <c r="B75" s="496"/>
      <c r="D75" s="495">
        <v>2020</v>
      </c>
      <c r="F75" s="522">
        <v>1121</v>
      </c>
      <c r="G75" s="520">
        <f>ROUND(F75/$F$13*100,1)</f>
        <v>0.3</v>
      </c>
      <c r="H75" s="840"/>
      <c r="I75" s="522">
        <v>1121</v>
      </c>
      <c r="J75" s="520">
        <f>ROUND(I75/F75*100,1)</f>
        <v>100</v>
      </c>
      <c r="K75" s="840"/>
      <c r="L75" s="522">
        <v>2599</v>
      </c>
      <c r="M75" s="522"/>
      <c r="N75" s="522">
        <v>2913</v>
      </c>
      <c r="O75" s="520">
        <f>ROUND(N75/$N$13*100,1)</f>
        <v>0.2</v>
      </c>
      <c r="P75" s="522">
        <v>1748</v>
      </c>
      <c r="Q75" s="464"/>
    </row>
    <row r="76" spans="1:17" ht="16.5">
      <c r="A76" s="461"/>
      <c r="B76" s="496"/>
      <c r="D76" s="495">
        <v>2021</v>
      </c>
      <c r="F76" s="522">
        <v>1131</v>
      </c>
      <c r="G76" s="520">
        <f>ROUND(F76/$F$14*100,1)</f>
        <v>0.3</v>
      </c>
      <c r="H76" s="840"/>
      <c r="I76" s="522">
        <v>1131</v>
      </c>
      <c r="J76" s="520">
        <f>ROUND(I76/F76*100,1)</f>
        <v>100</v>
      </c>
      <c r="K76" s="840"/>
      <c r="L76" s="522">
        <v>2847</v>
      </c>
      <c r="M76" s="522"/>
      <c r="N76" s="522">
        <v>3220</v>
      </c>
      <c r="O76" s="520">
        <f>ROUND(N76/$N$14*100,1)</f>
        <v>0.2</v>
      </c>
      <c r="P76" s="522">
        <v>1932</v>
      </c>
      <c r="Q76" s="464"/>
    </row>
    <row r="77" spans="1:17" ht="15" customHeight="1">
      <c r="A77" s="461"/>
      <c r="B77" s="496"/>
      <c r="D77" s="479"/>
      <c r="Q77" s="464"/>
    </row>
    <row r="78" spans="1:17" ht="8.1" customHeight="1" thickBot="1">
      <c r="A78" s="467"/>
      <c r="B78" s="467"/>
      <c r="C78" s="467"/>
      <c r="D78" s="497"/>
      <c r="E78" s="467"/>
      <c r="F78" s="468"/>
      <c r="G78" s="498"/>
      <c r="H78" s="498"/>
      <c r="I78" s="468"/>
      <c r="J78" s="498"/>
      <c r="K78" s="498"/>
      <c r="L78" s="468"/>
      <c r="M78" s="468"/>
      <c r="N78" s="468"/>
      <c r="O78" s="498"/>
      <c r="P78" s="468"/>
      <c r="Q78" s="468"/>
    </row>
    <row r="79" spans="1:17" ht="15" customHeight="1">
      <c r="A79" s="470"/>
      <c r="B79" s="470"/>
      <c r="C79" s="470"/>
      <c r="D79" s="499"/>
      <c r="E79" s="470"/>
      <c r="F79" s="471"/>
      <c r="G79" s="500"/>
      <c r="H79" s="500"/>
      <c r="I79" s="471"/>
      <c r="J79" s="500"/>
      <c r="K79" s="500"/>
      <c r="L79" s="471"/>
      <c r="M79" s="471"/>
      <c r="N79" s="471"/>
      <c r="O79" s="500"/>
      <c r="P79" s="471"/>
      <c r="Q79" s="157" t="s">
        <v>484</v>
      </c>
    </row>
    <row r="80" spans="1:17" ht="15" customHeight="1">
      <c r="A80" s="469"/>
      <c r="B80" s="469"/>
      <c r="C80" s="469"/>
      <c r="D80" s="501"/>
      <c r="E80" s="469"/>
      <c r="F80" s="469"/>
      <c r="G80" s="502"/>
      <c r="H80" s="469"/>
      <c r="I80" s="500"/>
      <c r="J80" s="500"/>
      <c r="K80" s="500"/>
      <c r="L80" s="500"/>
      <c r="M80" s="500"/>
      <c r="N80" s="500"/>
      <c r="O80" s="469"/>
      <c r="P80" s="469"/>
      <c r="Q80" s="138" t="s">
        <v>485</v>
      </c>
    </row>
    <row r="81" spans="1:17" ht="8.1" customHeight="1">
      <c r="A81" s="469"/>
      <c r="B81" s="469"/>
      <c r="C81" s="469"/>
      <c r="D81" s="501"/>
      <c r="E81" s="469"/>
      <c r="F81" s="469"/>
      <c r="G81" s="502"/>
      <c r="H81" s="469"/>
      <c r="I81" s="500"/>
      <c r="J81" s="500"/>
      <c r="K81" s="500"/>
      <c r="L81" s="500"/>
      <c r="M81" s="500"/>
      <c r="N81" s="500"/>
      <c r="O81" s="469"/>
      <c r="P81" s="469"/>
      <c r="Q81" s="91"/>
    </row>
    <row r="82" spans="1:17" ht="15" customHeight="1">
      <c r="B82" s="503" t="s">
        <v>143</v>
      </c>
      <c r="C82" s="503"/>
      <c r="D82" s="504"/>
      <c r="E82" s="469"/>
      <c r="F82" s="469"/>
      <c r="G82" s="502"/>
      <c r="H82" s="469"/>
      <c r="I82" s="500"/>
      <c r="J82" s="500"/>
      <c r="K82" s="500"/>
      <c r="L82" s="500"/>
      <c r="M82" s="500"/>
      <c r="N82" s="500"/>
      <c r="O82" s="469"/>
      <c r="P82" s="469"/>
      <c r="Q82" s="91"/>
    </row>
    <row r="83" spans="1:17" ht="15" customHeight="1">
      <c r="A83" s="505"/>
      <c r="B83" s="503" t="s">
        <v>516</v>
      </c>
      <c r="C83" s="503"/>
      <c r="D83" s="504"/>
      <c r="E83" s="506"/>
      <c r="F83" s="506"/>
      <c r="G83" s="506"/>
      <c r="H83" s="506"/>
      <c r="I83" s="506"/>
      <c r="J83" s="506"/>
      <c r="K83" s="506"/>
      <c r="L83" s="506"/>
      <c r="M83" s="506"/>
      <c r="N83" s="506"/>
      <c r="O83" s="506"/>
      <c r="P83" s="506"/>
      <c r="Q83" s="470"/>
    </row>
    <row r="84" spans="1:17" ht="15" customHeight="1">
      <c r="A84" s="505"/>
      <c r="B84" s="507" t="s">
        <v>519</v>
      </c>
      <c r="C84" s="507"/>
      <c r="D84" s="504"/>
      <c r="E84" s="508"/>
      <c r="F84" s="508"/>
      <c r="G84" s="508"/>
      <c r="H84" s="508"/>
      <c r="I84" s="508"/>
      <c r="J84" s="508"/>
      <c r="K84" s="508"/>
      <c r="L84" s="508"/>
      <c r="M84" s="508"/>
      <c r="N84" s="508"/>
      <c r="O84" s="508"/>
      <c r="P84" s="508"/>
      <c r="Q84" s="470"/>
    </row>
    <row r="85" spans="1:17" ht="15" customHeight="1">
      <c r="A85" s="505"/>
      <c r="B85" s="509" t="s">
        <v>518</v>
      </c>
      <c r="C85" s="509"/>
      <c r="D85" s="510"/>
      <c r="E85" s="511"/>
      <c r="F85" s="511"/>
      <c r="G85" s="511"/>
      <c r="H85" s="511"/>
      <c r="I85" s="511"/>
      <c r="J85" s="511"/>
      <c r="K85" s="511"/>
      <c r="L85" s="511"/>
      <c r="M85" s="511"/>
      <c r="N85" s="511"/>
      <c r="O85" s="511"/>
      <c r="P85" s="511"/>
      <c r="Q85" s="505"/>
    </row>
    <row r="86" spans="1:17" ht="15" customHeight="1">
      <c r="A86" s="505"/>
      <c r="B86" s="509" t="s">
        <v>520</v>
      </c>
      <c r="C86" s="509"/>
      <c r="D86" s="510"/>
      <c r="E86" s="512"/>
      <c r="F86" s="512"/>
      <c r="G86" s="512"/>
      <c r="H86" s="512"/>
      <c r="I86" s="512"/>
      <c r="J86" s="512"/>
      <c r="K86" s="512"/>
      <c r="L86" s="512"/>
      <c r="M86" s="512"/>
      <c r="N86" s="512"/>
      <c r="O86" s="512"/>
      <c r="P86" s="512"/>
      <c r="Q86" s="505"/>
    </row>
    <row r="87" spans="1:17" ht="15" customHeight="1">
      <c r="A87" s="513"/>
      <c r="B87" s="514" t="s">
        <v>144</v>
      </c>
      <c r="C87" s="514"/>
      <c r="D87" s="515"/>
      <c r="E87" s="513"/>
      <c r="F87" s="513"/>
      <c r="G87" s="513"/>
      <c r="H87" s="513"/>
      <c r="I87" s="513"/>
      <c r="J87" s="513"/>
      <c r="K87" s="513"/>
      <c r="L87" s="513"/>
      <c r="M87" s="513"/>
      <c r="N87" s="513"/>
      <c r="O87" s="513"/>
      <c r="P87" s="513"/>
      <c r="Q87" s="513"/>
    </row>
    <row r="88" spans="1:17" ht="15" customHeight="1">
      <c r="A88" s="509"/>
      <c r="B88" s="509" t="s">
        <v>145</v>
      </c>
      <c r="C88" s="509"/>
      <c r="D88" s="510"/>
      <c r="E88" s="509"/>
      <c r="F88" s="509"/>
      <c r="G88" s="509"/>
      <c r="H88" s="509"/>
      <c r="I88" s="509"/>
      <c r="J88" s="509"/>
      <c r="K88" s="509"/>
      <c r="L88" s="509"/>
      <c r="M88" s="509"/>
      <c r="N88" s="509"/>
      <c r="O88" s="509"/>
      <c r="P88" s="509"/>
      <c r="Q88" s="509"/>
    </row>
    <row r="89" spans="1:17" ht="15" customHeight="1">
      <c r="A89" s="505"/>
      <c r="B89" s="514" t="s">
        <v>146</v>
      </c>
      <c r="C89" s="514"/>
      <c r="D89" s="515"/>
      <c r="E89" s="505"/>
      <c r="F89" s="505"/>
      <c r="G89" s="505"/>
      <c r="H89" s="505"/>
      <c r="I89" s="505"/>
      <c r="J89" s="505"/>
      <c r="K89" s="505"/>
      <c r="L89" s="505"/>
      <c r="M89" s="505"/>
      <c r="N89" s="505"/>
      <c r="O89" s="505"/>
      <c r="P89" s="505"/>
      <c r="Q89" s="505"/>
    </row>
    <row r="90" spans="1:17" ht="15" customHeight="1">
      <c r="A90" s="516"/>
      <c r="B90" s="509" t="s">
        <v>147</v>
      </c>
      <c r="C90" s="509"/>
      <c r="D90" s="510"/>
      <c r="E90" s="516"/>
      <c r="F90" s="516"/>
      <c r="G90" s="516"/>
      <c r="H90" s="516"/>
      <c r="I90" s="516"/>
      <c r="J90" s="516"/>
      <c r="K90" s="516"/>
      <c r="L90" s="516"/>
      <c r="M90" s="516"/>
      <c r="N90" s="516"/>
      <c r="O90" s="516"/>
      <c r="P90" s="516"/>
      <c r="Q90" s="516"/>
    </row>
    <row r="91" spans="1:17" ht="15" customHeight="1">
      <c r="A91" s="505"/>
      <c r="B91" s="517" t="s">
        <v>148</v>
      </c>
      <c r="C91" s="517"/>
      <c r="D91" s="504"/>
      <c r="E91" s="505"/>
      <c r="F91" s="505"/>
      <c r="G91" s="505"/>
      <c r="H91" s="505"/>
      <c r="I91" s="505"/>
      <c r="J91" s="505"/>
      <c r="K91" s="505"/>
      <c r="L91" s="505"/>
      <c r="M91" s="505"/>
      <c r="N91" s="505"/>
      <c r="O91" s="505"/>
      <c r="P91" s="505"/>
      <c r="Q91" s="505"/>
    </row>
    <row r="92" spans="1:17" ht="15" customHeight="1">
      <c r="A92" s="505"/>
      <c r="B92" s="509" t="s">
        <v>149</v>
      </c>
      <c r="C92" s="509"/>
      <c r="D92" s="510"/>
      <c r="E92" s="505"/>
      <c r="F92" s="505"/>
      <c r="G92" s="505"/>
      <c r="H92" s="505"/>
      <c r="I92" s="505"/>
      <c r="J92" s="505"/>
      <c r="K92" s="505"/>
      <c r="L92" s="505"/>
      <c r="M92" s="505"/>
      <c r="N92" s="505"/>
      <c r="O92" s="505"/>
      <c r="P92" s="505"/>
      <c r="Q92" s="505"/>
    </row>
    <row r="93" spans="1:17" ht="15" customHeight="1">
      <c r="A93" s="518"/>
      <c r="B93" s="518"/>
      <c r="C93" s="518"/>
      <c r="D93" s="519"/>
      <c r="E93" s="518"/>
      <c r="G93" s="466" t="s">
        <v>48</v>
      </c>
    </row>
  </sheetData>
  <mergeCells count="12">
    <mergeCell ref="A7:A8"/>
    <mergeCell ref="F7:G7"/>
    <mergeCell ref="I7:J7"/>
    <mergeCell ref="N7:P7"/>
    <mergeCell ref="F8:G8"/>
    <mergeCell ref="I8:J8"/>
    <mergeCell ref="N8:P8"/>
    <mergeCell ref="G9:G10"/>
    <mergeCell ref="J9:J10"/>
    <mergeCell ref="O9:O10"/>
    <mergeCell ref="F6:J6"/>
    <mergeCell ref="L6:P6"/>
  </mergeCells>
  <printOptions horizontalCentered="1"/>
  <pageMargins left="0.55118110236220474" right="0.55118110236220474" top="0.39370078740157483" bottom="0.39370078740157483" header="0.39370078740157483" footer="0.39370078740157483"/>
  <pageSetup paperSize="9" scale="6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9280A-8FD0-4947-B563-80A8332EEC7D}">
  <sheetPr>
    <tabColor rgb="FFFF0000"/>
  </sheetPr>
  <dimension ref="A1:AB41"/>
  <sheetViews>
    <sheetView tabSelected="1" view="pageBreakPreview" topLeftCell="A10" zoomScale="90" zoomScaleNormal="90" zoomScaleSheetLayoutView="90" workbookViewId="0">
      <selection activeCell="A49" sqref="A49:XFD51"/>
    </sheetView>
  </sheetViews>
  <sheetFormatPr defaultColWidth="9.140625" defaultRowHeight="15" customHeight="1"/>
  <cols>
    <col min="1" max="1" width="1.7109375" style="750" customWidth="1"/>
    <col min="2" max="2" width="12.7109375" style="750" customWidth="1"/>
    <col min="3" max="3" width="20.140625" style="750" customWidth="1"/>
    <col min="4" max="4" width="15.7109375" style="750" customWidth="1"/>
    <col min="5" max="5" width="1.7109375" style="750" customWidth="1"/>
    <col min="6" max="14" width="8.7109375" style="750" customWidth="1"/>
    <col min="15" max="15" width="1.7109375" style="750" customWidth="1"/>
    <col min="16" max="16" width="8.7109375" style="750" customWidth="1"/>
    <col min="17" max="17" width="1.7109375" style="750" customWidth="1"/>
    <col min="18" max="16384" width="9.140625" style="750"/>
  </cols>
  <sheetData>
    <row r="1" spans="1:28" ht="8.1" customHeight="1"/>
    <row r="2" spans="1:28" ht="8.1" customHeight="1"/>
    <row r="3" spans="1:28" s="873" customFormat="1" ht="16.5" customHeight="1">
      <c r="A3" s="106"/>
      <c r="B3" s="237" t="s">
        <v>150</v>
      </c>
      <c r="C3" s="106" t="s">
        <v>486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</row>
    <row r="4" spans="1:28" s="895" customFormat="1" ht="16.5" customHeight="1">
      <c r="A4" s="867"/>
      <c r="B4" s="192" t="s">
        <v>151</v>
      </c>
      <c r="C4" s="623" t="s">
        <v>487</v>
      </c>
      <c r="D4" s="867"/>
      <c r="E4" s="867"/>
      <c r="F4" s="867"/>
      <c r="G4" s="867"/>
      <c r="H4" s="867"/>
      <c r="I4" s="867"/>
      <c r="J4" s="867"/>
      <c r="K4" s="867"/>
      <c r="L4" s="867"/>
      <c r="M4" s="867"/>
      <c r="N4" s="867"/>
      <c r="O4" s="867"/>
      <c r="P4" s="867"/>
      <c r="Q4" s="867"/>
      <c r="R4" s="867"/>
      <c r="S4" s="867"/>
      <c r="T4" s="867"/>
      <c r="U4" s="867"/>
      <c r="V4" s="867"/>
      <c r="W4" s="867"/>
      <c r="X4" s="867"/>
      <c r="Y4" s="867"/>
      <c r="Z4" s="867"/>
      <c r="AA4" s="867"/>
      <c r="AB4" s="867"/>
    </row>
    <row r="5" spans="1:28" ht="8.1" customHeight="1" thickBot="1">
      <c r="A5" s="607"/>
      <c r="B5" s="607"/>
      <c r="C5" s="607"/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  <c r="O5" s="607"/>
      <c r="P5" s="607"/>
      <c r="Q5" s="607"/>
    </row>
    <row r="6" spans="1:28" ht="8.1" customHeight="1" thickTop="1">
      <c r="A6" s="595"/>
      <c r="B6" s="595"/>
      <c r="C6" s="595"/>
      <c r="D6" s="595"/>
      <c r="E6" s="595"/>
      <c r="F6" s="595"/>
      <c r="G6" s="595"/>
      <c r="H6" s="595"/>
      <c r="I6" s="595"/>
      <c r="J6" s="595"/>
      <c r="K6" s="595"/>
      <c r="L6" s="595"/>
      <c r="M6" s="595"/>
      <c r="N6" s="595"/>
      <c r="O6" s="595"/>
      <c r="P6" s="595"/>
      <c r="Q6" s="595"/>
    </row>
    <row r="7" spans="1:28" s="589" customFormat="1" ht="19.5" customHeight="1">
      <c r="A7" s="924"/>
      <c r="B7" s="569" t="s">
        <v>152</v>
      </c>
      <c r="C7" s="591"/>
      <c r="D7" s="611" t="s">
        <v>153</v>
      </c>
      <c r="E7" s="611"/>
      <c r="F7" s="935" t="s">
        <v>488</v>
      </c>
      <c r="G7" s="935"/>
      <c r="H7" s="935"/>
      <c r="I7" s="935"/>
      <c r="J7" s="935"/>
      <c r="K7" s="935"/>
      <c r="L7" s="935"/>
      <c r="M7" s="935"/>
      <c r="N7" s="935"/>
      <c r="O7" s="935"/>
      <c r="P7" s="935"/>
      <c r="Q7" s="889"/>
    </row>
    <row r="8" spans="1:28" s="589" customFormat="1" ht="19.5" customHeight="1">
      <c r="A8" s="924"/>
      <c r="B8" s="621" t="s">
        <v>154</v>
      </c>
      <c r="C8" s="569"/>
      <c r="D8" s="569"/>
      <c r="E8" s="569"/>
      <c r="F8" s="569">
        <v>2012</v>
      </c>
      <c r="G8" s="569">
        <v>2013</v>
      </c>
      <c r="H8" s="569">
        <v>2014</v>
      </c>
      <c r="I8" s="569">
        <v>2015</v>
      </c>
      <c r="J8" s="569">
        <v>2016</v>
      </c>
      <c r="K8" s="569">
        <v>2017</v>
      </c>
      <c r="L8" s="569">
        <v>2018</v>
      </c>
      <c r="M8" s="569">
        <v>2019</v>
      </c>
      <c r="N8" s="612">
        <v>2020</v>
      </c>
      <c r="O8" s="573"/>
      <c r="P8" s="612">
        <v>2021</v>
      </c>
      <c r="Q8" s="573"/>
    </row>
    <row r="9" spans="1:28" ht="8.1" customHeight="1">
      <c r="A9" s="934"/>
      <c r="B9" s="613"/>
      <c r="C9" s="614"/>
      <c r="D9" s="613"/>
      <c r="E9" s="890"/>
      <c r="F9" s="613"/>
      <c r="G9" s="613"/>
      <c r="H9" s="613"/>
      <c r="I9" s="613"/>
      <c r="J9" s="613"/>
      <c r="K9" s="613"/>
      <c r="L9" s="613"/>
      <c r="M9" s="613"/>
      <c r="N9" s="613"/>
      <c r="O9" s="615"/>
      <c r="P9" s="613"/>
      <c r="Q9" s="615"/>
    </row>
    <row r="10" spans="1:28" ht="7.5" customHeight="1">
      <c r="A10" s="591"/>
      <c r="B10" s="591"/>
      <c r="C10" s="595"/>
      <c r="D10" s="616"/>
      <c r="E10" s="617"/>
      <c r="F10" s="618"/>
      <c r="G10" s="618"/>
      <c r="H10" s="618"/>
      <c r="I10" s="618"/>
      <c r="J10" s="618"/>
      <c r="K10" s="618"/>
      <c r="L10" s="618"/>
      <c r="M10" s="618"/>
      <c r="N10" s="618"/>
      <c r="O10" s="619"/>
      <c r="P10" s="618"/>
      <c r="Q10" s="619"/>
    </row>
    <row r="11" spans="1:28" s="896" customFormat="1" ht="24.95" customHeight="1">
      <c r="A11" s="848"/>
      <c r="B11" s="572" t="s">
        <v>122</v>
      </c>
      <c r="C11" s="849"/>
      <c r="D11" s="843" t="s">
        <v>528</v>
      </c>
      <c r="E11" s="850"/>
      <c r="F11" s="854">
        <v>1675</v>
      </c>
      <c r="G11" s="854">
        <v>1677</v>
      </c>
      <c r="H11" s="854">
        <v>1835</v>
      </c>
      <c r="I11" s="854">
        <v>1767</v>
      </c>
      <c r="J11" s="854">
        <v>1766</v>
      </c>
      <c r="K11" s="854">
        <v>1656</v>
      </c>
      <c r="L11" s="854">
        <v>1700</v>
      </c>
      <c r="M11" s="855">
        <v>1516</v>
      </c>
      <c r="N11" s="855">
        <v>1624.4680000000001</v>
      </c>
      <c r="O11" s="851"/>
      <c r="P11" s="852" t="s">
        <v>36</v>
      </c>
      <c r="Q11" s="851"/>
    </row>
    <row r="12" spans="1:28" s="897" customFormat="1" ht="24.95" customHeight="1">
      <c r="A12" s="844"/>
      <c r="B12" s="728" t="s">
        <v>124</v>
      </c>
      <c r="C12" s="844"/>
      <c r="D12" s="842" t="s">
        <v>529</v>
      </c>
      <c r="E12" s="845"/>
      <c r="F12" s="853"/>
      <c r="G12" s="853"/>
      <c r="H12" s="853"/>
      <c r="I12" s="853"/>
      <c r="J12" s="853"/>
      <c r="K12" s="853"/>
      <c r="L12" s="853"/>
      <c r="M12" s="853"/>
      <c r="N12" s="853"/>
      <c r="O12" s="846"/>
      <c r="P12" s="847"/>
      <c r="Q12" s="846"/>
    </row>
    <row r="13" spans="1:28" ht="24.95" customHeight="1">
      <c r="A13" s="591"/>
      <c r="B13" s="621"/>
      <c r="C13" s="595"/>
      <c r="D13" s="616"/>
      <c r="E13" s="617"/>
      <c r="F13" s="618"/>
      <c r="G13" s="618"/>
      <c r="H13" s="618"/>
      <c r="I13" s="618"/>
      <c r="J13" s="618"/>
      <c r="K13" s="618"/>
      <c r="L13" s="618"/>
      <c r="M13" s="618"/>
      <c r="N13" s="618"/>
      <c r="O13" s="619"/>
      <c r="P13" s="618"/>
      <c r="Q13" s="619"/>
    </row>
    <row r="14" spans="1:28" s="896" customFormat="1" ht="24.95" customHeight="1">
      <c r="A14" s="849"/>
      <c r="B14" s="856" t="s">
        <v>155</v>
      </c>
      <c r="C14" s="849"/>
      <c r="D14" s="843" t="s">
        <v>528</v>
      </c>
      <c r="E14" s="894"/>
      <c r="F14" s="854">
        <v>983</v>
      </c>
      <c r="G14" s="854">
        <v>853</v>
      </c>
      <c r="H14" s="854">
        <v>863</v>
      </c>
      <c r="I14" s="854">
        <v>961</v>
      </c>
      <c r="J14" s="854">
        <v>748</v>
      </c>
      <c r="K14" s="854">
        <v>726</v>
      </c>
      <c r="L14" s="854">
        <v>776</v>
      </c>
      <c r="M14" s="855">
        <v>890.101</v>
      </c>
      <c r="N14" s="855">
        <v>1109.758</v>
      </c>
      <c r="O14" s="857"/>
      <c r="P14" s="852" t="s">
        <v>36</v>
      </c>
      <c r="Q14" s="933"/>
    </row>
    <row r="15" spans="1:28" ht="24.95" customHeight="1">
      <c r="A15" s="591"/>
      <c r="B15" s="574" t="s">
        <v>156</v>
      </c>
      <c r="C15" s="595"/>
      <c r="D15" s="842" t="s">
        <v>529</v>
      </c>
      <c r="E15" s="889"/>
      <c r="F15" s="854"/>
      <c r="G15" s="854"/>
      <c r="H15" s="854"/>
      <c r="I15" s="854"/>
      <c r="J15" s="854"/>
      <c r="K15" s="854"/>
      <c r="L15" s="854"/>
      <c r="M15" s="854"/>
      <c r="N15" s="854"/>
      <c r="O15" s="857"/>
      <c r="P15" s="858"/>
      <c r="Q15" s="933"/>
    </row>
    <row r="16" spans="1:28" ht="24.95" customHeight="1">
      <c r="A16" s="591"/>
      <c r="B16" s="621"/>
      <c r="C16" s="595"/>
      <c r="D16" s="622"/>
      <c r="E16" s="889"/>
      <c r="F16" s="618"/>
      <c r="G16" s="618"/>
      <c r="H16" s="618"/>
      <c r="I16" s="618"/>
      <c r="J16" s="618"/>
      <c r="K16" s="618"/>
      <c r="L16" s="618"/>
      <c r="M16" s="618"/>
      <c r="N16" s="620"/>
      <c r="O16" s="619"/>
      <c r="P16" s="620"/>
      <c r="Q16" s="619"/>
    </row>
    <row r="17" spans="1:17" ht="24.95" customHeight="1">
      <c r="A17" s="591"/>
      <c r="B17" s="856" t="s">
        <v>524</v>
      </c>
      <c r="C17" s="569"/>
      <c r="D17" s="843" t="s">
        <v>528</v>
      </c>
      <c r="E17" s="889"/>
      <c r="F17" s="854">
        <f t="shared" ref="F17:M17" si="0">F11+F14</f>
        <v>2658</v>
      </c>
      <c r="G17" s="854">
        <f t="shared" si="0"/>
        <v>2530</v>
      </c>
      <c r="H17" s="854">
        <f t="shared" si="0"/>
        <v>2698</v>
      </c>
      <c r="I17" s="854">
        <f t="shared" si="0"/>
        <v>2728</v>
      </c>
      <c r="J17" s="854">
        <f t="shared" si="0"/>
        <v>2514</v>
      </c>
      <c r="K17" s="854">
        <f t="shared" si="0"/>
        <v>2382</v>
      </c>
      <c r="L17" s="854">
        <f t="shared" si="0"/>
        <v>2476</v>
      </c>
      <c r="M17" s="854">
        <f t="shared" si="0"/>
        <v>2406.1010000000001</v>
      </c>
      <c r="N17" s="854">
        <v>2584.2260000000001</v>
      </c>
      <c r="O17" s="857">
        <v>3</v>
      </c>
      <c r="P17" s="852" t="s">
        <v>36</v>
      </c>
      <c r="Q17" s="857">
        <v>3</v>
      </c>
    </row>
    <row r="18" spans="1:17" ht="24.95" customHeight="1">
      <c r="A18" s="591"/>
      <c r="B18" s="898" t="s">
        <v>522</v>
      </c>
      <c r="C18" s="569"/>
      <c r="D18" s="842" t="s">
        <v>529</v>
      </c>
      <c r="E18" s="889"/>
      <c r="F18" s="854"/>
      <c r="G18" s="854"/>
      <c r="H18" s="854"/>
      <c r="I18" s="854"/>
      <c r="J18" s="854"/>
      <c r="K18" s="854"/>
      <c r="L18" s="854"/>
      <c r="M18" s="854"/>
      <c r="N18" s="854"/>
      <c r="O18" s="857"/>
      <c r="P18" s="858"/>
      <c r="Q18" s="857"/>
    </row>
    <row r="19" spans="1:17" ht="24.95" customHeight="1">
      <c r="A19" s="621"/>
      <c r="B19" s="581"/>
      <c r="C19" s="623"/>
      <c r="D19" s="891"/>
      <c r="E19" s="891"/>
      <c r="F19" s="619"/>
      <c r="G19" s="619"/>
      <c r="H19" s="619"/>
      <c r="I19" s="619"/>
      <c r="J19" s="619"/>
      <c r="K19" s="619"/>
      <c r="L19" s="619"/>
      <c r="M19" s="619"/>
      <c r="N19" s="619"/>
      <c r="O19" s="619"/>
      <c r="P19" s="619"/>
      <c r="Q19" s="619"/>
    </row>
    <row r="20" spans="1:17" ht="24.95" customHeight="1">
      <c r="A20" s="591"/>
      <c r="B20" s="924" t="s">
        <v>157</v>
      </c>
      <c r="C20" s="924"/>
      <c r="D20" s="889" t="s">
        <v>127</v>
      </c>
      <c r="E20" s="889"/>
      <c r="F20" s="859">
        <f t="shared" ref="F20:N20" si="1">F11/F17*100</f>
        <v>63.017306245297213</v>
      </c>
      <c r="G20" s="859">
        <f t="shared" si="1"/>
        <v>66.284584980237156</v>
      </c>
      <c r="H20" s="859">
        <f t="shared" si="1"/>
        <v>68.013343217197914</v>
      </c>
      <c r="I20" s="859">
        <f t="shared" si="1"/>
        <v>64.772727272727266</v>
      </c>
      <c r="J20" s="859">
        <f t="shared" si="1"/>
        <v>70.246618933969771</v>
      </c>
      <c r="K20" s="859">
        <f t="shared" si="1"/>
        <v>69.521410579345087</v>
      </c>
      <c r="L20" s="859">
        <f t="shared" si="1"/>
        <v>68.659127625201947</v>
      </c>
      <c r="M20" s="859">
        <f t="shared" si="1"/>
        <v>63.006498895931628</v>
      </c>
      <c r="N20" s="859">
        <f t="shared" si="1"/>
        <v>62.860910771735909</v>
      </c>
      <c r="O20" s="626"/>
      <c r="P20" s="852" t="s">
        <v>36</v>
      </c>
      <c r="Q20" s="626"/>
    </row>
    <row r="21" spans="1:17" ht="24.95" customHeight="1">
      <c r="A21" s="621"/>
      <c r="B21" s="937" t="s">
        <v>158</v>
      </c>
      <c r="C21" s="937"/>
      <c r="D21" s="610"/>
      <c r="E21" s="622"/>
      <c r="F21" s="859"/>
      <c r="G21" s="859"/>
      <c r="H21" s="859"/>
      <c r="I21" s="859"/>
      <c r="J21" s="859"/>
      <c r="K21" s="859"/>
      <c r="L21" s="859"/>
      <c r="M21" s="859"/>
      <c r="N21" s="859"/>
      <c r="O21" s="595"/>
      <c r="P21" s="625"/>
      <c r="Q21" s="595"/>
    </row>
    <row r="22" spans="1:17" ht="24.95" customHeight="1">
      <c r="A22" s="621"/>
      <c r="B22" s="581"/>
      <c r="C22" s="581"/>
      <c r="D22" s="622"/>
      <c r="E22" s="622"/>
      <c r="F22" s="899"/>
      <c r="G22" s="899"/>
      <c r="H22" s="899"/>
      <c r="I22" s="899"/>
      <c r="J22" s="893"/>
      <c r="K22" s="893"/>
      <c r="L22" s="893"/>
      <c r="M22" s="893"/>
      <c r="N22" s="893"/>
      <c r="O22" s="595"/>
      <c r="P22" s="893"/>
      <c r="Q22" s="595"/>
    </row>
    <row r="23" spans="1:17" s="896" customFormat="1" ht="24.95" customHeight="1">
      <c r="A23" s="849"/>
      <c r="B23" s="856" t="s">
        <v>523</v>
      </c>
      <c r="C23" s="849"/>
      <c r="D23" s="894" t="s">
        <v>530</v>
      </c>
      <c r="E23" s="894"/>
      <c r="F23" s="861">
        <v>29.51</v>
      </c>
      <c r="G23" s="861">
        <v>30.21</v>
      </c>
      <c r="H23" s="861">
        <v>30.71</v>
      </c>
      <c r="I23" s="861">
        <v>31.19</v>
      </c>
      <c r="J23" s="861">
        <v>31.63</v>
      </c>
      <c r="K23" s="861">
        <v>32.020000000000003</v>
      </c>
      <c r="L23" s="861">
        <v>32.380000000000003</v>
      </c>
      <c r="M23" s="862">
        <v>32.520000000000003</v>
      </c>
      <c r="N23" s="862">
        <v>32.58</v>
      </c>
      <c r="O23" s="860"/>
      <c r="P23" s="852" t="s">
        <v>36</v>
      </c>
      <c r="Q23" s="860"/>
    </row>
    <row r="24" spans="1:17" s="897" customFormat="1" ht="24.95" customHeight="1">
      <c r="A24" s="728"/>
      <c r="B24" s="728" t="s">
        <v>525</v>
      </c>
      <c r="C24" s="728"/>
      <c r="D24" s="742" t="s">
        <v>531</v>
      </c>
      <c r="E24" s="742"/>
      <c r="F24" s="863"/>
      <c r="G24" s="863"/>
      <c r="H24" s="863"/>
      <c r="I24" s="863"/>
      <c r="J24" s="863"/>
      <c r="K24" s="863"/>
      <c r="L24" s="863"/>
      <c r="M24" s="863"/>
      <c r="N24" s="863"/>
      <c r="O24" s="864"/>
      <c r="P24" s="865"/>
      <c r="Q24" s="864"/>
    </row>
    <row r="25" spans="1:17" ht="24.95" customHeight="1">
      <c r="A25" s="621"/>
      <c r="B25" s="621"/>
      <c r="C25" s="623"/>
      <c r="D25" s="891"/>
      <c r="E25" s="891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</row>
    <row r="26" spans="1:17" ht="24.95" customHeight="1">
      <c r="A26" s="591"/>
      <c r="B26" s="924" t="s">
        <v>526</v>
      </c>
      <c r="C26" s="924"/>
      <c r="D26" s="889" t="s">
        <v>159</v>
      </c>
      <c r="E26" s="889"/>
      <c r="F26" s="866">
        <f t="shared" ref="F26:N26" si="2">F17/F23</f>
        <v>90.071162317858352</v>
      </c>
      <c r="G26" s="866">
        <f t="shared" si="2"/>
        <v>83.747103608076799</v>
      </c>
      <c r="H26" s="866">
        <f t="shared" si="2"/>
        <v>87.85411917942038</v>
      </c>
      <c r="I26" s="866">
        <f t="shared" si="2"/>
        <v>87.463930747034297</v>
      </c>
      <c r="J26" s="866">
        <f t="shared" si="2"/>
        <v>79.481504900411011</v>
      </c>
      <c r="K26" s="866">
        <f t="shared" si="2"/>
        <v>74.39100562148657</v>
      </c>
      <c r="L26" s="866">
        <f t="shared" si="2"/>
        <v>76.466954910438531</v>
      </c>
      <c r="M26" s="866">
        <f t="shared" si="2"/>
        <v>73.988345633456333</v>
      </c>
      <c r="N26" s="866">
        <f t="shared" si="2"/>
        <v>79.319398403928801</v>
      </c>
      <c r="O26" s="629"/>
      <c r="P26" s="852" t="s">
        <v>36</v>
      </c>
      <c r="Q26" s="629"/>
    </row>
    <row r="27" spans="1:17" ht="24.95" customHeight="1">
      <c r="A27" s="591"/>
      <c r="B27" s="936" t="s">
        <v>527</v>
      </c>
      <c r="C27" s="936"/>
      <c r="D27" s="894"/>
      <c r="E27" s="889"/>
      <c r="F27" s="866"/>
      <c r="G27" s="866"/>
      <c r="H27" s="866"/>
      <c r="I27" s="866"/>
      <c r="J27" s="866"/>
      <c r="K27" s="866"/>
      <c r="L27" s="866"/>
      <c r="M27" s="866"/>
      <c r="N27" s="866"/>
      <c r="O27" s="629"/>
      <c r="P27" s="630"/>
      <c r="Q27" s="629"/>
    </row>
    <row r="28" spans="1:17" ht="24.95" customHeight="1">
      <c r="A28" s="591"/>
      <c r="B28" s="621"/>
      <c r="C28" s="621"/>
      <c r="D28" s="894"/>
      <c r="E28" s="889"/>
      <c r="F28" s="866"/>
      <c r="G28" s="866"/>
      <c r="H28" s="866"/>
      <c r="I28" s="866"/>
      <c r="J28" s="866"/>
      <c r="K28" s="866"/>
      <c r="L28" s="866"/>
      <c r="M28" s="866"/>
      <c r="N28" s="866"/>
      <c r="O28" s="629"/>
      <c r="P28" s="630"/>
      <c r="Q28" s="629"/>
    </row>
    <row r="29" spans="1:17" ht="8.1" customHeight="1" thickBot="1">
      <c r="A29" s="631"/>
      <c r="B29" s="631"/>
      <c r="C29" s="631"/>
      <c r="D29" s="632"/>
      <c r="E29" s="632"/>
      <c r="F29" s="633"/>
      <c r="G29" s="633"/>
      <c r="H29" s="633"/>
      <c r="I29" s="633"/>
      <c r="J29" s="633"/>
      <c r="K29" s="633"/>
      <c r="L29" s="633"/>
      <c r="M29" s="633"/>
      <c r="N29" s="633"/>
      <c r="O29" s="633"/>
      <c r="P29" s="633"/>
      <c r="Q29" s="633"/>
    </row>
    <row r="30" spans="1:17" s="606" customFormat="1" ht="15" customHeight="1">
      <c r="A30" s="634"/>
      <c r="B30" s="634"/>
      <c r="C30" s="634"/>
      <c r="D30" s="635"/>
      <c r="E30" s="635"/>
      <c r="F30" s="636"/>
      <c r="G30" s="636"/>
      <c r="H30" s="636"/>
      <c r="I30" s="636"/>
      <c r="J30" s="636"/>
      <c r="K30" s="636"/>
      <c r="L30" s="636"/>
      <c r="M30" s="636"/>
      <c r="N30" s="636"/>
      <c r="O30" s="668"/>
      <c r="P30" s="636"/>
      <c r="Q30" s="668" t="s">
        <v>484</v>
      </c>
    </row>
    <row r="31" spans="1:17" s="606" customFormat="1" ht="15" customHeight="1">
      <c r="A31" s="604"/>
      <c r="B31" s="598"/>
      <c r="C31" s="598"/>
      <c r="D31" s="598"/>
      <c r="E31" s="598"/>
      <c r="F31" s="637"/>
      <c r="G31" s="637"/>
      <c r="H31" s="637"/>
      <c r="I31" s="637"/>
      <c r="J31" s="637"/>
      <c r="K31" s="638"/>
      <c r="L31" s="638"/>
      <c r="M31" s="638"/>
      <c r="N31" s="638"/>
      <c r="O31" s="91"/>
      <c r="P31" s="638"/>
      <c r="Q31" s="91" t="s">
        <v>485</v>
      </c>
    </row>
    <row r="32" spans="1:17" s="606" customFormat="1" ht="14.25" customHeight="1">
      <c r="A32" s="604"/>
      <c r="B32" s="598"/>
      <c r="C32" s="598"/>
      <c r="D32" s="598"/>
      <c r="E32" s="598"/>
      <c r="F32" s="638"/>
      <c r="G32" s="638"/>
      <c r="H32" s="638"/>
      <c r="I32" s="638"/>
      <c r="J32" s="638"/>
      <c r="K32" s="638"/>
      <c r="L32" s="638"/>
      <c r="M32" s="638"/>
      <c r="N32" s="638"/>
      <c r="O32" s="91"/>
      <c r="P32" s="638"/>
      <c r="Q32" s="91"/>
    </row>
    <row r="33" spans="1:18" s="606" customFormat="1" ht="15" customHeight="1">
      <c r="B33" s="639" t="s">
        <v>489</v>
      </c>
      <c r="C33" s="640"/>
      <c r="D33" s="641"/>
      <c r="E33" s="641"/>
      <c r="F33" s="642"/>
      <c r="G33" s="642"/>
      <c r="H33" s="642"/>
      <c r="I33" s="642"/>
      <c r="J33" s="642"/>
      <c r="K33" s="642"/>
      <c r="L33" s="642"/>
      <c r="M33" s="642"/>
      <c r="N33" s="642"/>
      <c r="O33" s="642"/>
      <c r="P33" s="642"/>
      <c r="Q33" s="642"/>
    </row>
    <row r="34" spans="1:18" s="643" customFormat="1" ht="15.95" customHeight="1">
      <c r="B34" s="605" t="s">
        <v>160</v>
      </c>
    </row>
    <row r="35" spans="1:18" s="606" customFormat="1" ht="15.95" customHeight="1">
      <c r="A35" s="643"/>
      <c r="B35" s="644" t="s">
        <v>161</v>
      </c>
      <c r="C35" s="645"/>
      <c r="D35" s="641"/>
      <c r="E35" s="641"/>
      <c r="F35" s="642"/>
      <c r="G35" s="642"/>
      <c r="H35" s="642"/>
      <c r="I35" s="642"/>
      <c r="J35" s="642"/>
      <c r="K35" s="642"/>
      <c r="L35" s="642"/>
      <c r="M35" s="642"/>
      <c r="N35" s="642"/>
      <c r="O35" s="642"/>
      <c r="P35" s="642"/>
      <c r="Q35" s="642"/>
    </row>
    <row r="36" spans="1:18" s="606" customFormat="1" ht="15.95" customHeight="1">
      <c r="B36" s="646" t="s">
        <v>600</v>
      </c>
      <c r="D36" s="641"/>
      <c r="E36" s="641"/>
      <c r="F36" s="642"/>
      <c r="G36" s="642"/>
      <c r="H36" s="642"/>
      <c r="I36" s="642"/>
      <c r="J36" s="642"/>
      <c r="K36" s="642"/>
      <c r="L36" s="642"/>
      <c r="M36" s="642"/>
      <c r="N36" s="642"/>
      <c r="O36" s="642"/>
      <c r="P36" s="642"/>
      <c r="Q36" s="642"/>
    </row>
    <row r="37" spans="1:18" s="606" customFormat="1" ht="15.95" customHeight="1">
      <c r="B37" s="650" t="s">
        <v>162</v>
      </c>
      <c r="D37" s="641"/>
      <c r="E37" s="641"/>
      <c r="F37" s="642"/>
      <c r="G37" s="642"/>
      <c r="H37" s="642"/>
      <c r="I37" s="642"/>
      <c r="J37" s="642"/>
      <c r="K37" s="642"/>
      <c r="L37" s="642"/>
      <c r="M37" s="642"/>
      <c r="N37" s="642"/>
      <c r="O37" s="642"/>
      <c r="P37" s="642"/>
      <c r="Q37" s="642"/>
    </row>
    <row r="38" spans="1:18" ht="15.95" customHeight="1">
      <c r="A38" s="610"/>
      <c r="B38" s="646" t="s">
        <v>163</v>
      </c>
      <c r="C38" s="647"/>
      <c r="D38" s="622"/>
      <c r="E38" s="622"/>
      <c r="G38" s="648"/>
      <c r="R38" s="648"/>
    </row>
    <row r="39" spans="1:18" ht="15.95" customHeight="1">
      <c r="A39" s="649"/>
      <c r="B39" s="650" t="s">
        <v>164</v>
      </c>
      <c r="C39" s="595"/>
    </row>
    <row r="40" spans="1:18" ht="15" customHeight="1">
      <c r="C40" s="610"/>
    </row>
    <row r="41" spans="1:18" ht="15" customHeight="1">
      <c r="A41" s="623"/>
      <c r="B41" s="623"/>
      <c r="C41" s="623"/>
    </row>
  </sheetData>
  <mergeCells count="7">
    <mergeCell ref="Q14:Q15"/>
    <mergeCell ref="A7:A9"/>
    <mergeCell ref="F7:P7"/>
    <mergeCell ref="B26:C26"/>
    <mergeCell ref="B27:C27"/>
    <mergeCell ref="B21:C21"/>
    <mergeCell ref="B20:C20"/>
  </mergeCells>
  <printOptions horizontalCentered="1"/>
  <pageMargins left="0.55118110236220497" right="0.55118110236220497" top="0.39370078740157499" bottom="0.39370078740157499" header="0.39370078740157499" footer="0.39370078740157499"/>
  <pageSetup paperSize="9" scale="6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87"/>
  <sheetViews>
    <sheetView tabSelected="1" view="pageBreakPreview" topLeftCell="A19" zoomScale="90" zoomScaleNormal="90" zoomScaleSheetLayoutView="90" workbookViewId="0">
      <selection activeCell="A49" sqref="A49:XFD51"/>
    </sheetView>
  </sheetViews>
  <sheetFormatPr defaultColWidth="9.140625" defaultRowHeight="15" customHeight="1"/>
  <cols>
    <col min="1" max="1" width="1.7109375" style="190" customWidth="1"/>
    <col min="2" max="2" width="13.85546875" style="190" customWidth="1"/>
    <col min="3" max="3" width="13.140625" style="190" customWidth="1"/>
    <col min="4" max="4" width="11.85546875" style="190" customWidth="1"/>
    <col min="5" max="5" width="1.7109375" style="190" customWidth="1"/>
    <col min="6" max="6" width="14.28515625" style="190" customWidth="1"/>
    <col min="7" max="7" width="1.7109375" style="190" customWidth="1"/>
    <col min="8" max="8" width="14.28515625" style="190" customWidth="1"/>
    <col min="9" max="9" width="1.7109375" style="190" customWidth="1"/>
    <col min="10" max="10" width="14.28515625" style="190" customWidth="1"/>
    <col min="11" max="11" width="1.7109375" style="190" customWidth="1"/>
    <col min="12" max="12" width="14.28515625" style="190" customWidth="1"/>
    <col min="13" max="13" width="1.7109375" style="190" customWidth="1"/>
    <col min="14" max="14" width="14.28515625" style="190" customWidth="1"/>
    <col min="15" max="15" width="1.7109375" style="190" customWidth="1"/>
    <col min="16" max="16384" width="9.140625" style="190"/>
  </cols>
  <sheetData>
    <row r="1" spans="1:19" ht="8.1" customHeight="1"/>
    <row r="2" spans="1:19" ht="8.1" customHeight="1"/>
    <row r="3" spans="1:19" ht="15" customHeight="1">
      <c r="A3" s="2"/>
      <c r="B3" s="103" t="s">
        <v>165</v>
      </c>
      <c r="C3" s="2" t="s">
        <v>492</v>
      </c>
      <c r="D3" s="2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5"/>
      <c r="P3" s="5"/>
      <c r="Q3" s="5"/>
      <c r="R3" s="5"/>
      <c r="S3" s="5"/>
    </row>
    <row r="4" spans="1:19" ht="15" customHeight="1">
      <c r="A4" s="2"/>
      <c r="B4" s="105" t="s">
        <v>166</v>
      </c>
      <c r="C4" s="566" t="s">
        <v>493</v>
      </c>
      <c r="D4" s="191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5"/>
      <c r="P4" s="5"/>
      <c r="Q4" s="5"/>
      <c r="R4" s="5"/>
      <c r="S4" s="5"/>
    </row>
    <row r="5" spans="1:19" ht="8.1" customHeight="1">
      <c r="A5" s="106"/>
      <c r="B5" s="192"/>
      <c r="C5" s="193"/>
      <c r="D5" s="193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8"/>
      <c r="P5" s="108"/>
      <c r="Q5" s="108"/>
      <c r="R5" s="108"/>
      <c r="S5" s="108"/>
    </row>
    <row r="6" spans="1:19" ht="15" customHeight="1" thickBot="1">
      <c r="A6" s="150"/>
      <c r="B6" s="150"/>
      <c r="C6" s="150"/>
      <c r="D6" s="150"/>
      <c r="E6" s="194"/>
      <c r="F6" s="194"/>
      <c r="G6" s="194"/>
      <c r="H6" s="194"/>
      <c r="I6" s="194"/>
      <c r="J6" s="195"/>
      <c r="K6" s="194"/>
      <c r="L6" s="194"/>
      <c r="M6" s="194"/>
      <c r="N6" s="194"/>
      <c r="O6" s="196" t="s">
        <v>490</v>
      </c>
      <c r="R6" s="197"/>
    </row>
    <row r="7" spans="1:19" ht="6.95" customHeight="1" thickTop="1">
      <c r="A7" s="175"/>
      <c r="B7" s="175"/>
      <c r="C7" s="175"/>
      <c r="D7" s="175"/>
      <c r="E7" s="198"/>
      <c r="F7" s="198"/>
      <c r="G7" s="198"/>
      <c r="H7" s="198"/>
      <c r="I7" s="198"/>
      <c r="J7" s="197"/>
      <c r="K7" s="198"/>
      <c r="L7" s="198"/>
      <c r="M7" s="198"/>
      <c r="N7" s="198"/>
      <c r="O7" s="199"/>
      <c r="R7" s="197"/>
    </row>
    <row r="8" spans="1:19" ht="19.5" customHeight="1">
      <c r="A8" s="906"/>
      <c r="B8" s="200" t="s">
        <v>532</v>
      </c>
      <c r="C8" s="201"/>
      <c r="D8" s="202" t="s">
        <v>57</v>
      </c>
      <c r="E8" s="203"/>
      <c r="F8" s="203" t="s">
        <v>167</v>
      </c>
      <c r="G8" s="203"/>
      <c r="H8" s="203" t="s">
        <v>168</v>
      </c>
      <c r="I8" s="203"/>
      <c r="J8" s="203" t="s">
        <v>169</v>
      </c>
      <c r="K8" s="203"/>
      <c r="L8" s="203" t="s">
        <v>170</v>
      </c>
      <c r="M8" s="203"/>
      <c r="N8" s="203" t="s">
        <v>171</v>
      </c>
      <c r="O8" s="204"/>
      <c r="S8" s="161"/>
    </row>
    <row r="9" spans="1:19" ht="19.5" customHeight="1">
      <c r="A9" s="906"/>
      <c r="B9" s="205" t="s">
        <v>533</v>
      </c>
      <c r="C9" s="206"/>
      <c r="D9" s="207" t="s">
        <v>61</v>
      </c>
      <c r="E9" s="208"/>
      <c r="F9" s="208" t="s">
        <v>172</v>
      </c>
      <c r="G9" s="208"/>
      <c r="H9" s="208" t="s">
        <v>173</v>
      </c>
      <c r="I9" s="208"/>
      <c r="J9" s="208" t="s">
        <v>174</v>
      </c>
      <c r="K9" s="208"/>
      <c r="L9" s="208" t="s">
        <v>175</v>
      </c>
      <c r="M9" s="208"/>
      <c r="N9" s="152" t="s">
        <v>176</v>
      </c>
      <c r="O9" s="204"/>
      <c r="S9" s="161"/>
    </row>
    <row r="10" spans="1:19" ht="6.95" customHeight="1">
      <c r="A10" s="209"/>
      <c r="B10" s="210"/>
      <c r="C10" s="211"/>
      <c r="D10" s="211"/>
      <c r="E10" s="212"/>
      <c r="F10" s="212"/>
      <c r="G10" s="212"/>
      <c r="H10" s="212"/>
      <c r="I10" s="212"/>
      <c r="J10" s="212"/>
      <c r="K10" s="212"/>
      <c r="L10" s="212"/>
      <c r="M10" s="212"/>
      <c r="N10" s="153"/>
      <c r="O10" s="213"/>
      <c r="S10" s="161"/>
    </row>
    <row r="11" spans="1:19" ht="8.1" customHeight="1">
      <c r="A11" s="214"/>
      <c r="B11" s="214"/>
      <c r="C11" s="214"/>
      <c r="D11" s="214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4"/>
    </row>
    <row r="12" spans="1:19" s="216" customFormat="1" ht="15" customHeight="1">
      <c r="A12" s="14"/>
      <c r="B12" s="537" t="s">
        <v>19</v>
      </c>
      <c r="C12" s="537"/>
      <c r="D12" s="217">
        <v>2016</v>
      </c>
      <c r="E12" s="217"/>
      <c r="F12" s="218">
        <v>13947745</v>
      </c>
      <c r="G12" s="219"/>
      <c r="H12" s="220">
        <v>3401969</v>
      </c>
      <c r="I12" s="219"/>
      <c r="J12" s="220">
        <v>2789834</v>
      </c>
      <c r="K12" s="220"/>
      <c r="L12" s="220">
        <v>552439</v>
      </c>
      <c r="M12" s="220"/>
      <c r="N12" s="220">
        <v>121672</v>
      </c>
      <c r="O12" s="538"/>
      <c r="P12" s="14"/>
      <c r="Q12" s="14"/>
      <c r="R12" s="14"/>
      <c r="S12" s="14"/>
    </row>
    <row r="13" spans="1:19" s="216" customFormat="1" ht="15" customHeight="1">
      <c r="A13" s="14"/>
      <c r="B13" s="537"/>
      <c r="C13" s="537"/>
      <c r="D13" s="217">
        <v>2017</v>
      </c>
      <c r="E13" s="217"/>
      <c r="F13" s="220">
        <v>10674264</v>
      </c>
      <c r="G13" s="221"/>
      <c r="H13" s="220">
        <v>3262298</v>
      </c>
      <c r="I13" s="219"/>
      <c r="J13" s="220">
        <v>2631820</v>
      </c>
      <c r="K13" s="220"/>
      <c r="L13" s="220">
        <v>574713</v>
      </c>
      <c r="M13" s="220"/>
      <c r="N13" s="220">
        <v>133583</v>
      </c>
      <c r="O13" s="538"/>
      <c r="P13" s="14"/>
      <c r="Q13" s="14"/>
      <c r="R13" s="14"/>
      <c r="S13" s="14"/>
    </row>
    <row r="14" spans="1:19" s="216" customFormat="1" ht="15" customHeight="1">
      <c r="A14" s="14"/>
      <c r="B14" s="537"/>
      <c r="C14" s="537"/>
      <c r="D14" s="217">
        <v>2018</v>
      </c>
      <c r="E14" s="217"/>
      <c r="F14" s="220">
        <v>10272705</v>
      </c>
      <c r="G14" s="219"/>
      <c r="H14" s="220">
        <v>3439792</v>
      </c>
      <c r="I14" s="219"/>
      <c r="J14" s="220">
        <v>2501940</v>
      </c>
      <c r="K14" s="220"/>
      <c r="L14" s="220">
        <v>568261</v>
      </c>
      <c r="M14" s="220"/>
      <c r="N14" s="220">
        <v>126682</v>
      </c>
      <c r="O14" s="538"/>
      <c r="P14" s="14"/>
      <c r="Q14" s="14"/>
      <c r="R14" s="14"/>
      <c r="S14" s="14"/>
    </row>
    <row r="15" spans="1:19" s="216" customFormat="1" ht="8.1" customHeight="1">
      <c r="A15" s="14"/>
      <c r="B15" s="537"/>
      <c r="C15" s="537"/>
      <c r="D15" s="222"/>
      <c r="E15" s="222"/>
      <c r="F15" s="223"/>
      <c r="G15" s="224"/>
      <c r="H15" s="223"/>
      <c r="I15" s="224"/>
      <c r="J15" s="223"/>
      <c r="K15" s="223"/>
      <c r="L15" s="223"/>
      <c r="M15" s="223"/>
      <c r="N15" s="223"/>
      <c r="O15" s="538"/>
      <c r="P15" s="14"/>
      <c r="Q15" s="14"/>
      <c r="R15" s="14"/>
      <c r="S15" s="14"/>
    </row>
    <row r="16" spans="1:19" s="216" customFormat="1" ht="15" customHeight="1">
      <c r="A16" s="14"/>
      <c r="B16" s="225" t="s">
        <v>177</v>
      </c>
      <c r="C16" s="539"/>
      <c r="D16" s="222">
        <v>2016</v>
      </c>
      <c r="E16" s="222"/>
      <c r="F16" s="223">
        <v>4450784</v>
      </c>
      <c r="G16" s="224"/>
      <c r="H16" s="223">
        <v>2484569</v>
      </c>
      <c r="I16" s="224"/>
      <c r="J16" s="223">
        <v>364247</v>
      </c>
      <c r="K16" s="223"/>
      <c r="L16" s="223">
        <v>93854</v>
      </c>
      <c r="M16" s="223"/>
      <c r="N16" s="223">
        <v>71900</v>
      </c>
      <c r="O16" s="538"/>
      <c r="P16" s="14"/>
      <c r="Q16" s="14"/>
      <c r="R16" s="14"/>
      <c r="S16" s="14"/>
    </row>
    <row r="17" spans="2:15" s="216" customFormat="1" ht="15" customHeight="1">
      <c r="B17" s="540" t="s">
        <v>178</v>
      </c>
      <c r="C17" s="541"/>
      <c r="D17" s="222">
        <v>2017</v>
      </c>
      <c r="E17" s="222"/>
      <c r="F17" s="223">
        <v>3809185</v>
      </c>
      <c r="G17" s="224"/>
      <c r="H17" s="223">
        <v>2446411</v>
      </c>
      <c r="I17" s="224"/>
      <c r="J17" s="223">
        <v>439698</v>
      </c>
      <c r="K17" s="223"/>
      <c r="L17" s="223">
        <v>142692</v>
      </c>
      <c r="M17" s="223"/>
      <c r="N17" s="223">
        <v>86264</v>
      </c>
      <c r="O17" s="538"/>
    </row>
    <row r="18" spans="2:15" s="216" customFormat="1" ht="15" customHeight="1">
      <c r="B18" s="541"/>
      <c r="C18" s="541"/>
      <c r="D18" s="222">
        <v>2018</v>
      </c>
      <c r="E18" s="222"/>
      <c r="F18" s="223">
        <v>4191245</v>
      </c>
      <c r="G18" s="224"/>
      <c r="H18" s="223">
        <v>2714200</v>
      </c>
      <c r="I18" s="224"/>
      <c r="J18" s="223">
        <v>441355</v>
      </c>
      <c r="K18" s="223"/>
      <c r="L18" s="223">
        <v>135115</v>
      </c>
      <c r="M18" s="223"/>
      <c r="N18" s="223">
        <v>84443</v>
      </c>
      <c r="O18" s="538"/>
    </row>
    <row r="19" spans="2:15" s="216" customFormat="1" ht="8.1" customHeight="1">
      <c r="B19" s="539"/>
      <c r="C19" s="539"/>
      <c r="D19" s="222"/>
      <c r="E19" s="222"/>
      <c r="F19" s="223"/>
      <c r="G19" s="224"/>
      <c r="H19" s="223"/>
      <c r="I19" s="224"/>
      <c r="J19" s="223"/>
      <c r="K19" s="223"/>
      <c r="L19" s="223"/>
      <c r="M19" s="223"/>
      <c r="N19" s="226"/>
      <c r="O19" s="538"/>
    </row>
    <row r="20" spans="2:15" s="216" customFormat="1" ht="15" customHeight="1">
      <c r="B20" s="12" t="s">
        <v>20</v>
      </c>
      <c r="C20" s="542"/>
      <c r="D20" s="222">
        <v>2016</v>
      </c>
      <c r="E20" s="222"/>
      <c r="F20" s="223">
        <v>47472</v>
      </c>
      <c r="G20" s="224"/>
      <c r="H20" s="223">
        <v>230028</v>
      </c>
      <c r="I20" s="224"/>
      <c r="J20" s="223">
        <v>3662</v>
      </c>
      <c r="K20" s="223"/>
      <c r="L20" s="223">
        <v>4214</v>
      </c>
      <c r="M20" s="223"/>
      <c r="N20" s="226">
        <v>532</v>
      </c>
      <c r="O20" s="538"/>
    </row>
    <row r="21" spans="2:15" s="216" customFormat="1" ht="15" customHeight="1">
      <c r="B21" s="12"/>
      <c r="C21" s="542"/>
      <c r="D21" s="222">
        <v>2017</v>
      </c>
      <c r="E21" s="222"/>
      <c r="F21" s="223">
        <v>34739</v>
      </c>
      <c r="G21" s="224"/>
      <c r="H21" s="223">
        <v>229732</v>
      </c>
      <c r="I21" s="224"/>
      <c r="J21" s="223">
        <v>1412</v>
      </c>
      <c r="K21" s="223"/>
      <c r="L21" s="223">
        <v>1135</v>
      </c>
      <c r="M21" s="223"/>
      <c r="N21" s="226">
        <v>691</v>
      </c>
      <c r="O21" s="538"/>
    </row>
    <row r="22" spans="2:15" s="216" customFormat="1" ht="15" customHeight="1">
      <c r="B22" s="12"/>
      <c r="C22" s="542"/>
      <c r="D22" s="222">
        <v>2018</v>
      </c>
      <c r="E22" s="222"/>
      <c r="F22" s="223">
        <v>49114</v>
      </c>
      <c r="G22" s="224"/>
      <c r="H22" s="223">
        <v>367894</v>
      </c>
      <c r="I22" s="224"/>
      <c r="J22" s="223">
        <v>16914</v>
      </c>
      <c r="K22" s="223"/>
      <c r="L22" s="226">
        <v>362</v>
      </c>
      <c r="M22" s="226"/>
      <c r="N22" s="223">
        <v>1804</v>
      </c>
      <c r="O22" s="538"/>
    </row>
    <row r="23" spans="2:15" s="216" customFormat="1" ht="8.1" customHeight="1">
      <c r="B23" s="542"/>
      <c r="C23" s="542"/>
      <c r="D23" s="222"/>
      <c r="E23" s="222"/>
      <c r="F23" s="223"/>
      <c r="G23" s="224"/>
      <c r="H23" s="223"/>
      <c r="I23" s="224"/>
      <c r="J23" s="223"/>
      <c r="K23" s="223"/>
      <c r="L23" s="226"/>
      <c r="M23" s="226"/>
      <c r="N23" s="226"/>
      <c r="O23" s="538"/>
    </row>
    <row r="24" spans="2:15" s="216" customFormat="1" ht="15" customHeight="1">
      <c r="B24" s="539" t="s">
        <v>21</v>
      </c>
      <c r="C24" s="542"/>
      <c r="D24" s="222">
        <v>2016</v>
      </c>
      <c r="E24" s="222"/>
      <c r="F24" s="223">
        <v>457791</v>
      </c>
      <c r="G24" s="224"/>
      <c r="H24" s="223">
        <v>34885</v>
      </c>
      <c r="I24" s="224"/>
      <c r="J24" s="223">
        <v>106729</v>
      </c>
      <c r="K24" s="223"/>
      <c r="L24" s="226" t="s">
        <v>67</v>
      </c>
      <c r="M24" s="226"/>
      <c r="N24" s="226" t="s">
        <v>67</v>
      </c>
      <c r="O24" s="538"/>
    </row>
    <row r="25" spans="2:15" s="216" customFormat="1" ht="15" customHeight="1">
      <c r="B25" s="539"/>
      <c r="C25" s="542"/>
      <c r="D25" s="222">
        <v>2017</v>
      </c>
      <c r="E25" s="222"/>
      <c r="F25" s="223">
        <v>449255</v>
      </c>
      <c r="G25" s="224"/>
      <c r="H25" s="223">
        <v>36849</v>
      </c>
      <c r="I25" s="224"/>
      <c r="J25" s="223">
        <v>130432</v>
      </c>
      <c r="K25" s="223"/>
      <c r="L25" s="223">
        <v>29852</v>
      </c>
      <c r="M25" s="223"/>
      <c r="N25" s="226">
        <v>427</v>
      </c>
      <c r="O25" s="538"/>
    </row>
    <row r="26" spans="2:15" s="216" customFormat="1" ht="15" customHeight="1">
      <c r="B26" s="539"/>
      <c r="C26" s="542"/>
      <c r="D26" s="222">
        <v>2018</v>
      </c>
      <c r="E26" s="222"/>
      <c r="F26" s="223">
        <v>252968</v>
      </c>
      <c r="G26" s="224"/>
      <c r="H26" s="223">
        <v>38353</v>
      </c>
      <c r="I26" s="224"/>
      <c r="J26" s="223">
        <v>99590</v>
      </c>
      <c r="K26" s="223"/>
      <c r="L26" s="223">
        <v>37686</v>
      </c>
      <c r="M26" s="223"/>
      <c r="N26" s="226">
        <v>815</v>
      </c>
      <c r="O26" s="538"/>
    </row>
    <row r="27" spans="2:15" s="216" customFormat="1" ht="8.1" customHeight="1">
      <c r="B27" s="542"/>
      <c r="C27" s="542"/>
      <c r="D27" s="222"/>
      <c r="E27" s="222"/>
      <c r="F27" s="223"/>
      <c r="G27" s="224"/>
      <c r="H27" s="223"/>
      <c r="I27" s="224"/>
      <c r="J27" s="223"/>
      <c r="K27" s="223"/>
      <c r="L27" s="223"/>
      <c r="M27" s="223"/>
      <c r="N27" s="223"/>
      <c r="O27" s="538"/>
    </row>
    <row r="28" spans="2:15" s="216" customFormat="1" ht="15" customHeight="1">
      <c r="B28" s="539" t="s">
        <v>22</v>
      </c>
      <c r="C28" s="542"/>
      <c r="D28" s="222">
        <v>2016</v>
      </c>
      <c r="E28" s="222"/>
      <c r="F28" s="223">
        <v>830567</v>
      </c>
      <c r="G28" s="224"/>
      <c r="H28" s="223">
        <v>437051</v>
      </c>
      <c r="I28" s="224"/>
      <c r="J28" s="223">
        <v>25488</v>
      </c>
      <c r="K28" s="223"/>
      <c r="L28" s="223">
        <v>34559</v>
      </c>
      <c r="M28" s="223"/>
      <c r="N28" s="226" t="s">
        <v>67</v>
      </c>
      <c r="O28" s="538"/>
    </row>
    <row r="29" spans="2:15" s="216" customFormat="1" ht="15" customHeight="1">
      <c r="B29" s="539"/>
      <c r="C29" s="542"/>
      <c r="D29" s="222">
        <v>2017</v>
      </c>
      <c r="E29" s="222"/>
      <c r="F29" s="223">
        <v>670409</v>
      </c>
      <c r="G29" s="224"/>
      <c r="H29" s="223">
        <v>446096</v>
      </c>
      <c r="I29" s="224"/>
      <c r="J29" s="223">
        <v>18277</v>
      </c>
      <c r="K29" s="223"/>
      <c r="L29" s="223">
        <v>65106</v>
      </c>
      <c r="M29" s="223"/>
      <c r="N29" s="226" t="s">
        <v>67</v>
      </c>
      <c r="O29" s="538"/>
    </row>
    <row r="30" spans="2:15" s="216" customFormat="1" ht="15" customHeight="1">
      <c r="B30" s="539"/>
      <c r="C30" s="542"/>
      <c r="D30" s="222">
        <v>2018</v>
      </c>
      <c r="E30" s="222"/>
      <c r="F30" s="223">
        <v>916081</v>
      </c>
      <c r="G30" s="224"/>
      <c r="H30" s="223">
        <v>515178</v>
      </c>
      <c r="I30" s="224"/>
      <c r="J30" s="223">
        <v>14703</v>
      </c>
      <c r="K30" s="223"/>
      <c r="L30" s="223">
        <v>64806</v>
      </c>
      <c r="M30" s="223"/>
      <c r="N30" s="226" t="s">
        <v>67</v>
      </c>
      <c r="O30" s="538"/>
    </row>
    <row r="31" spans="2:15" s="216" customFormat="1" ht="8.1" customHeight="1">
      <c r="B31" s="542"/>
      <c r="C31" s="542"/>
      <c r="D31" s="222"/>
      <c r="E31" s="222"/>
      <c r="F31" s="226"/>
      <c r="G31" s="227"/>
      <c r="H31" s="226"/>
      <c r="I31" s="224"/>
      <c r="J31" s="226"/>
      <c r="K31" s="226"/>
      <c r="L31" s="226"/>
      <c r="M31" s="226"/>
      <c r="N31" s="226"/>
      <c r="O31" s="538"/>
    </row>
    <row r="32" spans="2:15" s="216" customFormat="1" ht="15" customHeight="1">
      <c r="B32" s="539" t="s">
        <v>23</v>
      </c>
      <c r="C32" s="542"/>
      <c r="D32" s="222">
        <v>2016</v>
      </c>
      <c r="E32" s="222"/>
      <c r="F32" s="223">
        <v>2508</v>
      </c>
      <c r="G32" s="224"/>
      <c r="H32" s="223">
        <v>32409</v>
      </c>
      <c r="I32" s="224"/>
      <c r="J32" s="226" t="s">
        <v>67</v>
      </c>
      <c r="K32" s="226"/>
      <c r="L32" s="226" t="s">
        <v>67</v>
      </c>
      <c r="M32" s="226"/>
      <c r="N32" s="226" t="s">
        <v>67</v>
      </c>
      <c r="O32" s="538"/>
    </row>
    <row r="33" spans="2:15" s="216" customFormat="1" ht="15" customHeight="1">
      <c r="B33" s="539"/>
      <c r="C33" s="542"/>
      <c r="D33" s="222">
        <v>2017</v>
      </c>
      <c r="E33" s="222"/>
      <c r="F33" s="226">
        <v>99</v>
      </c>
      <c r="G33" s="227"/>
      <c r="H33" s="226">
        <v>36857</v>
      </c>
      <c r="I33" s="224"/>
      <c r="J33" s="226" t="s">
        <v>67</v>
      </c>
      <c r="K33" s="226"/>
      <c r="L33" s="226" t="s">
        <v>67</v>
      </c>
      <c r="M33" s="226"/>
      <c r="N33" s="226" t="s">
        <v>67</v>
      </c>
      <c r="O33" s="538"/>
    </row>
    <row r="34" spans="2:15" s="216" customFormat="1" ht="15" customHeight="1">
      <c r="B34" s="539"/>
      <c r="C34" s="542"/>
      <c r="D34" s="222">
        <v>2018</v>
      </c>
      <c r="E34" s="222"/>
      <c r="F34" s="226">
        <v>85</v>
      </c>
      <c r="G34" s="227"/>
      <c r="H34" s="226">
        <v>69168</v>
      </c>
      <c r="I34" s="224"/>
      <c r="J34" s="226" t="s">
        <v>67</v>
      </c>
      <c r="K34" s="226"/>
      <c r="L34" s="226" t="s">
        <v>67</v>
      </c>
      <c r="M34" s="226"/>
      <c r="N34" s="226" t="s">
        <v>67</v>
      </c>
      <c r="O34" s="538"/>
    </row>
    <row r="35" spans="2:15" s="216" customFormat="1" ht="8.1" customHeight="1">
      <c r="B35" s="542"/>
      <c r="C35" s="542"/>
      <c r="D35" s="222"/>
      <c r="E35" s="222"/>
      <c r="F35" s="223"/>
      <c r="G35" s="224"/>
      <c r="H35" s="223"/>
      <c r="I35" s="224"/>
      <c r="J35" s="223"/>
      <c r="K35" s="223"/>
      <c r="L35" s="223"/>
      <c r="M35" s="223"/>
      <c r="N35" s="223"/>
      <c r="O35" s="538"/>
    </row>
    <row r="36" spans="2:15" s="216" customFormat="1" ht="15" customHeight="1">
      <c r="B36" s="12" t="s">
        <v>24</v>
      </c>
      <c r="C36" s="542"/>
      <c r="D36" s="222">
        <v>2016</v>
      </c>
      <c r="E36" s="222"/>
      <c r="F36" s="223">
        <v>43790</v>
      </c>
      <c r="G36" s="224"/>
      <c r="H36" s="223">
        <v>213675</v>
      </c>
      <c r="I36" s="224"/>
      <c r="J36" s="223">
        <v>11950</v>
      </c>
      <c r="K36" s="223"/>
      <c r="L36" s="223">
        <v>7507</v>
      </c>
      <c r="M36" s="223"/>
      <c r="N36" s="226">
        <v>596</v>
      </c>
      <c r="O36" s="538"/>
    </row>
    <row r="37" spans="2:15" s="216" customFormat="1" ht="15" customHeight="1">
      <c r="B37" s="12"/>
      <c r="C37" s="542"/>
      <c r="D37" s="222">
        <v>2017</v>
      </c>
      <c r="E37" s="222"/>
      <c r="F37" s="223">
        <v>53808</v>
      </c>
      <c r="G37" s="224"/>
      <c r="H37" s="223">
        <v>206419</v>
      </c>
      <c r="I37" s="224"/>
      <c r="J37" s="223">
        <v>17193</v>
      </c>
      <c r="K37" s="223"/>
      <c r="L37" s="223">
        <v>1140</v>
      </c>
      <c r="M37" s="223"/>
      <c r="N37" s="226">
        <v>625</v>
      </c>
      <c r="O37" s="538"/>
    </row>
    <row r="38" spans="2:15" s="216" customFormat="1" ht="15" customHeight="1">
      <c r="B38" s="12"/>
      <c r="C38" s="542"/>
      <c r="D38" s="222">
        <v>2018</v>
      </c>
      <c r="E38" s="222"/>
      <c r="F38" s="223">
        <v>40989</v>
      </c>
      <c r="G38" s="224"/>
      <c r="H38" s="223">
        <v>205614</v>
      </c>
      <c r="I38" s="224"/>
      <c r="J38" s="223">
        <v>16581</v>
      </c>
      <c r="K38" s="223"/>
      <c r="L38" s="226">
        <v>522</v>
      </c>
      <c r="M38" s="226"/>
      <c r="N38" s="226">
        <v>655</v>
      </c>
      <c r="O38" s="538"/>
    </row>
    <row r="39" spans="2:15" s="216" customFormat="1" ht="8.1" customHeight="1">
      <c r="B39" s="542"/>
      <c r="C39" s="542"/>
      <c r="D39" s="222"/>
      <c r="E39" s="222"/>
      <c r="F39" s="223"/>
      <c r="G39" s="224"/>
      <c r="H39" s="223"/>
      <c r="I39" s="224"/>
      <c r="J39" s="223"/>
      <c r="K39" s="223"/>
      <c r="L39" s="223"/>
      <c r="M39" s="223"/>
      <c r="N39" s="223"/>
      <c r="O39" s="538"/>
    </row>
    <row r="40" spans="2:15" s="216" customFormat="1" ht="15" customHeight="1">
      <c r="B40" s="12" t="s">
        <v>25</v>
      </c>
      <c r="C40" s="542"/>
      <c r="D40" s="222">
        <v>2016</v>
      </c>
      <c r="E40" s="222"/>
      <c r="F40" s="223">
        <v>2270648</v>
      </c>
      <c r="G40" s="224"/>
      <c r="H40" s="223">
        <v>740304</v>
      </c>
      <c r="I40" s="224"/>
      <c r="J40" s="223">
        <v>135258</v>
      </c>
      <c r="K40" s="223"/>
      <c r="L40" s="223">
        <v>34429</v>
      </c>
      <c r="M40" s="223"/>
      <c r="N40" s="223">
        <v>6112</v>
      </c>
      <c r="O40" s="538"/>
    </row>
    <row r="41" spans="2:15" s="216" customFormat="1" ht="15" customHeight="1">
      <c r="B41" s="12"/>
      <c r="C41" s="542"/>
      <c r="D41" s="222">
        <v>2017</v>
      </c>
      <c r="E41" s="222"/>
      <c r="F41" s="223">
        <v>1812223</v>
      </c>
      <c r="G41" s="224"/>
      <c r="H41" s="223">
        <v>736614</v>
      </c>
      <c r="I41" s="224"/>
      <c r="J41" s="223">
        <v>138108</v>
      </c>
      <c r="K41" s="223"/>
      <c r="L41" s="223">
        <v>33918</v>
      </c>
      <c r="M41" s="223"/>
      <c r="N41" s="223">
        <v>12391</v>
      </c>
      <c r="O41" s="538"/>
    </row>
    <row r="42" spans="2:15" s="216" customFormat="1" ht="15" customHeight="1">
      <c r="B42" s="12"/>
      <c r="C42" s="542"/>
      <c r="D42" s="222">
        <v>2018</v>
      </c>
      <c r="E42" s="222"/>
      <c r="F42" s="223">
        <v>1787612</v>
      </c>
      <c r="G42" s="224"/>
      <c r="H42" s="223">
        <v>793598</v>
      </c>
      <c r="I42" s="224"/>
      <c r="J42" s="223">
        <v>163421</v>
      </c>
      <c r="K42" s="223"/>
      <c r="L42" s="223">
        <v>25072</v>
      </c>
      <c r="M42" s="223"/>
      <c r="N42" s="223">
        <v>10319</v>
      </c>
      <c r="O42" s="538"/>
    </row>
    <row r="43" spans="2:15" s="216" customFormat="1" ht="8.1" customHeight="1">
      <c r="B43" s="542"/>
      <c r="C43" s="542"/>
      <c r="D43" s="222"/>
      <c r="E43" s="222"/>
      <c r="F43" s="223"/>
      <c r="G43" s="224"/>
      <c r="H43" s="223"/>
      <c r="I43" s="224"/>
      <c r="J43" s="223"/>
      <c r="K43" s="223"/>
      <c r="L43" s="223"/>
      <c r="M43" s="223"/>
      <c r="N43" s="223"/>
      <c r="O43" s="538"/>
    </row>
    <row r="44" spans="2:15" s="216" customFormat="1" ht="15" customHeight="1">
      <c r="B44" s="12" t="s">
        <v>27</v>
      </c>
      <c r="C44" s="542"/>
      <c r="D44" s="222">
        <v>2016</v>
      </c>
      <c r="E44" s="222"/>
      <c r="F44" s="223">
        <v>529620</v>
      </c>
      <c r="G44" s="224"/>
      <c r="H44" s="223">
        <v>334749</v>
      </c>
      <c r="I44" s="224"/>
      <c r="J44" s="223">
        <v>49093</v>
      </c>
      <c r="K44" s="223"/>
      <c r="L44" s="223">
        <v>11789</v>
      </c>
      <c r="M44" s="223"/>
      <c r="N44" s="223">
        <v>10082</v>
      </c>
      <c r="O44" s="538"/>
    </row>
    <row r="45" spans="2:15" s="216" customFormat="1" ht="15" customHeight="1">
      <c r="B45" s="12"/>
      <c r="C45" s="542"/>
      <c r="D45" s="222">
        <v>2017</v>
      </c>
      <c r="E45" s="222"/>
      <c r="F45" s="223">
        <v>404512</v>
      </c>
      <c r="G45" s="224"/>
      <c r="H45" s="223">
        <v>291074</v>
      </c>
      <c r="I45" s="224"/>
      <c r="J45" s="223">
        <v>92619</v>
      </c>
      <c r="K45" s="223"/>
      <c r="L45" s="223">
        <v>5591</v>
      </c>
      <c r="M45" s="223"/>
      <c r="N45" s="223">
        <v>8881</v>
      </c>
      <c r="O45" s="538"/>
    </row>
    <row r="46" spans="2:15" s="216" customFormat="1" ht="15" customHeight="1">
      <c r="B46" s="12"/>
      <c r="C46" s="542"/>
      <c r="D46" s="222">
        <v>2018</v>
      </c>
      <c r="E46" s="222"/>
      <c r="F46" s="223">
        <v>437487</v>
      </c>
      <c r="G46" s="224"/>
      <c r="H46" s="223">
        <v>281205</v>
      </c>
      <c r="I46" s="224"/>
      <c r="J46" s="223">
        <v>101561</v>
      </c>
      <c r="K46" s="223"/>
      <c r="L46" s="223">
        <v>4815</v>
      </c>
      <c r="M46" s="223"/>
      <c r="N46" s="223">
        <v>8613</v>
      </c>
      <c r="O46" s="538"/>
    </row>
    <row r="47" spans="2:15" s="216" customFormat="1" ht="8.1" customHeight="1">
      <c r="B47" s="542"/>
      <c r="C47" s="542"/>
      <c r="D47" s="222"/>
      <c r="E47" s="222"/>
      <c r="F47" s="226"/>
      <c r="G47" s="227"/>
      <c r="H47" s="226"/>
      <c r="I47" s="227"/>
      <c r="J47" s="226"/>
      <c r="K47" s="226"/>
      <c r="L47" s="226"/>
      <c r="M47" s="226"/>
      <c r="N47" s="226"/>
      <c r="O47" s="538"/>
    </row>
    <row r="48" spans="2:15" s="216" customFormat="1" ht="15" customHeight="1">
      <c r="B48" s="12" t="s">
        <v>28</v>
      </c>
      <c r="C48" s="542"/>
      <c r="D48" s="222">
        <v>2016</v>
      </c>
      <c r="E48" s="222"/>
      <c r="F48" s="226">
        <v>496</v>
      </c>
      <c r="G48" s="227"/>
      <c r="H48" s="226" t="s">
        <v>67</v>
      </c>
      <c r="I48" s="227"/>
      <c r="J48" s="226" t="s">
        <v>67</v>
      </c>
      <c r="K48" s="226"/>
      <c r="L48" s="226" t="s">
        <v>67</v>
      </c>
      <c r="M48" s="226"/>
      <c r="N48" s="226" t="s">
        <v>67</v>
      </c>
      <c r="O48" s="538"/>
    </row>
    <row r="49" spans="2:15" s="216" customFormat="1" ht="15" customHeight="1">
      <c r="B49" s="12"/>
      <c r="C49" s="542"/>
      <c r="D49" s="222">
        <v>2017</v>
      </c>
      <c r="E49" s="222"/>
      <c r="F49" s="226">
        <v>19</v>
      </c>
      <c r="G49" s="227"/>
      <c r="H49" s="226" t="s">
        <v>67</v>
      </c>
      <c r="I49" s="227"/>
      <c r="J49" s="226" t="s">
        <v>67</v>
      </c>
      <c r="K49" s="226"/>
      <c r="L49" s="226" t="s">
        <v>67</v>
      </c>
      <c r="M49" s="226"/>
      <c r="N49" s="226" t="s">
        <v>67</v>
      </c>
      <c r="O49" s="538"/>
    </row>
    <row r="50" spans="2:15" s="216" customFormat="1" ht="15" customHeight="1">
      <c r="B50" s="12"/>
      <c r="C50" s="542"/>
      <c r="D50" s="222">
        <v>2018</v>
      </c>
      <c r="E50" s="222"/>
      <c r="F50" s="226">
        <v>87</v>
      </c>
      <c r="G50" s="227"/>
      <c r="H50" s="226" t="s">
        <v>67</v>
      </c>
      <c r="I50" s="227"/>
      <c r="J50" s="226" t="s">
        <v>67</v>
      </c>
      <c r="K50" s="226"/>
      <c r="L50" s="226" t="s">
        <v>67</v>
      </c>
      <c r="M50" s="226"/>
      <c r="N50" s="226" t="s">
        <v>67</v>
      </c>
      <c r="O50" s="538"/>
    </row>
    <row r="51" spans="2:15" s="216" customFormat="1" ht="8.1" customHeight="1">
      <c r="B51" s="542"/>
      <c r="C51" s="542"/>
      <c r="D51" s="222"/>
      <c r="E51" s="222"/>
      <c r="F51" s="226"/>
      <c r="G51" s="227"/>
      <c r="H51" s="226"/>
      <c r="I51" s="224"/>
      <c r="J51" s="223"/>
      <c r="K51" s="223"/>
      <c r="L51" s="226"/>
      <c r="M51" s="226"/>
      <c r="N51" s="223"/>
      <c r="O51" s="538"/>
    </row>
    <row r="52" spans="2:15" s="216" customFormat="1" ht="15" customHeight="1">
      <c r="B52" s="12" t="s">
        <v>26</v>
      </c>
      <c r="C52" s="542"/>
      <c r="D52" s="222">
        <v>2016</v>
      </c>
      <c r="E52" s="222"/>
      <c r="F52" s="226" t="s">
        <v>67</v>
      </c>
      <c r="G52" s="227"/>
      <c r="H52" s="226">
        <v>43087</v>
      </c>
      <c r="I52" s="224"/>
      <c r="J52" s="223">
        <v>32067</v>
      </c>
      <c r="K52" s="223"/>
      <c r="L52" s="226" t="s">
        <v>67</v>
      </c>
      <c r="M52" s="226"/>
      <c r="N52" s="223">
        <v>16249</v>
      </c>
      <c r="O52" s="538"/>
    </row>
    <row r="53" spans="2:15" s="216" customFormat="1" ht="15" customHeight="1">
      <c r="B53" s="12"/>
      <c r="C53" s="542"/>
      <c r="D53" s="222">
        <v>2017</v>
      </c>
      <c r="E53" s="222"/>
      <c r="F53" s="226" t="s">
        <v>67</v>
      </c>
      <c r="G53" s="227"/>
      <c r="H53" s="226">
        <v>58923</v>
      </c>
      <c r="I53" s="224"/>
      <c r="J53" s="223">
        <v>41246</v>
      </c>
      <c r="K53" s="223"/>
      <c r="L53" s="223">
        <v>3159</v>
      </c>
      <c r="M53" s="223"/>
      <c r="N53" s="223">
        <v>13179</v>
      </c>
      <c r="O53" s="538"/>
    </row>
    <row r="54" spans="2:15" s="216" customFormat="1" ht="15" customHeight="1">
      <c r="B54" s="12"/>
      <c r="C54" s="542"/>
      <c r="D54" s="222">
        <v>2018</v>
      </c>
      <c r="E54" s="222"/>
      <c r="F54" s="226" t="s">
        <v>67</v>
      </c>
      <c r="G54" s="227"/>
      <c r="H54" s="226">
        <v>49271</v>
      </c>
      <c r="I54" s="224"/>
      <c r="J54" s="223">
        <v>27615</v>
      </c>
      <c r="K54" s="223"/>
      <c r="L54" s="223">
        <v>1597</v>
      </c>
      <c r="M54" s="223"/>
      <c r="N54" s="223">
        <v>8251</v>
      </c>
      <c r="O54" s="538"/>
    </row>
    <row r="55" spans="2:15" s="216" customFormat="1" ht="8.1" customHeight="1">
      <c r="B55" s="542"/>
      <c r="C55" s="542"/>
      <c r="D55" s="222"/>
      <c r="E55" s="222"/>
      <c r="F55" s="223"/>
      <c r="G55" s="224"/>
      <c r="H55" s="223"/>
      <c r="I55" s="224"/>
      <c r="J55" s="226"/>
      <c r="K55" s="226"/>
      <c r="L55" s="226"/>
      <c r="M55" s="226"/>
      <c r="N55" s="223"/>
      <c r="O55" s="538"/>
    </row>
    <row r="56" spans="2:15" s="216" customFormat="1" ht="15" customHeight="1">
      <c r="B56" s="12" t="s">
        <v>179</v>
      </c>
      <c r="C56" s="542"/>
      <c r="D56" s="222">
        <v>2016</v>
      </c>
      <c r="E56" s="222"/>
      <c r="F56" s="223">
        <v>4286</v>
      </c>
      <c r="G56" s="224"/>
      <c r="H56" s="223">
        <v>121727</v>
      </c>
      <c r="I56" s="224"/>
      <c r="J56" s="226" t="s">
        <v>67</v>
      </c>
      <c r="K56" s="226"/>
      <c r="L56" s="223">
        <v>1356</v>
      </c>
      <c r="M56" s="223"/>
      <c r="N56" s="223">
        <v>22531</v>
      </c>
      <c r="O56" s="538"/>
    </row>
    <row r="57" spans="2:15" s="216" customFormat="1" ht="15" customHeight="1">
      <c r="B57" s="12"/>
      <c r="C57" s="542"/>
      <c r="D57" s="222">
        <v>2017</v>
      </c>
      <c r="E57" s="222"/>
      <c r="F57" s="223">
        <v>3577</v>
      </c>
      <c r="G57" s="224"/>
      <c r="H57" s="223">
        <v>108736</v>
      </c>
      <c r="I57" s="224"/>
      <c r="J57" s="226">
        <v>411</v>
      </c>
      <c r="K57" s="226"/>
      <c r="L57" s="223">
        <v>1031</v>
      </c>
      <c r="M57" s="223"/>
      <c r="N57" s="223">
        <v>22677</v>
      </c>
      <c r="O57" s="538"/>
    </row>
    <row r="58" spans="2:15" s="216" customFormat="1" ht="15" customHeight="1">
      <c r="B58" s="12"/>
      <c r="C58" s="542"/>
      <c r="D58" s="222">
        <v>2018</v>
      </c>
      <c r="E58" s="222"/>
      <c r="F58" s="223">
        <v>28978</v>
      </c>
      <c r="G58" s="224"/>
      <c r="H58" s="223">
        <v>93741</v>
      </c>
      <c r="I58" s="224"/>
      <c r="J58" s="226">
        <v>970</v>
      </c>
      <c r="K58" s="226"/>
      <c r="L58" s="226">
        <v>145</v>
      </c>
      <c r="M58" s="226"/>
      <c r="N58" s="223">
        <v>20539</v>
      </c>
      <c r="O58" s="538"/>
    </row>
    <row r="59" spans="2:15" s="216" customFormat="1" ht="8.1" customHeight="1">
      <c r="B59" s="542"/>
      <c r="C59" s="542"/>
      <c r="D59" s="222"/>
      <c r="E59" s="222"/>
      <c r="F59" s="223"/>
      <c r="G59" s="224"/>
      <c r="H59" s="223"/>
      <c r="I59" s="224"/>
      <c r="J59" s="226"/>
      <c r="K59" s="226"/>
      <c r="L59" s="226"/>
      <c r="M59" s="226"/>
      <c r="N59" s="223"/>
      <c r="O59" s="538"/>
    </row>
    <row r="60" spans="2:15" s="216" customFormat="1" ht="15" customHeight="1">
      <c r="B60" s="12" t="s">
        <v>30</v>
      </c>
      <c r="C60" s="542"/>
      <c r="D60" s="222">
        <v>2016</v>
      </c>
      <c r="E60" s="222"/>
      <c r="F60" s="223">
        <v>263606</v>
      </c>
      <c r="G60" s="224"/>
      <c r="H60" s="223">
        <v>296654</v>
      </c>
      <c r="I60" s="224"/>
      <c r="J60" s="226" t="s">
        <v>67</v>
      </c>
      <c r="K60" s="226"/>
      <c r="L60" s="226" t="s">
        <v>67</v>
      </c>
      <c r="M60" s="226"/>
      <c r="N60" s="223">
        <v>15798</v>
      </c>
      <c r="O60" s="538"/>
    </row>
    <row r="61" spans="2:15" s="216" customFormat="1" ht="15" customHeight="1">
      <c r="B61" s="12"/>
      <c r="C61" s="542"/>
      <c r="D61" s="222">
        <v>2017</v>
      </c>
      <c r="E61" s="222"/>
      <c r="F61" s="223">
        <v>380544</v>
      </c>
      <c r="G61" s="224"/>
      <c r="H61" s="223">
        <v>295111</v>
      </c>
      <c r="I61" s="224"/>
      <c r="J61" s="226" t="s">
        <v>67</v>
      </c>
      <c r="K61" s="226"/>
      <c r="L61" s="223">
        <v>1760</v>
      </c>
      <c r="M61" s="223"/>
      <c r="N61" s="223">
        <v>27393</v>
      </c>
      <c r="O61" s="538"/>
    </row>
    <row r="62" spans="2:15" s="216" customFormat="1" ht="15" customHeight="1">
      <c r="B62" s="12"/>
      <c r="C62" s="542"/>
      <c r="D62" s="222">
        <v>2018</v>
      </c>
      <c r="E62" s="222"/>
      <c r="F62" s="223">
        <v>677844</v>
      </c>
      <c r="G62" s="224"/>
      <c r="H62" s="223">
        <v>300178</v>
      </c>
      <c r="I62" s="224"/>
      <c r="J62" s="226" t="s">
        <v>67</v>
      </c>
      <c r="K62" s="226"/>
      <c r="L62" s="226">
        <v>110</v>
      </c>
      <c r="M62" s="226"/>
      <c r="N62" s="223">
        <v>33447</v>
      </c>
      <c r="O62" s="538"/>
    </row>
    <row r="63" spans="2:15" s="216" customFormat="1" ht="8.1" customHeight="1">
      <c r="B63" s="542"/>
      <c r="C63" s="542"/>
      <c r="D63" s="222"/>
      <c r="E63" s="222"/>
      <c r="F63" s="223"/>
      <c r="G63" s="224"/>
      <c r="H63" s="223"/>
      <c r="I63" s="224"/>
      <c r="J63" s="223"/>
      <c r="K63" s="223"/>
      <c r="L63" s="223"/>
      <c r="M63" s="223"/>
      <c r="N63" s="223"/>
      <c r="O63" s="538"/>
    </row>
    <row r="64" spans="2:15" s="216" customFormat="1" ht="15" customHeight="1">
      <c r="B64" s="12" t="s">
        <v>31</v>
      </c>
      <c r="C64" s="543"/>
      <c r="D64" s="222">
        <v>2016</v>
      </c>
      <c r="E64" s="222"/>
      <c r="F64" s="223">
        <v>2083435</v>
      </c>
      <c r="G64" s="224"/>
      <c r="H64" s="223">
        <v>241869</v>
      </c>
      <c r="I64" s="224"/>
      <c r="J64" s="223">
        <v>607438</v>
      </c>
      <c r="K64" s="223"/>
      <c r="L64" s="223">
        <v>119036</v>
      </c>
      <c r="M64" s="223"/>
      <c r="N64" s="223">
        <v>47067</v>
      </c>
      <c r="O64" s="538"/>
    </row>
    <row r="65" spans="1:15" s="216" customFormat="1" ht="15" customHeight="1">
      <c r="A65" s="14"/>
      <c r="B65" s="12"/>
      <c r="C65" s="543"/>
      <c r="D65" s="222">
        <v>2017</v>
      </c>
      <c r="E65" s="222"/>
      <c r="F65" s="223">
        <v>1375455</v>
      </c>
      <c r="G65" s="224"/>
      <c r="H65" s="223">
        <v>192023</v>
      </c>
      <c r="I65" s="224"/>
      <c r="J65" s="223">
        <v>493210</v>
      </c>
      <c r="K65" s="223"/>
      <c r="L65" s="223">
        <v>92335</v>
      </c>
      <c r="M65" s="223"/>
      <c r="N65" s="223">
        <v>43176</v>
      </c>
      <c r="O65" s="538"/>
    </row>
    <row r="66" spans="1:15" s="216" customFormat="1" ht="15" customHeight="1">
      <c r="A66" s="14"/>
      <c r="B66" s="12"/>
      <c r="C66" s="543"/>
      <c r="D66" s="222">
        <v>2018</v>
      </c>
      <c r="E66" s="222"/>
      <c r="F66" s="223">
        <v>1384739</v>
      </c>
      <c r="G66" s="224"/>
      <c r="H66" s="223">
        <v>218838</v>
      </c>
      <c r="I66" s="224"/>
      <c r="J66" s="223">
        <v>470626</v>
      </c>
      <c r="K66" s="223"/>
      <c r="L66" s="223">
        <v>98085</v>
      </c>
      <c r="M66" s="223"/>
      <c r="N66" s="223">
        <v>33277</v>
      </c>
      <c r="O66" s="538"/>
    </row>
    <row r="67" spans="1:15" s="216" customFormat="1" ht="8.1" customHeight="1">
      <c r="A67" s="14"/>
      <c r="B67" s="543"/>
      <c r="C67" s="543"/>
      <c r="D67" s="222"/>
      <c r="E67" s="222"/>
      <c r="F67" s="223"/>
      <c r="G67" s="224"/>
      <c r="H67" s="223"/>
      <c r="I67" s="224"/>
      <c r="J67" s="223"/>
      <c r="K67" s="223"/>
      <c r="L67" s="223"/>
      <c r="M67" s="223"/>
      <c r="N67" s="223"/>
      <c r="O67" s="538"/>
    </row>
    <row r="68" spans="1:15" s="216" customFormat="1" ht="15" customHeight="1">
      <c r="A68" s="14"/>
      <c r="B68" s="12" t="s">
        <v>32</v>
      </c>
      <c r="C68" s="539"/>
      <c r="D68" s="222">
        <v>2016</v>
      </c>
      <c r="E68" s="222"/>
      <c r="F68" s="223">
        <v>7413526</v>
      </c>
      <c r="G68" s="224"/>
      <c r="H68" s="223">
        <v>675531</v>
      </c>
      <c r="I68" s="224"/>
      <c r="J68" s="223">
        <v>1818149</v>
      </c>
      <c r="K68" s="223"/>
      <c r="L68" s="223">
        <v>339549</v>
      </c>
      <c r="M68" s="223"/>
      <c r="N68" s="223">
        <v>2705</v>
      </c>
      <c r="O68" s="538"/>
    </row>
    <row r="69" spans="1:15" s="216" customFormat="1" ht="15" customHeight="1">
      <c r="A69" s="14"/>
      <c r="B69" s="12"/>
      <c r="C69" s="539"/>
      <c r="D69" s="222">
        <v>2017</v>
      </c>
      <c r="E69" s="222"/>
      <c r="F69" s="223">
        <v>5489624</v>
      </c>
      <c r="G69" s="221"/>
      <c r="H69" s="226">
        <v>623864</v>
      </c>
      <c r="I69" s="224"/>
      <c r="J69" s="223">
        <v>1698912</v>
      </c>
      <c r="K69" s="223"/>
      <c r="L69" s="223">
        <v>339686</v>
      </c>
      <c r="M69" s="223"/>
      <c r="N69" s="223">
        <v>4143</v>
      </c>
      <c r="O69" s="538"/>
    </row>
    <row r="70" spans="1:15" s="216" customFormat="1" ht="15" customHeight="1">
      <c r="A70" s="14"/>
      <c r="B70" s="12"/>
      <c r="C70" s="539"/>
      <c r="D70" s="222">
        <v>2018</v>
      </c>
      <c r="E70" s="222"/>
      <c r="F70" s="228">
        <v>4696721</v>
      </c>
      <c r="G70" s="229"/>
      <c r="H70" s="228">
        <v>506754</v>
      </c>
      <c r="I70" s="229"/>
      <c r="J70" s="228">
        <v>1589959</v>
      </c>
      <c r="K70" s="228"/>
      <c r="L70" s="228">
        <v>335061</v>
      </c>
      <c r="M70" s="228"/>
      <c r="N70" s="228">
        <v>8962</v>
      </c>
      <c r="O70" s="538"/>
    </row>
    <row r="71" spans="1:15" s="216" customFormat="1" ht="8.1" customHeight="1" thickBot="1">
      <c r="A71" s="544"/>
      <c r="B71" s="545"/>
      <c r="C71" s="545"/>
      <c r="D71" s="546"/>
      <c r="E71" s="546"/>
      <c r="F71" s="230"/>
      <c r="G71" s="230"/>
      <c r="H71" s="230"/>
      <c r="I71" s="230"/>
      <c r="J71" s="230"/>
      <c r="K71" s="230"/>
      <c r="L71" s="230"/>
      <c r="M71" s="230"/>
      <c r="N71" s="230"/>
      <c r="O71" s="544"/>
    </row>
    <row r="72" spans="1:15" s="216" customFormat="1" ht="15" customHeight="1">
      <c r="A72" s="14"/>
      <c r="B72" s="539"/>
      <c r="C72" s="539"/>
      <c r="D72" s="217"/>
      <c r="E72" s="217"/>
      <c r="F72" s="231"/>
      <c r="G72" s="231"/>
      <c r="H72" s="14"/>
      <c r="I72" s="547"/>
      <c r="J72" s="547"/>
      <c r="K72" s="547"/>
      <c r="L72" s="547"/>
      <c r="M72" s="547"/>
      <c r="N72" s="547"/>
      <c r="O72" s="548" t="s">
        <v>180</v>
      </c>
    </row>
    <row r="73" spans="1:15" s="216" customFormat="1" ht="15" customHeight="1">
      <c r="A73" s="14"/>
      <c r="B73" s="539"/>
      <c r="C73" s="539"/>
      <c r="D73" s="217"/>
      <c r="E73" s="217"/>
      <c r="F73" s="231"/>
      <c r="G73" s="231"/>
      <c r="H73" s="14"/>
      <c r="I73" s="549"/>
      <c r="J73" s="549"/>
      <c r="K73" s="549"/>
      <c r="L73" s="549"/>
      <c r="M73" s="549"/>
      <c r="N73" s="549"/>
      <c r="O73" s="550" t="s">
        <v>181</v>
      </c>
    </row>
    <row r="74" spans="1:15" s="216" customFormat="1" ht="15" customHeight="1">
      <c r="A74" s="14"/>
      <c r="B74" s="539"/>
      <c r="C74" s="539"/>
      <c r="D74" s="217"/>
      <c r="E74" s="217"/>
      <c r="F74" s="231"/>
      <c r="G74" s="231"/>
      <c r="H74" s="14"/>
      <c r="I74" s="550"/>
      <c r="J74" s="550"/>
      <c r="K74" s="550"/>
      <c r="L74" s="550"/>
      <c r="M74" s="550"/>
      <c r="N74" s="550"/>
      <c r="O74" s="550" t="s">
        <v>535</v>
      </c>
    </row>
    <row r="75" spans="1:15" s="216" customFormat="1" ht="15" customHeight="1">
      <c r="A75" s="14"/>
      <c r="B75" s="539"/>
      <c r="C75" s="539"/>
      <c r="D75" s="217"/>
      <c r="E75" s="217"/>
      <c r="F75" s="231"/>
      <c r="G75" s="231"/>
      <c r="H75" s="14"/>
      <c r="I75" s="551"/>
      <c r="J75" s="551"/>
      <c r="K75" s="551"/>
      <c r="L75" s="551"/>
      <c r="M75" s="551"/>
      <c r="N75" s="551"/>
      <c r="O75" s="552" t="s">
        <v>536</v>
      </c>
    </row>
    <row r="76" spans="1:15" s="216" customFormat="1" ht="15" customHeight="1">
      <c r="A76" s="14"/>
      <c r="B76" s="539"/>
      <c r="C76" s="539"/>
      <c r="D76" s="217"/>
      <c r="E76" s="217"/>
      <c r="F76" s="231"/>
      <c r="G76" s="231"/>
      <c r="H76" s="14"/>
      <c r="I76" s="552"/>
      <c r="J76" s="552"/>
      <c r="K76" s="552"/>
      <c r="L76" s="552"/>
      <c r="M76" s="552"/>
      <c r="N76" s="552"/>
      <c r="O76" s="552" t="s">
        <v>182</v>
      </c>
    </row>
    <row r="77" spans="1:15" s="216" customFormat="1" ht="15" customHeight="1">
      <c r="A77" s="14"/>
      <c r="B77" s="539"/>
      <c r="C77" s="539"/>
      <c r="D77" s="217"/>
      <c r="E77" s="217"/>
      <c r="F77" s="231"/>
      <c r="G77" s="231"/>
      <c r="H77" s="14"/>
      <c r="I77" s="552"/>
      <c r="J77" s="552"/>
      <c r="K77" s="552"/>
      <c r="L77" s="552"/>
      <c r="M77" s="552"/>
      <c r="N77" s="552"/>
      <c r="O77" s="552" t="s">
        <v>534</v>
      </c>
    </row>
    <row r="78" spans="1:15" s="216" customFormat="1" ht="8.1" customHeight="1">
      <c r="A78" s="14"/>
      <c r="B78" s="539"/>
      <c r="C78" s="539"/>
      <c r="D78" s="217"/>
      <c r="E78" s="217"/>
      <c r="F78" s="231"/>
      <c r="G78" s="231"/>
      <c r="H78" s="231"/>
      <c r="I78" s="231"/>
      <c r="J78" s="231"/>
      <c r="K78" s="231"/>
      <c r="L78" s="231"/>
      <c r="M78" s="231"/>
      <c r="N78" s="231"/>
      <c r="O78" s="14"/>
    </row>
    <row r="79" spans="1:15" s="216" customFormat="1" ht="15" customHeight="1">
      <c r="A79" s="14"/>
      <c r="B79" s="232" t="s">
        <v>491</v>
      </c>
      <c r="C79" s="232"/>
      <c r="D79" s="217"/>
      <c r="E79" s="217"/>
      <c r="F79" s="231"/>
      <c r="G79" s="231"/>
      <c r="H79" s="231"/>
      <c r="I79" s="231"/>
      <c r="J79" s="231"/>
      <c r="K79" s="231"/>
      <c r="L79" s="231"/>
      <c r="M79" s="231"/>
      <c r="N79" s="231"/>
      <c r="O79" s="14"/>
    </row>
    <row r="80" spans="1:15" s="869" customFormat="1" ht="15" customHeight="1">
      <c r="A80" s="868"/>
      <c r="B80" s="236" t="s">
        <v>537</v>
      </c>
      <c r="C80" s="236"/>
      <c r="D80" s="236"/>
      <c r="E80" s="236"/>
      <c r="F80" s="236"/>
      <c r="G80" s="236"/>
      <c r="H80" s="236"/>
      <c r="I80" s="236"/>
      <c r="J80" s="236"/>
      <c r="K80" s="236"/>
      <c r="L80" s="236"/>
      <c r="M80" s="236"/>
      <c r="N80" s="236"/>
      <c r="O80" s="868"/>
    </row>
    <row r="81" spans="2:14" s="233" customFormat="1" ht="14.25">
      <c r="B81" s="938" t="s">
        <v>539</v>
      </c>
      <c r="C81" s="938"/>
      <c r="D81" s="938"/>
      <c r="E81" s="938"/>
      <c r="F81" s="938"/>
      <c r="G81" s="938"/>
      <c r="H81" s="938"/>
      <c r="I81" s="938"/>
      <c r="J81" s="938"/>
      <c r="K81" s="938"/>
      <c r="L81" s="938"/>
      <c r="M81" s="938"/>
      <c r="N81" s="938"/>
    </row>
    <row r="82" spans="2:14" s="234" customFormat="1" ht="16.5">
      <c r="B82" s="870" t="s">
        <v>538</v>
      </c>
      <c r="C82" s="870"/>
      <c r="D82" s="870"/>
      <c r="E82" s="870"/>
      <c r="F82" s="870"/>
      <c r="G82" s="870"/>
      <c r="H82" s="870"/>
      <c r="I82" s="870"/>
      <c r="J82" s="870"/>
      <c r="K82" s="870"/>
      <c r="L82" s="870"/>
      <c r="M82" s="870"/>
      <c r="N82" s="870"/>
    </row>
    <row r="83" spans="2:14" s="234" customFormat="1" ht="16.5">
      <c r="B83" s="235" t="s">
        <v>540</v>
      </c>
      <c r="C83" s="235"/>
      <c r="D83" s="553"/>
      <c r="E83" s="553"/>
      <c r="F83" s="553"/>
      <c r="G83" s="553"/>
      <c r="H83" s="553"/>
      <c r="I83" s="553"/>
      <c r="J83" s="553"/>
      <c r="K83" s="553"/>
      <c r="L83" s="553"/>
      <c r="M83" s="553"/>
      <c r="N83" s="553"/>
    </row>
    <row r="84" spans="2:14" s="234" customFormat="1" ht="16.5">
      <c r="B84" s="236" t="s">
        <v>183</v>
      </c>
      <c r="C84" s="236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2:14" s="234" customFormat="1" ht="16.5">
      <c r="B85" s="939" t="s">
        <v>184</v>
      </c>
      <c r="C85" s="939"/>
      <c r="D85" s="940"/>
      <c r="E85" s="940"/>
      <c r="F85" s="940"/>
      <c r="G85" s="940"/>
      <c r="H85" s="940"/>
      <c r="I85" s="940"/>
      <c r="J85" s="940"/>
      <c r="K85" s="940"/>
      <c r="L85" s="940"/>
      <c r="M85" s="554"/>
      <c r="N85" s="1"/>
    </row>
    <row r="86" spans="2:14" s="233" customFormat="1" ht="16.5">
      <c r="B86" s="48" t="s">
        <v>185</v>
      </c>
      <c r="C86" s="48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</row>
    <row r="87" spans="2:14" s="233" customFormat="1" ht="14.25">
      <c r="B87" s="235" t="s">
        <v>186</v>
      </c>
      <c r="C87" s="235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</row>
  </sheetData>
  <mergeCells count="3">
    <mergeCell ref="B81:N81"/>
    <mergeCell ref="B85:L85"/>
    <mergeCell ref="A8:A9"/>
  </mergeCells>
  <printOptions horizontalCentered="1"/>
  <pageMargins left="0.55118110236220474" right="0.55118110236220474" top="0.39370078740157483" bottom="0.39370078740157483" header="0.39370078740157483" footer="0.39370078740157483"/>
  <pageSetup paperSize="9" scale="69" orientation="portrait" r:id="rId1"/>
  <colBreaks count="1" manualBreakCount="1">
    <brk id="15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DA723-B26E-45E5-A8B1-A5E6275C60A9}">
  <sheetPr>
    <tabColor rgb="FF7030A0"/>
  </sheetPr>
  <dimension ref="A1:M73"/>
  <sheetViews>
    <sheetView tabSelected="1" view="pageBreakPreview" topLeftCell="A34" zoomScale="90" zoomScaleNormal="90" zoomScaleSheetLayoutView="90" workbookViewId="0">
      <selection activeCell="A49" sqref="A49:XFD51"/>
    </sheetView>
  </sheetViews>
  <sheetFormatPr defaultColWidth="9" defaultRowHeight="15" customHeight="1"/>
  <cols>
    <col min="1" max="1" width="1.7109375" style="651" customWidth="1"/>
    <col min="2" max="2" width="13.7109375" style="651" customWidth="1"/>
    <col min="3" max="4" width="10.7109375" style="651" customWidth="1"/>
    <col min="5" max="10" width="11.7109375" style="651" customWidth="1"/>
    <col min="11" max="11" width="1.7109375" style="651" customWidth="1"/>
    <col min="12" max="234" width="9" style="651"/>
    <col min="235" max="235" width="19.85546875" style="651" customWidth="1"/>
    <col min="236" max="243" width="11.28515625" style="651" customWidth="1"/>
    <col min="244" max="247" width="12.7109375" style="651" customWidth="1"/>
    <col min="248" max="248" width="12.42578125" style="651" customWidth="1"/>
    <col min="249" max="490" width="9" style="651"/>
    <col min="491" max="491" width="19.85546875" style="651" customWidth="1"/>
    <col min="492" max="499" width="11.28515625" style="651" customWidth="1"/>
    <col min="500" max="503" width="12.7109375" style="651" customWidth="1"/>
    <col min="504" max="504" width="12.42578125" style="651" customWidth="1"/>
    <col min="505" max="746" width="9" style="651"/>
    <col min="747" max="747" width="19.85546875" style="651" customWidth="1"/>
    <col min="748" max="755" width="11.28515625" style="651" customWidth="1"/>
    <col min="756" max="759" width="12.7109375" style="651" customWidth="1"/>
    <col min="760" max="760" width="12.42578125" style="651" customWidth="1"/>
    <col min="761" max="1002" width="9" style="651"/>
    <col min="1003" max="1003" width="19.85546875" style="651" customWidth="1"/>
    <col min="1004" max="1011" width="11.28515625" style="651" customWidth="1"/>
    <col min="1012" max="1015" width="12.7109375" style="651" customWidth="1"/>
    <col min="1016" max="1016" width="12.42578125" style="651" customWidth="1"/>
    <col min="1017" max="1258" width="9" style="651"/>
    <col min="1259" max="1259" width="19.85546875" style="651" customWidth="1"/>
    <col min="1260" max="1267" width="11.28515625" style="651" customWidth="1"/>
    <col min="1268" max="1271" width="12.7109375" style="651" customWidth="1"/>
    <col min="1272" max="1272" width="12.42578125" style="651" customWidth="1"/>
    <col min="1273" max="1514" width="9" style="651"/>
    <col min="1515" max="1515" width="19.85546875" style="651" customWidth="1"/>
    <col min="1516" max="1523" width="11.28515625" style="651" customWidth="1"/>
    <col min="1524" max="1527" width="12.7109375" style="651" customWidth="1"/>
    <col min="1528" max="1528" width="12.42578125" style="651" customWidth="1"/>
    <col min="1529" max="1770" width="9" style="651"/>
    <col min="1771" max="1771" width="19.85546875" style="651" customWidth="1"/>
    <col min="1772" max="1779" width="11.28515625" style="651" customWidth="1"/>
    <col min="1780" max="1783" width="12.7109375" style="651" customWidth="1"/>
    <col min="1784" max="1784" width="12.42578125" style="651" customWidth="1"/>
    <col min="1785" max="2026" width="9" style="651"/>
    <col min="2027" max="2027" width="19.85546875" style="651" customWidth="1"/>
    <col min="2028" max="2035" width="11.28515625" style="651" customWidth="1"/>
    <col min="2036" max="2039" width="12.7109375" style="651" customWidth="1"/>
    <col min="2040" max="2040" width="12.42578125" style="651" customWidth="1"/>
    <col min="2041" max="2282" width="9" style="651"/>
    <col min="2283" max="2283" width="19.85546875" style="651" customWidth="1"/>
    <col min="2284" max="2291" width="11.28515625" style="651" customWidth="1"/>
    <col min="2292" max="2295" width="12.7109375" style="651" customWidth="1"/>
    <col min="2296" max="2296" width="12.42578125" style="651" customWidth="1"/>
    <col min="2297" max="2538" width="9" style="651"/>
    <col min="2539" max="2539" width="19.85546875" style="651" customWidth="1"/>
    <col min="2540" max="2547" width="11.28515625" style="651" customWidth="1"/>
    <col min="2548" max="2551" width="12.7109375" style="651" customWidth="1"/>
    <col min="2552" max="2552" width="12.42578125" style="651" customWidth="1"/>
    <col min="2553" max="2794" width="9" style="651"/>
    <col min="2795" max="2795" width="19.85546875" style="651" customWidth="1"/>
    <col min="2796" max="2803" width="11.28515625" style="651" customWidth="1"/>
    <col min="2804" max="2807" width="12.7109375" style="651" customWidth="1"/>
    <col min="2808" max="2808" width="12.42578125" style="651" customWidth="1"/>
    <col min="2809" max="3050" width="9" style="651"/>
    <col min="3051" max="3051" width="19.85546875" style="651" customWidth="1"/>
    <col min="3052" max="3059" width="11.28515625" style="651" customWidth="1"/>
    <col min="3060" max="3063" width="12.7109375" style="651" customWidth="1"/>
    <col min="3064" max="3064" width="12.42578125" style="651" customWidth="1"/>
    <col min="3065" max="3306" width="9" style="651"/>
    <col min="3307" max="3307" width="19.85546875" style="651" customWidth="1"/>
    <col min="3308" max="3315" width="11.28515625" style="651" customWidth="1"/>
    <col min="3316" max="3319" width="12.7109375" style="651" customWidth="1"/>
    <col min="3320" max="3320" width="12.42578125" style="651" customWidth="1"/>
    <col min="3321" max="3562" width="9" style="651"/>
    <col min="3563" max="3563" width="19.85546875" style="651" customWidth="1"/>
    <col min="3564" max="3571" width="11.28515625" style="651" customWidth="1"/>
    <col min="3572" max="3575" width="12.7109375" style="651" customWidth="1"/>
    <col min="3576" max="3576" width="12.42578125" style="651" customWidth="1"/>
    <col min="3577" max="3818" width="9" style="651"/>
    <col min="3819" max="3819" width="19.85546875" style="651" customWidth="1"/>
    <col min="3820" max="3827" width="11.28515625" style="651" customWidth="1"/>
    <col min="3828" max="3831" width="12.7109375" style="651" customWidth="1"/>
    <col min="3832" max="3832" width="12.42578125" style="651" customWidth="1"/>
    <col min="3833" max="4074" width="9" style="651"/>
    <col min="4075" max="4075" width="19.85546875" style="651" customWidth="1"/>
    <col min="4076" max="4083" width="11.28515625" style="651" customWidth="1"/>
    <col min="4084" max="4087" width="12.7109375" style="651" customWidth="1"/>
    <col min="4088" max="4088" width="12.42578125" style="651" customWidth="1"/>
    <col min="4089" max="4330" width="9" style="651"/>
    <col min="4331" max="4331" width="19.85546875" style="651" customWidth="1"/>
    <col min="4332" max="4339" width="11.28515625" style="651" customWidth="1"/>
    <col min="4340" max="4343" width="12.7109375" style="651" customWidth="1"/>
    <col min="4344" max="4344" width="12.42578125" style="651" customWidth="1"/>
    <col min="4345" max="4586" width="9" style="651"/>
    <col min="4587" max="4587" width="19.85546875" style="651" customWidth="1"/>
    <col min="4588" max="4595" width="11.28515625" style="651" customWidth="1"/>
    <col min="4596" max="4599" width="12.7109375" style="651" customWidth="1"/>
    <col min="4600" max="4600" width="12.42578125" style="651" customWidth="1"/>
    <col min="4601" max="4842" width="9" style="651"/>
    <col min="4843" max="4843" width="19.85546875" style="651" customWidth="1"/>
    <col min="4844" max="4851" width="11.28515625" style="651" customWidth="1"/>
    <col min="4852" max="4855" width="12.7109375" style="651" customWidth="1"/>
    <col min="4856" max="4856" width="12.42578125" style="651" customWidth="1"/>
    <col min="4857" max="5098" width="9" style="651"/>
    <col min="5099" max="5099" width="19.85546875" style="651" customWidth="1"/>
    <col min="5100" max="5107" width="11.28515625" style="651" customWidth="1"/>
    <col min="5108" max="5111" width="12.7109375" style="651" customWidth="1"/>
    <col min="5112" max="5112" width="12.42578125" style="651" customWidth="1"/>
    <col min="5113" max="5354" width="9" style="651"/>
    <col min="5355" max="5355" width="19.85546875" style="651" customWidth="1"/>
    <col min="5356" max="5363" width="11.28515625" style="651" customWidth="1"/>
    <col min="5364" max="5367" width="12.7109375" style="651" customWidth="1"/>
    <col min="5368" max="5368" width="12.42578125" style="651" customWidth="1"/>
    <col min="5369" max="5610" width="9" style="651"/>
    <col min="5611" max="5611" width="19.85546875" style="651" customWidth="1"/>
    <col min="5612" max="5619" width="11.28515625" style="651" customWidth="1"/>
    <col min="5620" max="5623" width="12.7109375" style="651" customWidth="1"/>
    <col min="5624" max="5624" width="12.42578125" style="651" customWidth="1"/>
    <col min="5625" max="5866" width="9" style="651"/>
    <col min="5867" max="5867" width="19.85546875" style="651" customWidth="1"/>
    <col min="5868" max="5875" width="11.28515625" style="651" customWidth="1"/>
    <col min="5876" max="5879" width="12.7109375" style="651" customWidth="1"/>
    <col min="5880" max="5880" width="12.42578125" style="651" customWidth="1"/>
    <col min="5881" max="6122" width="9" style="651"/>
    <col min="6123" max="6123" width="19.85546875" style="651" customWidth="1"/>
    <col min="6124" max="6131" width="11.28515625" style="651" customWidth="1"/>
    <col min="6132" max="6135" width="12.7109375" style="651" customWidth="1"/>
    <col min="6136" max="6136" width="12.42578125" style="651" customWidth="1"/>
    <col min="6137" max="6378" width="9" style="651"/>
    <col min="6379" max="6379" width="19.85546875" style="651" customWidth="1"/>
    <col min="6380" max="6387" width="11.28515625" style="651" customWidth="1"/>
    <col min="6388" max="6391" width="12.7109375" style="651" customWidth="1"/>
    <col min="6392" max="6392" width="12.42578125" style="651" customWidth="1"/>
    <col min="6393" max="6634" width="9" style="651"/>
    <col min="6635" max="6635" width="19.85546875" style="651" customWidth="1"/>
    <col min="6636" max="6643" width="11.28515625" style="651" customWidth="1"/>
    <col min="6644" max="6647" width="12.7109375" style="651" customWidth="1"/>
    <col min="6648" max="6648" width="12.42578125" style="651" customWidth="1"/>
    <col min="6649" max="6890" width="9" style="651"/>
    <col min="6891" max="6891" width="19.85546875" style="651" customWidth="1"/>
    <col min="6892" max="6899" width="11.28515625" style="651" customWidth="1"/>
    <col min="6900" max="6903" width="12.7109375" style="651" customWidth="1"/>
    <col min="6904" max="6904" width="12.42578125" style="651" customWidth="1"/>
    <col min="6905" max="7146" width="9" style="651"/>
    <col min="7147" max="7147" width="19.85546875" style="651" customWidth="1"/>
    <col min="7148" max="7155" width="11.28515625" style="651" customWidth="1"/>
    <col min="7156" max="7159" width="12.7109375" style="651" customWidth="1"/>
    <col min="7160" max="7160" width="12.42578125" style="651" customWidth="1"/>
    <col min="7161" max="7402" width="9" style="651"/>
    <col min="7403" max="7403" width="19.85546875" style="651" customWidth="1"/>
    <col min="7404" max="7411" width="11.28515625" style="651" customWidth="1"/>
    <col min="7412" max="7415" width="12.7109375" style="651" customWidth="1"/>
    <col min="7416" max="7416" width="12.42578125" style="651" customWidth="1"/>
    <col min="7417" max="7658" width="9" style="651"/>
    <col min="7659" max="7659" width="19.85546875" style="651" customWidth="1"/>
    <col min="7660" max="7667" width="11.28515625" style="651" customWidth="1"/>
    <col min="7668" max="7671" width="12.7109375" style="651" customWidth="1"/>
    <col min="7672" max="7672" width="12.42578125" style="651" customWidth="1"/>
    <col min="7673" max="7914" width="9" style="651"/>
    <col min="7915" max="7915" width="19.85546875" style="651" customWidth="1"/>
    <col min="7916" max="7923" width="11.28515625" style="651" customWidth="1"/>
    <col min="7924" max="7927" width="12.7109375" style="651" customWidth="1"/>
    <col min="7928" max="7928" width="12.42578125" style="651" customWidth="1"/>
    <col min="7929" max="8170" width="9" style="651"/>
    <col min="8171" max="8171" width="19.85546875" style="651" customWidth="1"/>
    <col min="8172" max="8179" width="11.28515625" style="651" customWidth="1"/>
    <col min="8180" max="8183" width="12.7109375" style="651" customWidth="1"/>
    <col min="8184" max="8184" width="12.42578125" style="651" customWidth="1"/>
    <col min="8185" max="8426" width="9" style="651"/>
    <col min="8427" max="8427" width="19.85546875" style="651" customWidth="1"/>
    <col min="8428" max="8435" width="11.28515625" style="651" customWidth="1"/>
    <col min="8436" max="8439" width="12.7109375" style="651" customWidth="1"/>
    <col min="8440" max="8440" width="12.42578125" style="651" customWidth="1"/>
    <col min="8441" max="8682" width="9" style="651"/>
    <col min="8683" max="8683" width="19.85546875" style="651" customWidth="1"/>
    <col min="8684" max="8691" width="11.28515625" style="651" customWidth="1"/>
    <col min="8692" max="8695" width="12.7109375" style="651" customWidth="1"/>
    <col min="8696" max="8696" width="12.42578125" style="651" customWidth="1"/>
    <col min="8697" max="8938" width="9" style="651"/>
    <col min="8939" max="8939" width="19.85546875" style="651" customWidth="1"/>
    <col min="8940" max="8947" width="11.28515625" style="651" customWidth="1"/>
    <col min="8948" max="8951" width="12.7109375" style="651" customWidth="1"/>
    <col min="8952" max="8952" width="12.42578125" style="651" customWidth="1"/>
    <col min="8953" max="9194" width="9" style="651"/>
    <col min="9195" max="9195" width="19.85546875" style="651" customWidth="1"/>
    <col min="9196" max="9203" width="11.28515625" style="651" customWidth="1"/>
    <col min="9204" max="9207" width="12.7109375" style="651" customWidth="1"/>
    <col min="9208" max="9208" width="12.42578125" style="651" customWidth="1"/>
    <col min="9209" max="9450" width="9" style="651"/>
    <col min="9451" max="9451" width="19.85546875" style="651" customWidth="1"/>
    <col min="9452" max="9459" width="11.28515625" style="651" customWidth="1"/>
    <col min="9460" max="9463" width="12.7109375" style="651" customWidth="1"/>
    <col min="9464" max="9464" width="12.42578125" style="651" customWidth="1"/>
    <col min="9465" max="9706" width="9" style="651"/>
    <col min="9707" max="9707" width="19.85546875" style="651" customWidth="1"/>
    <col min="9708" max="9715" width="11.28515625" style="651" customWidth="1"/>
    <col min="9716" max="9719" width="12.7109375" style="651" customWidth="1"/>
    <col min="9720" max="9720" width="12.42578125" style="651" customWidth="1"/>
    <col min="9721" max="9962" width="9" style="651"/>
    <col min="9963" max="9963" width="19.85546875" style="651" customWidth="1"/>
    <col min="9964" max="9971" width="11.28515625" style="651" customWidth="1"/>
    <col min="9972" max="9975" width="12.7109375" style="651" customWidth="1"/>
    <col min="9976" max="9976" width="12.42578125" style="651" customWidth="1"/>
    <col min="9977" max="10218" width="9" style="651"/>
    <col min="10219" max="10219" width="19.85546875" style="651" customWidth="1"/>
    <col min="10220" max="10227" width="11.28515625" style="651" customWidth="1"/>
    <col min="10228" max="10231" width="12.7109375" style="651" customWidth="1"/>
    <col min="10232" max="10232" width="12.42578125" style="651" customWidth="1"/>
    <col min="10233" max="10474" width="9" style="651"/>
    <col min="10475" max="10475" width="19.85546875" style="651" customWidth="1"/>
    <col min="10476" max="10483" width="11.28515625" style="651" customWidth="1"/>
    <col min="10484" max="10487" width="12.7109375" style="651" customWidth="1"/>
    <col min="10488" max="10488" width="12.42578125" style="651" customWidth="1"/>
    <col min="10489" max="10730" width="9" style="651"/>
    <col min="10731" max="10731" width="19.85546875" style="651" customWidth="1"/>
    <col min="10732" max="10739" width="11.28515625" style="651" customWidth="1"/>
    <col min="10740" max="10743" width="12.7109375" style="651" customWidth="1"/>
    <col min="10744" max="10744" width="12.42578125" style="651" customWidth="1"/>
    <col min="10745" max="10986" width="9" style="651"/>
    <col min="10987" max="10987" width="19.85546875" style="651" customWidth="1"/>
    <col min="10988" max="10995" width="11.28515625" style="651" customWidth="1"/>
    <col min="10996" max="10999" width="12.7109375" style="651" customWidth="1"/>
    <col min="11000" max="11000" width="12.42578125" style="651" customWidth="1"/>
    <col min="11001" max="11242" width="9" style="651"/>
    <col min="11243" max="11243" width="19.85546875" style="651" customWidth="1"/>
    <col min="11244" max="11251" width="11.28515625" style="651" customWidth="1"/>
    <col min="11252" max="11255" width="12.7109375" style="651" customWidth="1"/>
    <col min="11256" max="11256" width="12.42578125" style="651" customWidth="1"/>
    <col min="11257" max="11498" width="9" style="651"/>
    <col min="11499" max="11499" width="19.85546875" style="651" customWidth="1"/>
    <col min="11500" max="11507" width="11.28515625" style="651" customWidth="1"/>
    <col min="11508" max="11511" width="12.7109375" style="651" customWidth="1"/>
    <col min="11512" max="11512" width="12.42578125" style="651" customWidth="1"/>
    <col min="11513" max="11754" width="9" style="651"/>
    <col min="11755" max="11755" width="19.85546875" style="651" customWidth="1"/>
    <col min="11756" max="11763" width="11.28515625" style="651" customWidth="1"/>
    <col min="11764" max="11767" width="12.7109375" style="651" customWidth="1"/>
    <col min="11768" max="11768" width="12.42578125" style="651" customWidth="1"/>
    <col min="11769" max="12010" width="9" style="651"/>
    <col min="12011" max="12011" width="19.85546875" style="651" customWidth="1"/>
    <col min="12012" max="12019" width="11.28515625" style="651" customWidth="1"/>
    <col min="12020" max="12023" width="12.7109375" style="651" customWidth="1"/>
    <col min="12024" max="12024" width="12.42578125" style="651" customWidth="1"/>
    <col min="12025" max="12266" width="9" style="651"/>
    <col min="12267" max="12267" width="19.85546875" style="651" customWidth="1"/>
    <col min="12268" max="12275" width="11.28515625" style="651" customWidth="1"/>
    <col min="12276" max="12279" width="12.7109375" style="651" customWidth="1"/>
    <col min="12280" max="12280" width="12.42578125" style="651" customWidth="1"/>
    <col min="12281" max="12522" width="9" style="651"/>
    <col min="12523" max="12523" width="19.85546875" style="651" customWidth="1"/>
    <col min="12524" max="12531" width="11.28515625" style="651" customWidth="1"/>
    <col min="12532" max="12535" width="12.7109375" style="651" customWidth="1"/>
    <col min="12536" max="12536" width="12.42578125" style="651" customWidth="1"/>
    <col min="12537" max="12778" width="9" style="651"/>
    <col min="12779" max="12779" width="19.85546875" style="651" customWidth="1"/>
    <col min="12780" max="12787" width="11.28515625" style="651" customWidth="1"/>
    <col min="12788" max="12791" width="12.7109375" style="651" customWidth="1"/>
    <col min="12792" max="12792" width="12.42578125" style="651" customWidth="1"/>
    <col min="12793" max="13034" width="9" style="651"/>
    <col min="13035" max="13035" width="19.85546875" style="651" customWidth="1"/>
    <col min="13036" max="13043" width="11.28515625" style="651" customWidth="1"/>
    <col min="13044" max="13047" width="12.7109375" style="651" customWidth="1"/>
    <col min="13048" max="13048" width="12.42578125" style="651" customWidth="1"/>
    <col min="13049" max="13290" width="9" style="651"/>
    <col min="13291" max="13291" width="19.85546875" style="651" customWidth="1"/>
    <col min="13292" max="13299" width="11.28515625" style="651" customWidth="1"/>
    <col min="13300" max="13303" width="12.7109375" style="651" customWidth="1"/>
    <col min="13304" max="13304" width="12.42578125" style="651" customWidth="1"/>
    <col min="13305" max="13546" width="9" style="651"/>
    <col min="13547" max="13547" width="19.85546875" style="651" customWidth="1"/>
    <col min="13548" max="13555" width="11.28515625" style="651" customWidth="1"/>
    <col min="13556" max="13559" width="12.7109375" style="651" customWidth="1"/>
    <col min="13560" max="13560" width="12.42578125" style="651" customWidth="1"/>
    <col min="13561" max="13802" width="9" style="651"/>
    <col min="13803" max="13803" width="19.85546875" style="651" customWidth="1"/>
    <col min="13804" max="13811" width="11.28515625" style="651" customWidth="1"/>
    <col min="13812" max="13815" width="12.7109375" style="651" customWidth="1"/>
    <col min="13816" max="13816" width="12.42578125" style="651" customWidth="1"/>
    <col min="13817" max="14058" width="9" style="651"/>
    <col min="14059" max="14059" width="19.85546875" style="651" customWidth="1"/>
    <col min="14060" max="14067" width="11.28515625" style="651" customWidth="1"/>
    <col min="14068" max="14071" width="12.7109375" style="651" customWidth="1"/>
    <col min="14072" max="14072" width="12.42578125" style="651" customWidth="1"/>
    <col min="14073" max="14314" width="9" style="651"/>
    <col min="14315" max="14315" width="19.85546875" style="651" customWidth="1"/>
    <col min="14316" max="14323" width="11.28515625" style="651" customWidth="1"/>
    <col min="14324" max="14327" width="12.7109375" style="651" customWidth="1"/>
    <col min="14328" max="14328" width="12.42578125" style="651" customWidth="1"/>
    <col min="14329" max="14570" width="9" style="651"/>
    <col min="14571" max="14571" width="19.85546875" style="651" customWidth="1"/>
    <col min="14572" max="14579" width="11.28515625" style="651" customWidth="1"/>
    <col min="14580" max="14583" width="12.7109375" style="651" customWidth="1"/>
    <col min="14584" max="14584" width="12.42578125" style="651" customWidth="1"/>
    <col min="14585" max="14826" width="9" style="651"/>
    <col min="14827" max="14827" width="19.85546875" style="651" customWidth="1"/>
    <col min="14828" max="14835" width="11.28515625" style="651" customWidth="1"/>
    <col min="14836" max="14839" width="12.7109375" style="651" customWidth="1"/>
    <col min="14840" max="14840" width="12.42578125" style="651" customWidth="1"/>
    <col min="14841" max="15082" width="9" style="651"/>
    <col min="15083" max="15083" width="19.85546875" style="651" customWidth="1"/>
    <col min="15084" max="15091" width="11.28515625" style="651" customWidth="1"/>
    <col min="15092" max="15095" width="12.7109375" style="651" customWidth="1"/>
    <col min="15096" max="15096" width="12.42578125" style="651" customWidth="1"/>
    <col min="15097" max="15338" width="9" style="651"/>
    <col min="15339" max="15339" width="19.85546875" style="651" customWidth="1"/>
    <col min="15340" max="15347" width="11.28515625" style="651" customWidth="1"/>
    <col min="15348" max="15351" width="12.7109375" style="651" customWidth="1"/>
    <col min="15352" max="15352" width="12.42578125" style="651" customWidth="1"/>
    <col min="15353" max="15594" width="9" style="651"/>
    <col min="15595" max="15595" width="19.85546875" style="651" customWidth="1"/>
    <col min="15596" max="15603" width="11.28515625" style="651" customWidth="1"/>
    <col min="15604" max="15607" width="12.7109375" style="651" customWidth="1"/>
    <col min="15608" max="15608" width="12.42578125" style="651" customWidth="1"/>
    <col min="15609" max="15850" width="9" style="651"/>
    <col min="15851" max="15851" width="19.85546875" style="651" customWidth="1"/>
    <col min="15852" max="15859" width="11.28515625" style="651" customWidth="1"/>
    <col min="15860" max="15863" width="12.7109375" style="651" customWidth="1"/>
    <col min="15864" max="15864" width="12.42578125" style="651" customWidth="1"/>
    <col min="15865" max="16106" width="9" style="651"/>
    <col min="16107" max="16107" width="19.85546875" style="651" customWidth="1"/>
    <col min="16108" max="16115" width="11.28515625" style="651" customWidth="1"/>
    <col min="16116" max="16119" width="12.7109375" style="651" customWidth="1"/>
    <col min="16120" max="16120" width="12.42578125" style="651" customWidth="1"/>
    <col min="16121" max="16384" width="9" style="651"/>
  </cols>
  <sheetData>
    <row r="1" spans="1:13" ht="8.1" customHeight="1"/>
    <row r="2" spans="1:13" ht="8.1" customHeight="1"/>
    <row r="3" spans="1:13" ht="16.5" customHeight="1">
      <c r="A3" s="2"/>
      <c r="B3" s="103" t="s">
        <v>187</v>
      </c>
      <c r="C3" s="2" t="s">
        <v>466</v>
      </c>
      <c r="D3" s="652"/>
      <c r="E3" s="103"/>
      <c r="F3" s="103"/>
      <c r="G3" s="103"/>
      <c r="H3" s="103"/>
      <c r="I3" s="103"/>
      <c r="J3" s="103"/>
      <c r="K3" s="2"/>
      <c r="L3" s="2"/>
      <c r="M3" s="2"/>
    </row>
    <row r="4" spans="1:13" ht="16.5" customHeight="1">
      <c r="A4" s="2"/>
      <c r="B4" s="105" t="s">
        <v>188</v>
      </c>
      <c r="C4" s="653" t="s">
        <v>467</v>
      </c>
      <c r="D4" s="652"/>
      <c r="E4" s="103"/>
      <c r="F4" s="103"/>
      <c r="G4" s="103"/>
      <c r="H4" s="103"/>
      <c r="I4" s="103"/>
      <c r="J4" s="103"/>
      <c r="K4" s="2"/>
      <c r="L4" s="2"/>
      <c r="M4" s="2"/>
    </row>
    <row r="5" spans="1:13" ht="8.1" customHeight="1">
      <c r="A5" s="106"/>
      <c r="B5" s="105"/>
      <c r="C5" s="654"/>
      <c r="D5" s="652"/>
      <c r="E5" s="237"/>
      <c r="F5" s="237"/>
      <c r="G5" s="237"/>
      <c r="H5" s="237"/>
      <c r="I5" s="237"/>
      <c r="J5" s="237"/>
      <c r="K5" s="106"/>
      <c r="L5" s="106"/>
      <c r="M5" s="106"/>
    </row>
    <row r="6" spans="1:13" ht="15" customHeight="1" thickBot="1">
      <c r="A6" s="607"/>
      <c r="B6" s="655"/>
      <c r="C6" s="607"/>
      <c r="D6" s="656"/>
      <c r="E6" s="657"/>
      <c r="F6" s="657"/>
      <c r="G6" s="657"/>
      <c r="H6" s="657"/>
      <c r="I6" s="657"/>
      <c r="J6" s="657"/>
      <c r="K6" s="658" t="s">
        <v>189</v>
      </c>
    </row>
    <row r="7" spans="1:13" ht="8.1" customHeight="1" thickTop="1">
      <c r="A7" s="941"/>
      <c r="B7" s="109"/>
      <c r="C7" s="10"/>
      <c r="D7" s="110"/>
      <c r="E7" s="942"/>
      <c r="F7" s="943"/>
      <c r="G7" s="943"/>
      <c r="H7" s="943"/>
      <c r="I7" s="943"/>
      <c r="J7" s="943"/>
      <c r="K7" s="556"/>
    </row>
    <row r="8" spans="1:13" ht="15" customHeight="1">
      <c r="A8" s="941"/>
      <c r="B8" s="111" t="s">
        <v>4</v>
      </c>
      <c r="C8" s="112"/>
      <c r="D8" s="113" t="s">
        <v>57</v>
      </c>
      <c r="E8" s="659" t="s">
        <v>190</v>
      </c>
      <c r="F8" s="141" t="s">
        <v>191</v>
      </c>
      <c r="G8" s="141" t="s">
        <v>192</v>
      </c>
      <c r="H8" s="141" t="s">
        <v>193</v>
      </c>
      <c r="I8" s="140" t="s">
        <v>194</v>
      </c>
      <c r="J8" s="659" t="s">
        <v>195</v>
      </c>
      <c r="K8" s="556"/>
    </row>
    <row r="9" spans="1:13" ht="15" customHeight="1">
      <c r="A9" s="941"/>
      <c r="B9" s="16" t="s">
        <v>11</v>
      </c>
      <c r="C9" s="114"/>
      <c r="D9" s="115" t="s">
        <v>61</v>
      </c>
      <c r="E9" s="660" t="s">
        <v>196</v>
      </c>
      <c r="F9" s="119" t="s">
        <v>197</v>
      </c>
      <c r="G9" s="119" t="s">
        <v>198</v>
      </c>
      <c r="H9" s="119"/>
      <c r="I9" s="142" t="s">
        <v>199</v>
      </c>
      <c r="J9" s="660" t="s">
        <v>200</v>
      </c>
      <c r="K9" s="556"/>
    </row>
    <row r="10" spans="1:13" ht="8.1" customHeight="1">
      <c r="A10" s="558"/>
      <c r="B10" s="22"/>
      <c r="C10" s="121"/>
      <c r="D10" s="122"/>
      <c r="E10" s="661"/>
      <c r="F10" s="123"/>
      <c r="G10" s="123"/>
      <c r="H10" s="123"/>
      <c r="I10" s="124"/>
      <c r="J10" s="661"/>
      <c r="K10" s="558"/>
    </row>
    <row r="11" spans="1:13" ht="8.1" customHeight="1">
      <c r="A11" s="556"/>
      <c r="B11" s="556"/>
      <c r="C11" s="556"/>
      <c r="D11" s="125"/>
      <c r="E11" s="648"/>
      <c r="F11" s="126"/>
      <c r="G11" s="126"/>
      <c r="H11" s="126"/>
      <c r="I11" s="127"/>
      <c r="J11" s="648"/>
      <c r="K11" s="556"/>
    </row>
    <row r="12" spans="1:13" ht="15" customHeight="1">
      <c r="A12" s="26"/>
      <c r="B12" s="128" t="s">
        <v>19</v>
      </c>
      <c r="C12" s="129"/>
      <c r="D12" s="80">
        <v>2020</v>
      </c>
      <c r="E12" s="662">
        <f t="shared" ref="E12:J12" si="0">SUM(E16,E20,E24,E28,E32,E36,E40,E44,E48,E52,E56,E60,E64,E68)</f>
        <v>99866.116200000004</v>
      </c>
      <c r="F12" s="662">
        <f t="shared" si="0"/>
        <v>121780.92430000001</v>
      </c>
      <c r="G12" s="662">
        <f t="shared" si="0"/>
        <v>111214.97410000001</v>
      </c>
      <c r="H12" s="662">
        <f t="shared" si="0"/>
        <v>104407.35220000001</v>
      </c>
      <c r="I12" s="662">
        <f t="shared" si="0"/>
        <v>108294.0079</v>
      </c>
      <c r="J12" s="662">
        <f t="shared" si="0"/>
        <v>124089.96980000001</v>
      </c>
      <c r="K12" s="26"/>
    </row>
    <row r="13" spans="1:13" ht="15" customHeight="1">
      <c r="A13" s="26"/>
      <c r="B13" s="128"/>
      <c r="C13" s="129"/>
      <c r="D13" s="80">
        <v>2021</v>
      </c>
      <c r="E13" s="662">
        <v>90188</v>
      </c>
      <c r="F13" s="662">
        <v>92070</v>
      </c>
      <c r="G13" s="662">
        <v>11552</v>
      </c>
      <c r="H13" s="662">
        <v>121020</v>
      </c>
      <c r="I13" s="662">
        <v>116085</v>
      </c>
      <c r="J13" s="662">
        <v>114950</v>
      </c>
      <c r="K13" s="26"/>
    </row>
    <row r="14" spans="1:13" ht="15" customHeight="1">
      <c r="A14" s="26"/>
      <c r="B14" s="128"/>
      <c r="C14" s="129"/>
      <c r="D14" s="80">
        <v>2022</v>
      </c>
      <c r="E14" s="662">
        <v>91102.322180000003</v>
      </c>
      <c r="F14" s="662">
        <v>98025.729609999995</v>
      </c>
      <c r="G14" s="662">
        <v>117949.54016</v>
      </c>
      <c r="H14" s="662">
        <v>127993.50599999999</v>
      </c>
      <c r="I14" s="662">
        <v>114773.52899000001</v>
      </c>
      <c r="J14" s="662">
        <v>115104.21179</v>
      </c>
      <c r="K14" s="26"/>
    </row>
    <row r="15" spans="1:13" ht="8.1" customHeight="1">
      <c r="A15" s="26"/>
      <c r="B15" s="128"/>
      <c r="C15" s="129"/>
      <c r="D15" s="82"/>
      <c r="E15" s="630"/>
      <c r="F15" s="630"/>
      <c r="G15" s="630"/>
      <c r="H15" s="630"/>
      <c r="I15" s="630"/>
      <c r="J15" s="630"/>
      <c r="K15" s="26"/>
    </row>
    <row r="16" spans="1:13" ht="15" customHeight="1">
      <c r="A16" s="130"/>
      <c r="B16" s="131" t="s">
        <v>20</v>
      </c>
      <c r="C16" s="132"/>
      <c r="D16" s="82">
        <v>2020</v>
      </c>
      <c r="E16" s="630">
        <v>2677.9265</v>
      </c>
      <c r="F16" s="630">
        <v>2906.8271</v>
      </c>
      <c r="G16" s="630">
        <v>5212.2194999999992</v>
      </c>
      <c r="H16" s="630">
        <v>6651.0916999999999</v>
      </c>
      <c r="I16" s="630">
        <v>6097.5099</v>
      </c>
      <c r="J16" s="630">
        <v>8277.1365999999998</v>
      </c>
      <c r="K16" s="130"/>
    </row>
    <row r="17" spans="1:11" ht="15" customHeight="1">
      <c r="A17" s="130"/>
      <c r="B17" s="131"/>
      <c r="C17" s="132"/>
      <c r="D17" s="82">
        <v>2021</v>
      </c>
      <c r="E17" s="630">
        <v>2666</v>
      </c>
      <c r="F17" s="630">
        <v>2785</v>
      </c>
      <c r="G17" s="630">
        <v>2996</v>
      </c>
      <c r="H17" s="630">
        <v>3977</v>
      </c>
      <c r="I17" s="630">
        <v>4256</v>
      </c>
      <c r="J17" s="630">
        <v>4016</v>
      </c>
      <c r="K17" s="130"/>
    </row>
    <row r="18" spans="1:11" ht="15" customHeight="1">
      <c r="A18" s="130"/>
      <c r="B18" s="131"/>
      <c r="C18" s="132"/>
      <c r="D18" s="82">
        <v>2022</v>
      </c>
      <c r="E18" s="630">
        <v>3047.5686000000001</v>
      </c>
      <c r="F18" s="630">
        <v>3206.7496000000001</v>
      </c>
      <c r="G18" s="630">
        <v>4237.0414999999994</v>
      </c>
      <c r="H18" s="630">
        <v>6383.6815000000006</v>
      </c>
      <c r="I18" s="630">
        <v>5468.2484999999997</v>
      </c>
      <c r="J18" s="630">
        <v>5911.5176000000001</v>
      </c>
      <c r="K18" s="130"/>
    </row>
    <row r="19" spans="1:11" ht="8.1" customHeight="1">
      <c r="A19" s="26"/>
      <c r="B19" s="128"/>
      <c r="C19" s="129"/>
      <c r="D19" s="82"/>
      <c r="E19" s="630"/>
      <c r="F19" s="630"/>
      <c r="G19" s="630"/>
      <c r="H19" s="630"/>
      <c r="I19" s="630"/>
      <c r="J19" s="630"/>
      <c r="K19" s="26"/>
    </row>
    <row r="20" spans="1:11" ht="15" customHeight="1">
      <c r="A20" s="130"/>
      <c r="B20" s="131" t="s">
        <v>21</v>
      </c>
      <c r="C20" s="132"/>
      <c r="D20" s="82">
        <v>2020</v>
      </c>
      <c r="E20" s="630">
        <v>13151.700199999999</v>
      </c>
      <c r="F20" s="630">
        <v>13523.2014</v>
      </c>
      <c r="G20" s="630">
        <v>11780.094999999999</v>
      </c>
      <c r="H20" s="630">
        <v>7028.0693000000001</v>
      </c>
      <c r="I20" s="630">
        <v>6702.3172000000004</v>
      </c>
      <c r="J20" s="630">
        <v>10471.6695</v>
      </c>
      <c r="K20" s="130"/>
    </row>
    <row r="21" spans="1:11" ht="15" customHeight="1">
      <c r="A21" s="130"/>
      <c r="B21" s="131"/>
      <c r="C21" s="132"/>
      <c r="D21" s="82">
        <v>2021</v>
      </c>
      <c r="E21" s="630">
        <v>10799</v>
      </c>
      <c r="F21" s="630">
        <v>11060</v>
      </c>
      <c r="G21" s="630">
        <v>11119</v>
      </c>
      <c r="H21" s="630">
        <v>11021</v>
      </c>
      <c r="I21" s="630">
        <v>9159</v>
      </c>
      <c r="J21" s="630">
        <v>9507</v>
      </c>
      <c r="K21" s="130"/>
    </row>
    <row r="22" spans="1:11" ht="15" customHeight="1">
      <c r="A22" s="130"/>
      <c r="B22" s="131"/>
      <c r="C22" s="132"/>
      <c r="D22" s="82">
        <v>2022</v>
      </c>
      <c r="E22" s="630">
        <v>11756.9398</v>
      </c>
      <c r="F22" s="630">
        <v>12319.8123</v>
      </c>
      <c r="G22" s="630">
        <v>12123.4912</v>
      </c>
      <c r="H22" s="630">
        <v>11799.6423</v>
      </c>
      <c r="I22" s="630">
        <v>10646.133</v>
      </c>
      <c r="J22" s="630">
        <v>11317.110199999999</v>
      </c>
      <c r="K22" s="130"/>
    </row>
    <row r="23" spans="1:11" ht="8.1" customHeight="1">
      <c r="A23" s="26"/>
      <c r="B23" s="128"/>
      <c r="C23" s="129"/>
      <c r="D23" s="82"/>
      <c r="E23" s="630"/>
      <c r="F23" s="630"/>
      <c r="G23" s="630"/>
      <c r="H23" s="630"/>
      <c r="I23" s="630"/>
      <c r="J23" s="630"/>
      <c r="K23" s="26"/>
    </row>
    <row r="24" spans="1:11" ht="15" customHeight="1">
      <c r="A24" s="130"/>
      <c r="B24" s="131" t="s">
        <v>22</v>
      </c>
      <c r="C24" s="132"/>
      <c r="D24" s="82">
        <v>2020</v>
      </c>
      <c r="E24" s="630">
        <v>2361.6228000000001</v>
      </c>
      <c r="F24" s="630">
        <v>3748.1572000000001</v>
      </c>
      <c r="G24" s="630">
        <v>8566.4527999999991</v>
      </c>
      <c r="H24" s="630">
        <v>7082.5747000000001</v>
      </c>
      <c r="I24" s="630">
        <v>8746.7428999999993</v>
      </c>
      <c r="J24" s="630">
        <v>5833.7022999999999</v>
      </c>
      <c r="K24" s="130"/>
    </row>
    <row r="25" spans="1:11" ht="15" customHeight="1">
      <c r="A25" s="130"/>
      <c r="B25" s="131"/>
      <c r="C25" s="132"/>
      <c r="D25" s="82">
        <v>2021</v>
      </c>
      <c r="E25" s="630">
        <v>2074</v>
      </c>
      <c r="F25" s="630">
        <v>2558</v>
      </c>
      <c r="G25" s="630">
        <v>4443</v>
      </c>
      <c r="H25" s="630">
        <v>6555</v>
      </c>
      <c r="I25" s="630">
        <v>6173</v>
      </c>
      <c r="J25" s="630">
        <v>7170</v>
      </c>
      <c r="K25" s="130"/>
    </row>
    <row r="26" spans="1:11" ht="15" customHeight="1">
      <c r="A26" s="130"/>
      <c r="B26" s="131"/>
      <c r="C26" s="132"/>
      <c r="D26" s="82">
        <v>2022</v>
      </c>
      <c r="E26" s="630">
        <v>1767.5155</v>
      </c>
      <c r="F26" s="630">
        <v>2006.1454000000001</v>
      </c>
      <c r="G26" s="630">
        <v>4054.5345000000002</v>
      </c>
      <c r="H26" s="630">
        <v>5327.8872000000001</v>
      </c>
      <c r="I26" s="630">
        <v>6119.1301000000003</v>
      </c>
      <c r="J26" s="630">
        <v>5953.9978000000001</v>
      </c>
      <c r="K26" s="130"/>
    </row>
    <row r="27" spans="1:11" ht="8.1" customHeight="1">
      <c r="A27" s="26"/>
      <c r="B27" s="128"/>
      <c r="C27" s="129"/>
      <c r="D27" s="82"/>
      <c r="E27" s="630"/>
      <c r="F27" s="630"/>
      <c r="G27" s="630"/>
      <c r="H27" s="630"/>
      <c r="I27" s="630"/>
      <c r="J27" s="630"/>
      <c r="K27" s="26"/>
    </row>
    <row r="28" spans="1:11" ht="15" customHeight="1">
      <c r="A28" s="130"/>
      <c r="B28" s="131" t="s">
        <v>23</v>
      </c>
      <c r="C28" s="132"/>
      <c r="D28" s="82">
        <v>2020</v>
      </c>
      <c r="E28" s="630">
        <v>131.23259999999999</v>
      </c>
      <c r="F28" s="630">
        <v>153.6601</v>
      </c>
      <c r="G28" s="630">
        <v>139.29329999999999</v>
      </c>
      <c r="H28" s="630">
        <v>132.38939999999999</v>
      </c>
      <c r="I28" s="630">
        <v>130.60839999999999</v>
      </c>
      <c r="J28" s="630">
        <v>128.23750000000001</v>
      </c>
      <c r="K28" s="130"/>
    </row>
    <row r="29" spans="1:11" ht="15" customHeight="1">
      <c r="A29" s="130"/>
      <c r="B29" s="131"/>
      <c r="C29" s="132"/>
      <c r="D29" s="82">
        <v>2021</v>
      </c>
      <c r="E29" s="630">
        <v>153</v>
      </c>
      <c r="F29" s="630">
        <v>127</v>
      </c>
      <c r="G29" s="630">
        <v>163</v>
      </c>
      <c r="H29" s="630">
        <v>188</v>
      </c>
      <c r="I29" s="630">
        <v>196</v>
      </c>
      <c r="J29" s="630">
        <v>193</v>
      </c>
      <c r="K29" s="130"/>
    </row>
    <row r="30" spans="1:11" ht="15" customHeight="1">
      <c r="A30" s="130"/>
      <c r="B30" s="131"/>
      <c r="C30" s="132"/>
      <c r="D30" s="82">
        <v>2022</v>
      </c>
      <c r="E30" s="630">
        <v>108.75239999999999</v>
      </c>
      <c r="F30" s="630">
        <v>111.10890000000001</v>
      </c>
      <c r="G30" s="630">
        <v>122.5753</v>
      </c>
      <c r="H30" s="630">
        <v>132.86199999999999</v>
      </c>
      <c r="I30" s="630">
        <v>142.5333</v>
      </c>
      <c r="J30" s="630">
        <v>153.99010000000001</v>
      </c>
      <c r="K30" s="130"/>
    </row>
    <row r="31" spans="1:11" ht="8.1" customHeight="1">
      <c r="A31" s="26"/>
      <c r="B31" s="128"/>
      <c r="C31" s="129"/>
      <c r="D31" s="82"/>
      <c r="E31" s="630"/>
      <c r="F31" s="630"/>
      <c r="G31" s="630"/>
      <c r="H31" s="630"/>
      <c r="I31" s="630"/>
      <c r="J31" s="630"/>
      <c r="K31" s="26"/>
    </row>
    <row r="32" spans="1:11" ht="15" customHeight="1">
      <c r="A32" s="130"/>
      <c r="B32" s="131" t="s">
        <v>24</v>
      </c>
      <c r="C32" s="132"/>
      <c r="D32" s="82">
        <v>2020</v>
      </c>
      <c r="E32" s="630">
        <v>51.090699999999998</v>
      </c>
      <c r="F32" s="630">
        <v>54.161499999999997</v>
      </c>
      <c r="G32" s="630">
        <v>58.772100000000002</v>
      </c>
      <c r="H32" s="630">
        <v>56.6601</v>
      </c>
      <c r="I32" s="630">
        <v>60.470199999999998</v>
      </c>
      <c r="J32" s="630">
        <v>75.579499999999996</v>
      </c>
      <c r="K32" s="130"/>
    </row>
    <row r="33" spans="1:11" ht="15" customHeight="1">
      <c r="A33" s="130"/>
      <c r="B33" s="131"/>
      <c r="C33" s="132"/>
      <c r="D33" s="82">
        <v>2021</v>
      </c>
      <c r="E33" s="630">
        <v>18</v>
      </c>
      <c r="F33" s="630">
        <v>33</v>
      </c>
      <c r="G33" s="630">
        <v>44</v>
      </c>
      <c r="H33" s="630">
        <v>45</v>
      </c>
      <c r="I33" s="630">
        <v>46</v>
      </c>
      <c r="J33" s="630">
        <v>43</v>
      </c>
      <c r="K33" s="130"/>
    </row>
    <row r="34" spans="1:11" ht="15" customHeight="1">
      <c r="A34" s="130"/>
      <c r="B34" s="131"/>
      <c r="C34" s="132"/>
      <c r="D34" s="82">
        <v>2022</v>
      </c>
      <c r="E34" s="630">
        <v>56.216099999999997</v>
      </c>
      <c r="F34" s="630">
        <v>57.1492</v>
      </c>
      <c r="G34" s="630">
        <v>63.404400000000003</v>
      </c>
      <c r="H34" s="630">
        <v>69.307699999999997</v>
      </c>
      <c r="I34" s="630">
        <v>50.9908</v>
      </c>
      <c r="J34" s="630">
        <v>45.355800000000002</v>
      </c>
      <c r="K34" s="130"/>
    </row>
    <row r="35" spans="1:11" ht="8.1" customHeight="1">
      <c r="A35" s="26"/>
      <c r="B35" s="128"/>
      <c r="C35" s="129"/>
      <c r="D35" s="82"/>
      <c r="E35" s="630"/>
      <c r="F35" s="630"/>
      <c r="G35" s="630"/>
      <c r="H35" s="630"/>
      <c r="I35" s="630"/>
      <c r="J35" s="630"/>
      <c r="K35" s="26"/>
    </row>
    <row r="36" spans="1:11" ht="15" customHeight="1">
      <c r="A36" s="130"/>
      <c r="B36" s="131" t="s">
        <v>25</v>
      </c>
      <c r="C36" s="132"/>
      <c r="D36" s="82">
        <v>2020</v>
      </c>
      <c r="E36" s="630">
        <v>5844.2335999999996</v>
      </c>
      <c r="F36" s="630">
        <v>7870.3249999999998</v>
      </c>
      <c r="G36" s="630">
        <v>9082.9878000000008</v>
      </c>
      <c r="H36" s="630">
        <v>10412.636</v>
      </c>
      <c r="I36" s="630">
        <v>8702.3230000000003</v>
      </c>
      <c r="J36" s="630">
        <v>9276.6517999999996</v>
      </c>
      <c r="K36" s="130"/>
    </row>
    <row r="37" spans="1:11" ht="15" customHeight="1">
      <c r="A37" s="130"/>
      <c r="B37" s="131"/>
      <c r="C37" s="132"/>
      <c r="D37" s="82">
        <v>2021</v>
      </c>
      <c r="E37" s="630">
        <v>3477</v>
      </c>
      <c r="F37" s="630">
        <v>7896</v>
      </c>
      <c r="G37" s="630">
        <v>8204</v>
      </c>
      <c r="H37" s="630">
        <v>9504</v>
      </c>
      <c r="I37" s="630">
        <v>8137</v>
      </c>
      <c r="J37" s="630">
        <v>7904</v>
      </c>
      <c r="K37" s="130"/>
    </row>
    <row r="38" spans="1:11" ht="15" customHeight="1">
      <c r="A38" s="130"/>
      <c r="B38" s="131"/>
      <c r="C38" s="132"/>
      <c r="D38" s="82">
        <v>2022</v>
      </c>
      <c r="E38" s="630">
        <v>5509.8002999999999</v>
      </c>
      <c r="F38" s="630">
        <v>7905.3847999999998</v>
      </c>
      <c r="G38" s="630">
        <v>8927.9598999999998</v>
      </c>
      <c r="H38" s="630">
        <v>10309.023300000001</v>
      </c>
      <c r="I38" s="630">
        <v>10671.719800000001</v>
      </c>
      <c r="J38" s="630">
        <v>8902.3965000000007</v>
      </c>
      <c r="K38" s="130"/>
    </row>
    <row r="39" spans="1:11" ht="8.1" customHeight="1">
      <c r="A39" s="26"/>
      <c r="B39" s="128"/>
      <c r="C39" s="129"/>
      <c r="D39" s="82"/>
      <c r="E39" s="630"/>
      <c r="F39" s="630"/>
      <c r="G39" s="630"/>
      <c r="H39" s="630"/>
      <c r="I39" s="630"/>
      <c r="J39" s="630"/>
      <c r="K39" s="26"/>
    </row>
    <row r="40" spans="1:11" ht="15" customHeight="1">
      <c r="A40" s="130"/>
      <c r="B40" s="131" t="s">
        <v>26</v>
      </c>
      <c r="C40" s="132"/>
      <c r="D40" s="82">
        <v>2020</v>
      </c>
      <c r="E40" s="630">
        <v>3622.0115000000001</v>
      </c>
      <c r="F40" s="630">
        <v>4808.5092999999997</v>
      </c>
      <c r="G40" s="630">
        <v>4134.3787000000002</v>
      </c>
      <c r="H40" s="630">
        <v>4805.5222000000003</v>
      </c>
      <c r="I40" s="630">
        <v>4499.5607</v>
      </c>
      <c r="J40" s="630">
        <v>5396.2545</v>
      </c>
      <c r="K40" s="130"/>
    </row>
    <row r="41" spans="1:11" ht="15" customHeight="1">
      <c r="A41" s="130"/>
      <c r="B41" s="131"/>
      <c r="C41" s="132"/>
      <c r="D41" s="82">
        <v>2021</v>
      </c>
      <c r="E41" s="630">
        <v>2871</v>
      </c>
      <c r="F41" s="630">
        <v>2981</v>
      </c>
      <c r="G41" s="630">
        <v>3225</v>
      </c>
      <c r="H41" s="630">
        <v>3220</v>
      </c>
      <c r="I41" s="630">
        <v>3312</v>
      </c>
      <c r="J41" s="630">
        <v>3598</v>
      </c>
      <c r="K41" s="130"/>
    </row>
    <row r="42" spans="1:11" ht="15" customHeight="1">
      <c r="A42" s="130"/>
      <c r="B42" s="131"/>
      <c r="C42" s="132"/>
      <c r="D42" s="82">
        <v>2022</v>
      </c>
      <c r="E42" s="630">
        <v>2711.3487</v>
      </c>
      <c r="F42" s="630">
        <v>3268.0434</v>
      </c>
      <c r="G42" s="630">
        <v>4815.0880999999999</v>
      </c>
      <c r="H42" s="630">
        <v>4231.7461999999996</v>
      </c>
      <c r="I42" s="630">
        <v>2769.4576000000002</v>
      </c>
      <c r="J42" s="630">
        <v>4165.9580999999998</v>
      </c>
      <c r="K42" s="130"/>
    </row>
    <row r="43" spans="1:11" ht="8.1" customHeight="1">
      <c r="A43" s="26"/>
      <c r="B43" s="128"/>
      <c r="C43" s="129"/>
      <c r="D43" s="82"/>
      <c r="E43" s="630"/>
      <c r="F43" s="630"/>
      <c r="G43" s="630"/>
      <c r="H43" s="630"/>
      <c r="I43" s="630"/>
      <c r="J43" s="630"/>
      <c r="K43" s="26"/>
    </row>
    <row r="44" spans="1:11" ht="15" customHeight="1">
      <c r="A44" s="130"/>
      <c r="B44" s="131" t="s">
        <v>27</v>
      </c>
      <c r="C44" s="132"/>
      <c r="D44" s="82">
        <v>2020</v>
      </c>
      <c r="E44" s="630">
        <v>24015.807499999999</v>
      </c>
      <c r="F44" s="630">
        <v>36473.678800000002</v>
      </c>
      <c r="G44" s="630">
        <v>27180.205399999999</v>
      </c>
      <c r="H44" s="630">
        <v>22258.368600000002</v>
      </c>
      <c r="I44" s="630">
        <v>24496.530599999998</v>
      </c>
      <c r="J44" s="630">
        <v>28428.415199999999</v>
      </c>
      <c r="K44" s="130"/>
    </row>
    <row r="45" spans="1:11" ht="15" customHeight="1">
      <c r="A45" s="130"/>
      <c r="B45" s="131"/>
      <c r="C45" s="132"/>
      <c r="D45" s="82">
        <v>2021</v>
      </c>
      <c r="E45" s="630">
        <v>27090</v>
      </c>
      <c r="F45" s="630">
        <v>23803</v>
      </c>
      <c r="G45" s="630">
        <v>28896</v>
      </c>
      <c r="H45" s="630">
        <v>28822</v>
      </c>
      <c r="I45" s="630">
        <v>30449</v>
      </c>
      <c r="J45" s="630">
        <v>28897</v>
      </c>
      <c r="K45" s="130"/>
    </row>
    <row r="46" spans="1:11" ht="15" customHeight="1">
      <c r="A46" s="130"/>
      <c r="B46" s="131"/>
      <c r="C46" s="132"/>
      <c r="D46" s="82">
        <v>2022</v>
      </c>
      <c r="E46" s="630">
        <v>24494.4352</v>
      </c>
      <c r="F46" s="630">
        <v>25326.230299999999</v>
      </c>
      <c r="G46" s="630">
        <v>25569.1967</v>
      </c>
      <c r="H46" s="630">
        <v>27251.7739</v>
      </c>
      <c r="I46" s="630">
        <v>20343.1384</v>
      </c>
      <c r="J46" s="630">
        <v>25874.014800000001</v>
      </c>
      <c r="K46" s="130"/>
    </row>
    <row r="47" spans="1:11" ht="8.1" customHeight="1">
      <c r="A47" s="26"/>
      <c r="B47" s="128"/>
      <c r="C47" s="129"/>
      <c r="D47" s="82"/>
      <c r="E47" s="630"/>
      <c r="F47" s="630"/>
      <c r="G47" s="630"/>
      <c r="H47" s="630"/>
      <c r="I47" s="630"/>
      <c r="J47" s="630"/>
      <c r="K47" s="26"/>
    </row>
    <row r="48" spans="1:11" ht="15" customHeight="1">
      <c r="A48" s="130"/>
      <c r="B48" s="131" t="s">
        <v>28</v>
      </c>
      <c r="C48" s="132"/>
      <c r="D48" s="82">
        <v>2020</v>
      </c>
      <c r="E48" s="630">
        <v>9488.6569999999992</v>
      </c>
      <c r="F48" s="630">
        <v>8234.1033000000007</v>
      </c>
      <c r="G48" s="630">
        <v>5739.5968999999996</v>
      </c>
      <c r="H48" s="630">
        <v>4702.8931000000002</v>
      </c>
      <c r="I48" s="630">
        <v>4188.5113000000001</v>
      </c>
      <c r="J48" s="630">
        <v>4969.0241999999998</v>
      </c>
      <c r="K48" s="130"/>
    </row>
    <row r="49" spans="1:11" ht="15" customHeight="1">
      <c r="A49" s="130"/>
      <c r="B49" s="131"/>
      <c r="C49" s="132"/>
      <c r="D49" s="82">
        <v>2021</v>
      </c>
      <c r="E49" s="630">
        <v>1973</v>
      </c>
      <c r="F49" s="630">
        <v>2550</v>
      </c>
      <c r="G49" s="630">
        <v>2480</v>
      </c>
      <c r="H49" s="630">
        <v>2327</v>
      </c>
      <c r="I49" s="630">
        <v>2089</v>
      </c>
      <c r="J49" s="630">
        <v>2560</v>
      </c>
      <c r="K49" s="130"/>
    </row>
    <row r="50" spans="1:11" ht="15" customHeight="1">
      <c r="A50" s="130"/>
      <c r="B50" s="131"/>
      <c r="C50" s="132"/>
      <c r="D50" s="82">
        <v>2022</v>
      </c>
      <c r="E50" s="630">
        <v>2822.1950000000002</v>
      </c>
      <c r="F50" s="630">
        <v>2757.7166999999999</v>
      </c>
      <c r="G50" s="630">
        <v>2890.4929999999999</v>
      </c>
      <c r="H50" s="630">
        <v>3567.5329999999999</v>
      </c>
      <c r="I50" s="630">
        <v>3353.4704999999999</v>
      </c>
      <c r="J50" s="630">
        <v>4830.1684999999998</v>
      </c>
      <c r="K50" s="130"/>
    </row>
    <row r="51" spans="1:11" ht="8.1" customHeight="1">
      <c r="A51" s="26"/>
      <c r="B51" s="128"/>
      <c r="C51" s="129"/>
      <c r="D51" s="82"/>
      <c r="E51" s="630"/>
      <c r="F51" s="630"/>
      <c r="G51" s="630"/>
      <c r="H51" s="630"/>
      <c r="I51" s="630"/>
      <c r="J51" s="630"/>
      <c r="K51" s="26"/>
    </row>
    <row r="52" spans="1:11" ht="15" customHeight="1">
      <c r="A52" s="130"/>
      <c r="B52" s="131" t="s">
        <v>29</v>
      </c>
      <c r="C52" s="132"/>
      <c r="D52" s="82">
        <v>2020</v>
      </c>
      <c r="E52" s="630">
        <v>11774.138999999999</v>
      </c>
      <c r="F52" s="630">
        <v>13725.544400000001</v>
      </c>
      <c r="G52" s="630">
        <v>7264.7992999999997</v>
      </c>
      <c r="H52" s="630">
        <v>9809.4141</v>
      </c>
      <c r="I52" s="630">
        <v>11401.160099999999</v>
      </c>
      <c r="J52" s="630">
        <v>15498.7883</v>
      </c>
      <c r="K52" s="130"/>
    </row>
    <row r="53" spans="1:11" ht="15" customHeight="1">
      <c r="A53" s="130"/>
      <c r="B53" s="131"/>
      <c r="C53" s="132"/>
      <c r="D53" s="82">
        <v>2021</v>
      </c>
      <c r="E53" s="630">
        <v>16046</v>
      </c>
      <c r="F53" s="630">
        <v>13617</v>
      </c>
      <c r="G53" s="630">
        <v>11805</v>
      </c>
      <c r="H53" s="630">
        <v>13881</v>
      </c>
      <c r="I53" s="630">
        <v>13188</v>
      </c>
      <c r="J53" s="630">
        <v>14201</v>
      </c>
      <c r="K53" s="130"/>
    </row>
    <row r="54" spans="1:11" ht="15" customHeight="1">
      <c r="A54" s="130"/>
      <c r="B54" s="131"/>
      <c r="C54" s="132"/>
      <c r="D54" s="82">
        <v>2022</v>
      </c>
      <c r="E54" s="630">
        <v>14197.123</v>
      </c>
      <c r="F54" s="630">
        <v>14568.1059</v>
      </c>
      <c r="G54" s="630">
        <v>15908.6782</v>
      </c>
      <c r="H54" s="630">
        <v>16726.7323</v>
      </c>
      <c r="I54" s="630">
        <v>15879.300999999999</v>
      </c>
      <c r="J54" s="630">
        <v>15781.375400000001</v>
      </c>
      <c r="K54" s="130"/>
    </row>
    <row r="55" spans="1:11" ht="8.1" customHeight="1">
      <c r="A55" s="26"/>
      <c r="B55" s="128"/>
      <c r="C55" s="129"/>
      <c r="D55" s="82"/>
      <c r="E55" s="630"/>
      <c r="F55" s="630"/>
      <c r="G55" s="630"/>
      <c r="H55" s="630"/>
      <c r="I55" s="630"/>
      <c r="J55" s="630"/>
      <c r="K55" s="26"/>
    </row>
    <row r="56" spans="1:11" ht="15" customHeight="1">
      <c r="A56" s="130"/>
      <c r="B56" s="131" t="s">
        <v>30</v>
      </c>
      <c r="C56" s="132"/>
      <c r="D56" s="82">
        <v>2020</v>
      </c>
      <c r="E56" s="630">
        <v>2023.7653</v>
      </c>
      <c r="F56" s="630">
        <v>2614.9645999999998</v>
      </c>
      <c r="G56" s="630">
        <v>3226.4340000000002</v>
      </c>
      <c r="H56" s="630">
        <v>3777.9847</v>
      </c>
      <c r="I56" s="630">
        <v>2657.828</v>
      </c>
      <c r="J56" s="630">
        <v>2505.5023999999999</v>
      </c>
      <c r="K56" s="130"/>
    </row>
    <row r="57" spans="1:11" ht="15" customHeight="1">
      <c r="A57" s="130"/>
      <c r="B57" s="131"/>
      <c r="C57" s="132"/>
      <c r="D57" s="82">
        <v>2021</v>
      </c>
      <c r="E57" s="630">
        <v>1394</v>
      </c>
      <c r="F57" s="630">
        <v>1787</v>
      </c>
      <c r="G57" s="630">
        <v>2445</v>
      </c>
      <c r="H57" s="630">
        <v>2531</v>
      </c>
      <c r="I57" s="630">
        <v>2521</v>
      </c>
      <c r="J57" s="630">
        <v>2746</v>
      </c>
      <c r="K57" s="130"/>
    </row>
    <row r="58" spans="1:11" ht="15" customHeight="1">
      <c r="A58" s="130"/>
      <c r="B58" s="131"/>
      <c r="C58" s="132"/>
      <c r="D58" s="82">
        <v>2022</v>
      </c>
      <c r="E58" s="630">
        <v>2087.8624</v>
      </c>
      <c r="F58" s="630">
        <v>2302.181</v>
      </c>
      <c r="G58" s="630">
        <v>2613.2471999999998</v>
      </c>
      <c r="H58" s="630">
        <v>3084.1320999999998</v>
      </c>
      <c r="I58" s="630">
        <v>2888.2152999999998</v>
      </c>
      <c r="J58" s="630">
        <v>2418.8364000000001</v>
      </c>
      <c r="K58" s="130"/>
    </row>
    <row r="59" spans="1:11" ht="8.1" customHeight="1">
      <c r="A59" s="26"/>
      <c r="B59" s="128"/>
      <c r="C59" s="129"/>
      <c r="D59" s="82"/>
      <c r="E59" s="630"/>
      <c r="F59" s="630"/>
      <c r="G59" s="630"/>
      <c r="H59" s="630"/>
      <c r="I59" s="630"/>
      <c r="J59" s="630"/>
      <c r="K59" s="26"/>
    </row>
    <row r="60" spans="1:11" ht="15" customHeight="1">
      <c r="A60" s="130"/>
      <c r="B60" s="131" t="s">
        <v>31</v>
      </c>
      <c r="C60" s="132"/>
      <c r="D60" s="82">
        <v>2020</v>
      </c>
      <c r="E60" s="630">
        <v>14930.236500000001</v>
      </c>
      <c r="F60" s="630">
        <v>17804.122200000002</v>
      </c>
      <c r="G60" s="630">
        <v>14655.9292</v>
      </c>
      <c r="H60" s="630">
        <v>14071.2865</v>
      </c>
      <c r="I60" s="630">
        <v>17415.302100000001</v>
      </c>
      <c r="J60" s="630">
        <v>19361.8514</v>
      </c>
      <c r="K60" s="130"/>
    </row>
    <row r="61" spans="1:11" ht="15" customHeight="1">
      <c r="A61" s="130"/>
      <c r="B61" s="131"/>
      <c r="C61" s="132"/>
      <c r="D61" s="82">
        <v>2021</v>
      </c>
      <c r="E61" s="630">
        <v>14670</v>
      </c>
      <c r="F61" s="630">
        <v>15068</v>
      </c>
      <c r="G61" s="630">
        <v>21096</v>
      </c>
      <c r="H61" s="630">
        <v>19740</v>
      </c>
      <c r="I61" s="630">
        <v>19473</v>
      </c>
      <c r="J61" s="630">
        <v>19754</v>
      </c>
      <c r="K61" s="130"/>
    </row>
    <row r="62" spans="1:11" ht="15" customHeight="1">
      <c r="A62" s="130"/>
      <c r="B62" s="131"/>
      <c r="C62" s="132"/>
      <c r="D62" s="82">
        <v>2022</v>
      </c>
      <c r="E62" s="630">
        <v>17699.906999999999</v>
      </c>
      <c r="F62" s="630">
        <v>18488.644</v>
      </c>
      <c r="G62" s="630">
        <v>20836.504199999999</v>
      </c>
      <c r="H62" s="630">
        <v>21044.772499999999</v>
      </c>
      <c r="I62" s="630">
        <v>20961.244999999999</v>
      </c>
      <c r="J62" s="630">
        <v>19898.501499999998</v>
      </c>
      <c r="K62" s="130"/>
    </row>
    <row r="63" spans="1:11" ht="8.1" customHeight="1">
      <c r="A63" s="26"/>
      <c r="B63" s="128"/>
      <c r="C63" s="129"/>
      <c r="D63" s="82"/>
      <c r="E63" s="630"/>
      <c r="F63" s="630"/>
      <c r="G63" s="630"/>
      <c r="H63" s="630"/>
      <c r="I63" s="630"/>
      <c r="J63" s="630"/>
      <c r="K63" s="26"/>
    </row>
    <row r="64" spans="1:11" ht="15" customHeight="1">
      <c r="A64" s="130"/>
      <c r="B64" s="131" t="s">
        <v>32</v>
      </c>
      <c r="C64" s="132"/>
      <c r="D64" s="82">
        <v>2020</v>
      </c>
      <c r="E64" s="630">
        <v>8831.6846000000005</v>
      </c>
      <c r="F64" s="630">
        <v>8855.5907999999999</v>
      </c>
      <c r="G64" s="630">
        <v>12992.142099999999</v>
      </c>
      <c r="H64" s="630">
        <v>12336.7022</v>
      </c>
      <c r="I64" s="630">
        <v>11623.1119</v>
      </c>
      <c r="J64" s="630">
        <v>11843.601000000001</v>
      </c>
      <c r="K64" s="130"/>
    </row>
    <row r="65" spans="1:11" ht="15" customHeight="1">
      <c r="A65" s="130"/>
      <c r="B65" s="131"/>
      <c r="C65" s="132"/>
      <c r="D65" s="82">
        <v>2021</v>
      </c>
      <c r="E65" s="664">
        <v>6128</v>
      </c>
      <c r="F65" s="664">
        <v>6841</v>
      </c>
      <c r="G65" s="664">
        <v>17594</v>
      </c>
      <c r="H65" s="664">
        <v>17428</v>
      </c>
      <c r="I65" s="664">
        <v>15288</v>
      </c>
      <c r="J65" s="664">
        <v>12408</v>
      </c>
      <c r="K65" s="130"/>
    </row>
    <row r="66" spans="1:11" ht="15" customHeight="1">
      <c r="A66" s="130"/>
      <c r="B66" s="131"/>
      <c r="C66" s="132"/>
      <c r="D66" s="82">
        <v>2022</v>
      </c>
      <c r="E66" s="664">
        <v>4080.3355000000001</v>
      </c>
      <c r="F66" s="664">
        <v>4664.0230000000001</v>
      </c>
      <c r="G66" s="664">
        <v>14683.5648</v>
      </c>
      <c r="H66" s="664">
        <v>16269.7619</v>
      </c>
      <c r="I66" s="664">
        <v>13791.5728</v>
      </c>
      <c r="J66" s="664">
        <v>8110.4975000000004</v>
      </c>
      <c r="K66" s="130"/>
    </row>
    <row r="67" spans="1:11" ht="8.1" customHeight="1">
      <c r="A67" s="26"/>
      <c r="B67" s="128"/>
      <c r="C67" s="129"/>
      <c r="D67" s="82"/>
      <c r="E67" s="665"/>
      <c r="F67" s="665"/>
      <c r="G67" s="665"/>
      <c r="H67" s="665"/>
      <c r="I67" s="665"/>
      <c r="J67" s="665"/>
      <c r="K67" s="26"/>
    </row>
    <row r="68" spans="1:11" ht="15" customHeight="1">
      <c r="A68" s="130"/>
      <c r="B68" s="131" t="s">
        <v>34</v>
      </c>
      <c r="C68" s="132"/>
      <c r="D68" s="82">
        <v>2020</v>
      </c>
      <c r="E68" s="664">
        <v>962.00840000000005</v>
      </c>
      <c r="F68" s="664">
        <v>1008.0786000000001</v>
      </c>
      <c r="G68" s="664">
        <v>1181.6679999999999</v>
      </c>
      <c r="H68" s="664">
        <v>1281.7596000000001</v>
      </c>
      <c r="I68" s="664">
        <v>1572.0316</v>
      </c>
      <c r="J68" s="664">
        <v>2023.5555999999999</v>
      </c>
      <c r="K68" s="130"/>
    </row>
    <row r="69" spans="1:11" ht="15" customHeight="1">
      <c r="A69" s="130"/>
      <c r="B69" s="130"/>
      <c r="C69" s="132"/>
      <c r="D69" s="82">
        <v>2021</v>
      </c>
      <c r="E69" s="630">
        <v>829</v>
      </c>
      <c r="F69" s="630">
        <v>965</v>
      </c>
      <c r="G69" s="630">
        <v>1032</v>
      </c>
      <c r="H69" s="630">
        <v>1779</v>
      </c>
      <c r="I69" s="630">
        <v>1798</v>
      </c>
      <c r="J69" s="630">
        <v>1953</v>
      </c>
      <c r="K69" s="130"/>
    </row>
    <row r="70" spans="1:11" ht="15" customHeight="1">
      <c r="A70" s="130"/>
      <c r="B70" s="130"/>
      <c r="C70" s="132"/>
      <c r="D70" s="82">
        <v>2022</v>
      </c>
      <c r="E70" s="630">
        <v>762.32270000000005</v>
      </c>
      <c r="F70" s="630">
        <v>1044.4349999999999</v>
      </c>
      <c r="G70" s="630">
        <v>1103.7612999999999</v>
      </c>
      <c r="H70" s="630">
        <v>1794.6502</v>
      </c>
      <c r="I70" s="630">
        <v>1688.373</v>
      </c>
      <c r="J70" s="630">
        <v>1740.4916000000001</v>
      </c>
      <c r="K70" s="130"/>
    </row>
    <row r="71" spans="1:11" ht="8.1" customHeight="1" thickBot="1">
      <c r="A71" s="133"/>
      <c r="B71" s="133"/>
      <c r="C71" s="133"/>
      <c r="D71" s="134"/>
      <c r="E71" s="666"/>
      <c r="F71" s="666"/>
      <c r="G71" s="666"/>
      <c r="H71" s="666"/>
      <c r="I71" s="666"/>
      <c r="J71" s="666"/>
      <c r="K71" s="133"/>
    </row>
    <row r="72" spans="1:11" s="669" customFormat="1" ht="15" customHeight="1">
      <c r="A72" s="135"/>
      <c r="B72" s="135"/>
      <c r="C72" s="135"/>
      <c r="D72" s="136"/>
      <c r="E72" s="667"/>
      <c r="F72" s="667"/>
      <c r="G72" s="667"/>
      <c r="H72" s="667"/>
      <c r="I72" s="667"/>
      <c r="J72" s="667"/>
      <c r="K72" s="668" t="s">
        <v>201</v>
      </c>
    </row>
    <row r="73" spans="1:11" s="669" customFormat="1" ht="15" customHeight="1">
      <c r="E73" s="670"/>
      <c r="F73" s="670"/>
      <c r="G73" s="670"/>
      <c r="H73" s="670"/>
      <c r="I73" s="670"/>
      <c r="J73" s="670"/>
      <c r="K73" s="91" t="s">
        <v>202</v>
      </c>
    </row>
  </sheetData>
  <mergeCells count="2">
    <mergeCell ref="A7:A9"/>
    <mergeCell ref="E7:J7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2CDA8-7AB1-4A78-AF46-3DBF5BD243DB}">
  <sheetPr>
    <tabColor rgb="FF7030A0"/>
  </sheetPr>
  <dimension ref="A1:M73"/>
  <sheetViews>
    <sheetView tabSelected="1" view="pageBreakPreview" topLeftCell="A37" zoomScale="85" zoomScaleNormal="90" zoomScaleSheetLayoutView="85" workbookViewId="0">
      <selection activeCell="A49" sqref="A49:XFD51"/>
    </sheetView>
  </sheetViews>
  <sheetFormatPr defaultColWidth="9" defaultRowHeight="15" customHeight="1"/>
  <cols>
    <col min="1" max="1" width="1.7109375" style="651" customWidth="1"/>
    <col min="2" max="2" width="13.7109375" style="651" customWidth="1"/>
    <col min="3" max="4" width="10.7109375" style="651" customWidth="1"/>
    <col min="5" max="10" width="11.7109375" style="651" customWidth="1"/>
    <col min="11" max="11" width="1.7109375" style="651" customWidth="1"/>
    <col min="12" max="234" width="9" style="651"/>
    <col min="235" max="235" width="19.85546875" style="651" customWidth="1"/>
    <col min="236" max="243" width="11.28515625" style="651" customWidth="1"/>
    <col min="244" max="247" width="12.7109375" style="651" customWidth="1"/>
    <col min="248" max="248" width="12.42578125" style="651" customWidth="1"/>
    <col min="249" max="490" width="9" style="651"/>
    <col min="491" max="491" width="19.85546875" style="651" customWidth="1"/>
    <col min="492" max="499" width="11.28515625" style="651" customWidth="1"/>
    <col min="500" max="503" width="12.7109375" style="651" customWidth="1"/>
    <col min="504" max="504" width="12.42578125" style="651" customWidth="1"/>
    <col min="505" max="746" width="9" style="651"/>
    <col min="747" max="747" width="19.85546875" style="651" customWidth="1"/>
    <col min="748" max="755" width="11.28515625" style="651" customWidth="1"/>
    <col min="756" max="759" width="12.7109375" style="651" customWidth="1"/>
    <col min="760" max="760" width="12.42578125" style="651" customWidth="1"/>
    <col min="761" max="1002" width="9" style="651"/>
    <col min="1003" max="1003" width="19.85546875" style="651" customWidth="1"/>
    <col min="1004" max="1011" width="11.28515625" style="651" customWidth="1"/>
    <col min="1012" max="1015" width="12.7109375" style="651" customWidth="1"/>
    <col min="1016" max="1016" width="12.42578125" style="651" customWidth="1"/>
    <col min="1017" max="1258" width="9" style="651"/>
    <col min="1259" max="1259" width="19.85546875" style="651" customWidth="1"/>
    <col min="1260" max="1267" width="11.28515625" style="651" customWidth="1"/>
    <col min="1268" max="1271" width="12.7109375" style="651" customWidth="1"/>
    <col min="1272" max="1272" width="12.42578125" style="651" customWidth="1"/>
    <col min="1273" max="1514" width="9" style="651"/>
    <col min="1515" max="1515" width="19.85546875" style="651" customWidth="1"/>
    <col min="1516" max="1523" width="11.28515625" style="651" customWidth="1"/>
    <col min="1524" max="1527" width="12.7109375" style="651" customWidth="1"/>
    <col min="1528" max="1528" width="12.42578125" style="651" customWidth="1"/>
    <col min="1529" max="1770" width="9" style="651"/>
    <col min="1771" max="1771" width="19.85546875" style="651" customWidth="1"/>
    <col min="1772" max="1779" width="11.28515625" style="651" customWidth="1"/>
    <col min="1780" max="1783" width="12.7109375" style="651" customWidth="1"/>
    <col min="1784" max="1784" width="12.42578125" style="651" customWidth="1"/>
    <col min="1785" max="2026" width="9" style="651"/>
    <col min="2027" max="2027" width="19.85546875" style="651" customWidth="1"/>
    <col min="2028" max="2035" width="11.28515625" style="651" customWidth="1"/>
    <col min="2036" max="2039" width="12.7109375" style="651" customWidth="1"/>
    <col min="2040" max="2040" width="12.42578125" style="651" customWidth="1"/>
    <col min="2041" max="2282" width="9" style="651"/>
    <col min="2283" max="2283" width="19.85546875" style="651" customWidth="1"/>
    <col min="2284" max="2291" width="11.28515625" style="651" customWidth="1"/>
    <col min="2292" max="2295" width="12.7109375" style="651" customWidth="1"/>
    <col min="2296" max="2296" width="12.42578125" style="651" customWidth="1"/>
    <col min="2297" max="2538" width="9" style="651"/>
    <col min="2539" max="2539" width="19.85546875" style="651" customWidth="1"/>
    <col min="2540" max="2547" width="11.28515625" style="651" customWidth="1"/>
    <col min="2548" max="2551" width="12.7109375" style="651" customWidth="1"/>
    <col min="2552" max="2552" width="12.42578125" style="651" customWidth="1"/>
    <col min="2553" max="2794" width="9" style="651"/>
    <col min="2795" max="2795" width="19.85546875" style="651" customWidth="1"/>
    <col min="2796" max="2803" width="11.28515625" style="651" customWidth="1"/>
    <col min="2804" max="2807" width="12.7109375" style="651" customWidth="1"/>
    <col min="2808" max="2808" width="12.42578125" style="651" customWidth="1"/>
    <col min="2809" max="3050" width="9" style="651"/>
    <col min="3051" max="3051" width="19.85546875" style="651" customWidth="1"/>
    <col min="3052" max="3059" width="11.28515625" style="651" customWidth="1"/>
    <col min="3060" max="3063" width="12.7109375" style="651" customWidth="1"/>
    <col min="3064" max="3064" width="12.42578125" style="651" customWidth="1"/>
    <col min="3065" max="3306" width="9" style="651"/>
    <col min="3307" max="3307" width="19.85546875" style="651" customWidth="1"/>
    <col min="3308" max="3315" width="11.28515625" style="651" customWidth="1"/>
    <col min="3316" max="3319" width="12.7109375" style="651" customWidth="1"/>
    <col min="3320" max="3320" width="12.42578125" style="651" customWidth="1"/>
    <col min="3321" max="3562" width="9" style="651"/>
    <col min="3563" max="3563" width="19.85546875" style="651" customWidth="1"/>
    <col min="3564" max="3571" width="11.28515625" style="651" customWidth="1"/>
    <col min="3572" max="3575" width="12.7109375" style="651" customWidth="1"/>
    <col min="3576" max="3576" width="12.42578125" style="651" customWidth="1"/>
    <col min="3577" max="3818" width="9" style="651"/>
    <col min="3819" max="3819" width="19.85546875" style="651" customWidth="1"/>
    <col min="3820" max="3827" width="11.28515625" style="651" customWidth="1"/>
    <col min="3828" max="3831" width="12.7109375" style="651" customWidth="1"/>
    <col min="3832" max="3832" width="12.42578125" style="651" customWidth="1"/>
    <col min="3833" max="4074" width="9" style="651"/>
    <col min="4075" max="4075" width="19.85546875" style="651" customWidth="1"/>
    <col min="4076" max="4083" width="11.28515625" style="651" customWidth="1"/>
    <col min="4084" max="4087" width="12.7109375" style="651" customWidth="1"/>
    <col min="4088" max="4088" width="12.42578125" style="651" customWidth="1"/>
    <col min="4089" max="4330" width="9" style="651"/>
    <col min="4331" max="4331" width="19.85546875" style="651" customWidth="1"/>
    <col min="4332" max="4339" width="11.28515625" style="651" customWidth="1"/>
    <col min="4340" max="4343" width="12.7109375" style="651" customWidth="1"/>
    <col min="4344" max="4344" width="12.42578125" style="651" customWidth="1"/>
    <col min="4345" max="4586" width="9" style="651"/>
    <col min="4587" max="4587" width="19.85546875" style="651" customWidth="1"/>
    <col min="4588" max="4595" width="11.28515625" style="651" customWidth="1"/>
    <col min="4596" max="4599" width="12.7109375" style="651" customWidth="1"/>
    <col min="4600" max="4600" width="12.42578125" style="651" customWidth="1"/>
    <col min="4601" max="4842" width="9" style="651"/>
    <col min="4843" max="4843" width="19.85546875" style="651" customWidth="1"/>
    <col min="4844" max="4851" width="11.28515625" style="651" customWidth="1"/>
    <col min="4852" max="4855" width="12.7109375" style="651" customWidth="1"/>
    <col min="4856" max="4856" width="12.42578125" style="651" customWidth="1"/>
    <col min="4857" max="5098" width="9" style="651"/>
    <col min="5099" max="5099" width="19.85546875" style="651" customWidth="1"/>
    <col min="5100" max="5107" width="11.28515625" style="651" customWidth="1"/>
    <col min="5108" max="5111" width="12.7109375" style="651" customWidth="1"/>
    <col min="5112" max="5112" width="12.42578125" style="651" customWidth="1"/>
    <col min="5113" max="5354" width="9" style="651"/>
    <col min="5355" max="5355" width="19.85546875" style="651" customWidth="1"/>
    <col min="5356" max="5363" width="11.28515625" style="651" customWidth="1"/>
    <col min="5364" max="5367" width="12.7109375" style="651" customWidth="1"/>
    <col min="5368" max="5368" width="12.42578125" style="651" customWidth="1"/>
    <col min="5369" max="5610" width="9" style="651"/>
    <col min="5611" max="5611" width="19.85546875" style="651" customWidth="1"/>
    <col min="5612" max="5619" width="11.28515625" style="651" customWidth="1"/>
    <col min="5620" max="5623" width="12.7109375" style="651" customWidth="1"/>
    <col min="5624" max="5624" width="12.42578125" style="651" customWidth="1"/>
    <col min="5625" max="5866" width="9" style="651"/>
    <col min="5867" max="5867" width="19.85546875" style="651" customWidth="1"/>
    <col min="5868" max="5875" width="11.28515625" style="651" customWidth="1"/>
    <col min="5876" max="5879" width="12.7109375" style="651" customWidth="1"/>
    <col min="5880" max="5880" width="12.42578125" style="651" customWidth="1"/>
    <col min="5881" max="6122" width="9" style="651"/>
    <col min="6123" max="6123" width="19.85546875" style="651" customWidth="1"/>
    <col min="6124" max="6131" width="11.28515625" style="651" customWidth="1"/>
    <col min="6132" max="6135" width="12.7109375" style="651" customWidth="1"/>
    <col min="6136" max="6136" width="12.42578125" style="651" customWidth="1"/>
    <col min="6137" max="6378" width="9" style="651"/>
    <col min="6379" max="6379" width="19.85546875" style="651" customWidth="1"/>
    <col min="6380" max="6387" width="11.28515625" style="651" customWidth="1"/>
    <col min="6388" max="6391" width="12.7109375" style="651" customWidth="1"/>
    <col min="6392" max="6392" width="12.42578125" style="651" customWidth="1"/>
    <col min="6393" max="6634" width="9" style="651"/>
    <col min="6635" max="6635" width="19.85546875" style="651" customWidth="1"/>
    <col min="6636" max="6643" width="11.28515625" style="651" customWidth="1"/>
    <col min="6644" max="6647" width="12.7109375" style="651" customWidth="1"/>
    <col min="6648" max="6648" width="12.42578125" style="651" customWidth="1"/>
    <col min="6649" max="6890" width="9" style="651"/>
    <col min="6891" max="6891" width="19.85546875" style="651" customWidth="1"/>
    <col min="6892" max="6899" width="11.28515625" style="651" customWidth="1"/>
    <col min="6900" max="6903" width="12.7109375" style="651" customWidth="1"/>
    <col min="6904" max="6904" width="12.42578125" style="651" customWidth="1"/>
    <col min="6905" max="7146" width="9" style="651"/>
    <col min="7147" max="7147" width="19.85546875" style="651" customWidth="1"/>
    <col min="7148" max="7155" width="11.28515625" style="651" customWidth="1"/>
    <col min="7156" max="7159" width="12.7109375" style="651" customWidth="1"/>
    <col min="7160" max="7160" width="12.42578125" style="651" customWidth="1"/>
    <col min="7161" max="7402" width="9" style="651"/>
    <col min="7403" max="7403" width="19.85546875" style="651" customWidth="1"/>
    <col min="7404" max="7411" width="11.28515625" style="651" customWidth="1"/>
    <col min="7412" max="7415" width="12.7109375" style="651" customWidth="1"/>
    <col min="7416" max="7416" width="12.42578125" style="651" customWidth="1"/>
    <col min="7417" max="7658" width="9" style="651"/>
    <col min="7659" max="7659" width="19.85546875" style="651" customWidth="1"/>
    <col min="7660" max="7667" width="11.28515625" style="651" customWidth="1"/>
    <col min="7668" max="7671" width="12.7109375" style="651" customWidth="1"/>
    <col min="7672" max="7672" width="12.42578125" style="651" customWidth="1"/>
    <col min="7673" max="7914" width="9" style="651"/>
    <col min="7915" max="7915" width="19.85546875" style="651" customWidth="1"/>
    <col min="7916" max="7923" width="11.28515625" style="651" customWidth="1"/>
    <col min="7924" max="7927" width="12.7109375" style="651" customWidth="1"/>
    <col min="7928" max="7928" width="12.42578125" style="651" customWidth="1"/>
    <col min="7929" max="8170" width="9" style="651"/>
    <col min="8171" max="8171" width="19.85546875" style="651" customWidth="1"/>
    <col min="8172" max="8179" width="11.28515625" style="651" customWidth="1"/>
    <col min="8180" max="8183" width="12.7109375" style="651" customWidth="1"/>
    <col min="8184" max="8184" width="12.42578125" style="651" customWidth="1"/>
    <col min="8185" max="8426" width="9" style="651"/>
    <col min="8427" max="8427" width="19.85546875" style="651" customWidth="1"/>
    <col min="8428" max="8435" width="11.28515625" style="651" customWidth="1"/>
    <col min="8436" max="8439" width="12.7109375" style="651" customWidth="1"/>
    <col min="8440" max="8440" width="12.42578125" style="651" customWidth="1"/>
    <col min="8441" max="8682" width="9" style="651"/>
    <col min="8683" max="8683" width="19.85546875" style="651" customWidth="1"/>
    <col min="8684" max="8691" width="11.28515625" style="651" customWidth="1"/>
    <col min="8692" max="8695" width="12.7109375" style="651" customWidth="1"/>
    <col min="8696" max="8696" width="12.42578125" style="651" customWidth="1"/>
    <col min="8697" max="8938" width="9" style="651"/>
    <col min="8939" max="8939" width="19.85546875" style="651" customWidth="1"/>
    <col min="8940" max="8947" width="11.28515625" style="651" customWidth="1"/>
    <col min="8948" max="8951" width="12.7109375" style="651" customWidth="1"/>
    <col min="8952" max="8952" width="12.42578125" style="651" customWidth="1"/>
    <col min="8953" max="9194" width="9" style="651"/>
    <col min="9195" max="9195" width="19.85546875" style="651" customWidth="1"/>
    <col min="9196" max="9203" width="11.28515625" style="651" customWidth="1"/>
    <col min="9204" max="9207" width="12.7109375" style="651" customWidth="1"/>
    <col min="9208" max="9208" width="12.42578125" style="651" customWidth="1"/>
    <col min="9209" max="9450" width="9" style="651"/>
    <col min="9451" max="9451" width="19.85546875" style="651" customWidth="1"/>
    <col min="9452" max="9459" width="11.28515625" style="651" customWidth="1"/>
    <col min="9460" max="9463" width="12.7109375" style="651" customWidth="1"/>
    <col min="9464" max="9464" width="12.42578125" style="651" customWidth="1"/>
    <col min="9465" max="9706" width="9" style="651"/>
    <col min="9707" max="9707" width="19.85546875" style="651" customWidth="1"/>
    <col min="9708" max="9715" width="11.28515625" style="651" customWidth="1"/>
    <col min="9716" max="9719" width="12.7109375" style="651" customWidth="1"/>
    <col min="9720" max="9720" width="12.42578125" style="651" customWidth="1"/>
    <col min="9721" max="9962" width="9" style="651"/>
    <col min="9963" max="9963" width="19.85546875" style="651" customWidth="1"/>
    <col min="9964" max="9971" width="11.28515625" style="651" customWidth="1"/>
    <col min="9972" max="9975" width="12.7109375" style="651" customWidth="1"/>
    <col min="9976" max="9976" width="12.42578125" style="651" customWidth="1"/>
    <col min="9977" max="10218" width="9" style="651"/>
    <col min="10219" max="10219" width="19.85546875" style="651" customWidth="1"/>
    <col min="10220" max="10227" width="11.28515625" style="651" customWidth="1"/>
    <col min="10228" max="10231" width="12.7109375" style="651" customWidth="1"/>
    <col min="10232" max="10232" width="12.42578125" style="651" customWidth="1"/>
    <col min="10233" max="10474" width="9" style="651"/>
    <col min="10475" max="10475" width="19.85546875" style="651" customWidth="1"/>
    <col min="10476" max="10483" width="11.28515625" style="651" customWidth="1"/>
    <col min="10484" max="10487" width="12.7109375" style="651" customWidth="1"/>
    <col min="10488" max="10488" width="12.42578125" style="651" customWidth="1"/>
    <col min="10489" max="10730" width="9" style="651"/>
    <col min="10731" max="10731" width="19.85546875" style="651" customWidth="1"/>
    <col min="10732" max="10739" width="11.28515625" style="651" customWidth="1"/>
    <col min="10740" max="10743" width="12.7109375" style="651" customWidth="1"/>
    <col min="10744" max="10744" width="12.42578125" style="651" customWidth="1"/>
    <col min="10745" max="10986" width="9" style="651"/>
    <col min="10987" max="10987" width="19.85546875" style="651" customWidth="1"/>
    <col min="10988" max="10995" width="11.28515625" style="651" customWidth="1"/>
    <col min="10996" max="10999" width="12.7109375" style="651" customWidth="1"/>
    <col min="11000" max="11000" width="12.42578125" style="651" customWidth="1"/>
    <col min="11001" max="11242" width="9" style="651"/>
    <col min="11243" max="11243" width="19.85546875" style="651" customWidth="1"/>
    <col min="11244" max="11251" width="11.28515625" style="651" customWidth="1"/>
    <col min="11252" max="11255" width="12.7109375" style="651" customWidth="1"/>
    <col min="11256" max="11256" width="12.42578125" style="651" customWidth="1"/>
    <col min="11257" max="11498" width="9" style="651"/>
    <col min="11499" max="11499" width="19.85546875" style="651" customWidth="1"/>
    <col min="11500" max="11507" width="11.28515625" style="651" customWidth="1"/>
    <col min="11508" max="11511" width="12.7109375" style="651" customWidth="1"/>
    <col min="11512" max="11512" width="12.42578125" style="651" customWidth="1"/>
    <col min="11513" max="11754" width="9" style="651"/>
    <col min="11755" max="11755" width="19.85546875" style="651" customWidth="1"/>
    <col min="11756" max="11763" width="11.28515625" style="651" customWidth="1"/>
    <col min="11764" max="11767" width="12.7109375" style="651" customWidth="1"/>
    <col min="11768" max="11768" width="12.42578125" style="651" customWidth="1"/>
    <col min="11769" max="12010" width="9" style="651"/>
    <col min="12011" max="12011" width="19.85546875" style="651" customWidth="1"/>
    <col min="12012" max="12019" width="11.28515625" style="651" customWidth="1"/>
    <col min="12020" max="12023" width="12.7109375" style="651" customWidth="1"/>
    <col min="12024" max="12024" width="12.42578125" style="651" customWidth="1"/>
    <col min="12025" max="12266" width="9" style="651"/>
    <col min="12267" max="12267" width="19.85546875" style="651" customWidth="1"/>
    <col min="12268" max="12275" width="11.28515625" style="651" customWidth="1"/>
    <col min="12276" max="12279" width="12.7109375" style="651" customWidth="1"/>
    <col min="12280" max="12280" width="12.42578125" style="651" customWidth="1"/>
    <col min="12281" max="12522" width="9" style="651"/>
    <col min="12523" max="12523" width="19.85546875" style="651" customWidth="1"/>
    <col min="12524" max="12531" width="11.28515625" style="651" customWidth="1"/>
    <col min="12532" max="12535" width="12.7109375" style="651" customWidth="1"/>
    <col min="12536" max="12536" width="12.42578125" style="651" customWidth="1"/>
    <col min="12537" max="12778" width="9" style="651"/>
    <col min="12779" max="12779" width="19.85546875" style="651" customWidth="1"/>
    <col min="12780" max="12787" width="11.28515625" style="651" customWidth="1"/>
    <col min="12788" max="12791" width="12.7109375" style="651" customWidth="1"/>
    <col min="12792" max="12792" width="12.42578125" style="651" customWidth="1"/>
    <col min="12793" max="13034" width="9" style="651"/>
    <col min="13035" max="13035" width="19.85546875" style="651" customWidth="1"/>
    <col min="13036" max="13043" width="11.28515625" style="651" customWidth="1"/>
    <col min="13044" max="13047" width="12.7109375" style="651" customWidth="1"/>
    <col min="13048" max="13048" width="12.42578125" style="651" customWidth="1"/>
    <col min="13049" max="13290" width="9" style="651"/>
    <col min="13291" max="13291" width="19.85546875" style="651" customWidth="1"/>
    <col min="13292" max="13299" width="11.28515625" style="651" customWidth="1"/>
    <col min="13300" max="13303" width="12.7109375" style="651" customWidth="1"/>
    <col min="13304" max="13304" width="12.42578125" style="651" customWidth="1"/>
    <col min="13305" max="13546" width="9" style="651"/>
    <col min="13547" max="13547" width="19.85546875" style="651" customWidth="1"/>
    <col min="13548" max="13555" width="11.28515625" style="651" customWidth="1"/>
    <col min="13556" max="13559" width="12.7109375" style="651" customWidth="1"/>
    <col min="13560" max="13560" width="12.42578125" style="651" customWidth="1"/>
    <col min="13561" max="13802" width="9" style="651"/>
    <col min="13803" max="13803" width="19.85546875" style="651" customWidth="1"/>
    <col min="13804" max="13811" width="11.28515625" style="651" customWidth="1"/>
    <col min="13812" max="13815" width="12.7109375" style="651" customWidth="1"/>
    <col min="13816" max="13816" width="12.42578125" style="651" customWidth="1"/>
    <col min="13817" max="14058" width="9" style="651"/>
    <col min="14059" max="14059" width="19.85546875" style="651" customWidth="1"/>
    <col min="14060" max="14067" width="11.28515625" style="651" customWidth="1"/>
    <col min="14068" max="14071" width="12.7109375" style="651" customWidth="1"/>
    <col min="14072" max="14072" width="12.42578125" style="651" customWidth="1"/>
    <col min="14073" max="14314" width="9" style="651"/>
    <col min="14315" max="14315" width="19.85546875" style="651" customWidth="1"/>
    <col min="14316" max="14323" width="11.28515625" style="651" customWidth="1"/>
    <col min="14324" max="14327" width="12.7109375" style="651" customWidth="1"/>
    <col min="14328" max="14328" width="12.42578125" style="651" customWidth="1"/>
    <col min="14329" max="14570" width="9" style="651"/>
    <col min="14571" max="14571" width="19.85546875" style="651" customWidth="1"/>
    <col min="14572" max="14579" width="11.28515625" style="651" customWidth="1"/>
    <col min="14580" max="14583" width="12.7109375" style="651" customWidth="1"/>
    <col min="14584" max="14584" width="12.42578125" style="651" customWidth="1"/>
    <col min="14585" max="14826" width="9" style="651"/>
    <col min="14827" max="14827" width="19.85546875" style="651" customWidth="1"/>
    <col min="14828" max="14835" width="11.28515625" style="651" customWidth="1"/>
    <col min="14836" max="14839" width="12.7109375" style="651" customWidth="1"/>
    <col min="14840" max="14840" width="12.42578125" style="651" customWidth="1"/>
    <col min="14841" max="15082" width="9" style="651"/>
    <col min="15083" max="15083" width="19.85546875" style="651" customWidth="1"/>
    <col min="15084" max="15091" width="11.28515625" style="651" customWidth="1"/>
    <col min="15092" max="15095" width="12.7109375" style="651" customWidth="1"/>
    <col min="15096" max="15096" width="12.42578125" style="651" customWidth="1"/>
    <col min="15097" max="15338" width="9" style="651"/>
    <col min="15339" max="15339" width="19.85546875" style="651" customWidth="1"/>
    <col min="15340" max="15347" width="11.28515625" style="651" customWidth="1"/>
    <col min="15348" max="15351" width="12.7109375" style="651" customWidth="1"/>
    <col min="15352" max="15352" width="12.42578125" style="651" customWidth="1"/>
    <col min="15353" max="15594" width="9" style="651"/>
    <col min="15595" max="15595" width="19.85546875" style="651" customWidth="1"/>
    <col min="15596" max="15603" width="11.28515625" style="651" customWidth="1"/>
    <col min="15604" max="15607" width="12.7109375" style="651" customWidth="1"/>
    <col min="15608" max="15608" width="12.42578125" style="651" customWidth="1"/>
    <col min="15609" max="15850" width="9" style="651"/>
    <col min="15851" max="15851" width="19.85546875" style="651" customWidth="1"/>
    <col min="15852" max="15859" width="11.28515625" style="651" customWidth="1"/>
    <col min="15860" max="15863" width="12.7109375" style="651" customWidth="1"/>
    <col min="15864" max="15864" width="12.42578125" style="651" customWidth="1"/>
    <col min="15865" max="16106" width="9" style="651"/>
    <col min="16107" max="16107" width="19.85546875" style="651" customWidth="1"/>
    <col min="16108" max="16115" width="11.28515625" style="651" customWidth="1"/>
    <col min="16116" max="16119" width="12.7109375" style="651" customWidth="1"/>
    <col min="16120" max="16120" width="12.42578125" style="651" customWidth="1"/>
    <col min="16121" max="16384" width="9" style="651"/>
  </cols>
  <sheetData>
    <row r="1" spans="1:13" ht="8.1" customHeight="1"/>
    <row r="2" spans="1:13" ht="8.1" customHeight="1"/>
    <row r="3" spans="1:13" ht="16.5" customHeight="1">
      <c r="A3" s="2"/>
      <c r="B3" s="103" t="s">
        <v>187</v>
      </c>
      <c r="C3" s="2" t="s">
        <v>464</v>
      </c>
      <c r="D3" s="652"/>
      <c r="E3" s="103"/>
      <c r="F3" s="103"/>
      <c r="G3" s="103"/>
      <c r="H3" s="103"/>
      <c r="I3" s="103"/>
      <c r="J3" s="103"/>
      <c r="K3" s="2"/>
      <c r="L3" s="2"/>
      <c r="M3" s="2"/>
    </row>
    <row r="4" spans="1:13" ht="16.5" customHeight="1">
      <c r="A4" s="2"/>
      <c r="B4" s="105" t="s">
        <v>188</v>
      </c>
      <c r="C4" s="653" t="s">
        <v>465</v>
      </c>
      <c r="D4" s="652"/>
      <c r="E4" s="103"/>
      <c r="F4" s="103"/>
      <c r="G4" s="103"/>
      <c r="H4" s="103"/>
      <c r="I4" s="103"/>
      <c r="J4" s="103"/>
      <c r="K4" s="2"/>
      <c r="L4" s="2"/>
      <c r="M4" s="2"/>
    </row>
    <row r="5" spans="1:13" ht="8.1" customHeight="1">
      <c r="A5" s="106"/>
      <c r="B5" s="189"/>
      <c r="C5" s="671"/>
      <c r="D5" s="622"/>
      <c r="E5" s="237"/>
      <c r="F5" s="237"/>
      <c r="G5" s="237"/>
      <c r="H5" s="237"/>
      <c r="I5" s="237"/>
      <c r="J5" s="237"/>
      <c r="K5" s="106"/>
      <c r="L5" s="106"/>
      <c r="M5" s="106"/>
    </row>
    <row r="6" spans="1:13" ht="15" customHeight="1" thickBot="1">
      <c r="A6" s="607"/>
      <c r="B6" s="655"/>
      <c r="C6" s="607"/>
      <c r="D6" s="656"/>
      <c r="E6" s="657"/>
      <c r="F6" s="657"/>
      <c r="G6" s="657"/>
      <c r="H6" s="657"/>
      <c r="I6" s="657"/>
      <c r="J6" s="657"/>
      <c r="K6" s="658" t="s">
        <v>189</v>
      </c>
    </row>
    <row r="7" spans="1:13" ht="8.1" customHeight="1" thickTop="1">
      <c r="A7" s="941"/>
      <c r="B7" s="109"/>
      <c r="C7" s="10"/>
      <c r="D7" s="110"/>
      <c r="E7" s="942"/>
      <c r="F7" s="943"/>
      <c r="G7" s="943"/>
      <c r="H7" s="943"/>
      <c r="I7" s="943"/>
      <c r="J7" s="943"/>
      <c r="K7" s="556"/>
    </row>
    <row r="8" spans="1:13" ht="15" customHeight="1">
      <c r="A8" s="941"/>
      <c r="B8" s="111" t="s">
        <v>4</v>
      </c>
      <c r="C8" s="112"/>
      <c r="D8" s="113" t="s">
        <v>57</v>
      </c>
      <c r="E8" s="659" t="s">
        <v>203</v>
      </c>
      <c r="F8" s="659" t="s">
        <v>204</v>
      </c>
      <c r="G8" s="659" t="s">
        <v>205</v>
      </c>
      <c r="H8" s="659" t="s">
        <v>206</v>
      </c>
      <c r="I8" s="659" t="s">
        <v>207</v>
      </c>
      <c r="J8" s="659" t="s">
        <v>208</v>
      </c>
      <c r="K8" s="556"/>
    </row>
    <row r="9" spans="1:13" ht="15" customHeight="1">
      <c r="A9" s="941"/>
      <c r="B9" s="16" t="s">
        <v>11</v>
      </c>
      <c r="C9" s="114"/>
      <c r="D9" s="115" t="s">
        <v>61</v>
      </c>
      <c r="E9" s="660" t="s">
        <v>209</v>
      </c>
      <c r="F9" s="119" t="s">
        <v>210</v>
      </c>
      <c r="G9" s="119"/>
      <c r="H9" s="119" t="s">
        <v>211</v>
      </c>
      <c r="I9" s="142"/>
      <c r="J9" s="660" t="s">
        <v>212</v>
      </c>
      <c r="K9" s="556"/>
    </row>
    <row r="10" spans="1:13" ht="8.1" customHeight="1">
      <c r="A10" s="558"/>
      <c r="B10" s="22"/>
      <c r="C10" s="121"/>
      <c r="D10" s="122"/>
      <c r="E10" s="661"/>
      <c r="F10" s="123"/>
      <c r="G10" s="123"/>
      <c r="H10" s="123"/>
      <c r="I10" s="124"/>
      <c r="J10" s="661"/>
      <c r="K10" s="558"/>
    </row>
    <row r="11" spans="1:13" ht="8.1" customHeight="1">
      <c r="A11" s="556"/>
      <c r="B11" s="556"/>
      <c r="C11" s="556"/>
      <c r="D11" s="125"/>
      <c r="E11" s="648"/>
      <c r="F11" s="126"/>
      <c r="G11" s="126"/>
      <c r="H11" s="126"/>
      <c r="I11" s="127"/>
      <c r="J11" s="648"/>
      <c r="K11" s="556"/>
    </row>
    <row r="12" spans="1:13" ht="15" customHeight="1">
      <c r="A12" s="26"/>
      <c r="B12" s="128" t="s">
        <v>19</v>
      </c>
      <c r="C12" s="129"/>
      <c r="D12" s="80">
        <v>2020</v>
      </c>
      <c r="E12" s="662">
        <f t="shared" ref="E12:J12" si="0">SUM(E16,E20,E24,E28,E32,E36,E40,E44,E48,E52,E56,E60,E64,E68)</f>
        <v>122058.80009999999</v>
      </c>
      <c r="F12" s="662">
        <f t="shared" si="0"/>
        <v>126610.8318</v>
      </c>
      <c r="G12" s="662">
        <f t="shared" si="0"/>
        <v>123311.2677</v>
      </c>
      <c r="H12" s="662">
        <f t="shared" si="0"/>
        <v>123181.13170000001</v>
      </c>
      <c r="I12" s="662">
        <f t="shared" si="0"/>
        <v>116858.09940000001</v>
      </c>
      <c r="J12" s="662">
        <f t="shared" si="0"/>
        <v>101625.5917</v>
      </c>
      <c r="K12" s="672"/>
    </row>
    <row r="13" spans="1:13" ht="15" customHeight="1">
      <c r="A13" s="26"/>
      <c r="B13" s="128"/>
      <c r="C13" s="129"/>
      <c r="D13" s="80">
        <v>2021</v>
      </c>
      <c r="E13" s="630">
        <v>124349</v>
      </c>
      <c r="F13" s="630">
        <v>125233</v>
      </c>
      <c r="G13" s="630">
        <v>116722</v>
      </c>
      <c r="H13" s="630">
        <v>117702</v>
      </c>
      <c r="I13" s="630">
        <v>104004</v>
      </c>
      <c r="J13" s="630">
        <v>90178</v>
      </c>
      <c r="K13" s="672"/>
    </row>
    <row r="14" spans="1:13" ht="15" customHeight="1">
      <c r="A14" s="26"/>
      <c r="B14" s="128"/>
      <c r="C14" s="129"/>
      <c r="D14" s="80">
        <v>2022</v>
      </c>
      <c r="E14" s="630">
        <v>119858.05994000001</v>
      </c>
      <c r="F14" s="630">
        <v>120912.24344000001</v>
      </c>
      <c r="G14" s="630">
        <v>111058.43251</v>
      </c>
      <c r="H14" s="630">
        <v>108029.58781</v>
      </c>
      <c r="I14" s="630">
        <v>97884.386069999993</v>
      </c>
      <c r="J14" s="630">
        <v>85723.534610000002</v>
      </c>
      <c r="K14" s="672"/>
    </row>
    <row r="15" spans="1:13" ht="8.1" customHeight="1">
      <c r="A15" s="26"/>
      <c r="B15" s="128"/>
      <c r="C15" s="129"/>
      <c r="D15" s="82"/>
      <c r="E15" s="630"/>
      <c r="F15" s="630"/>
      <c r="G15" s="630"/>
      <c r="H15" s="630"/>
      <c r="I15" s="630"/>
      <c r="J15" s="630"/>
      <c r="K15" s="672"/>
    </row>
    <row r="16" spans="1:13" ht="15" customHeight="1">
      <c r="A16" s="130"/>
      <c r="B16" s="131" t="s">
        <v>20</v>
      </c>
      <c r="C16" s="132"/>
      <c r="D16" s="82">
        <v>2020</v>
      </c>
      <c r="E16" s="630">
        <v>6113.4812000000002</v>
      </c>
      <c r="F16" s="630">
        <v>9363.4848000000002</v>
      </c>
      <c r="G16" s="630">
        <v>7612.5401999999995</v>
      </c>
      <c r="H16" s="630">
        <v>7233.1220000000003</v>
      </c>
      <c r="I16" s="630">
        <v>5210.5666000000001</v>
      </c>
      <c r="J16" s="630">
        <v>2821.7186000000002</v>
      </c>
      <c r="K16" s="628"/>
    </row>
    <row r="17" spans="1:11" ht="15" customHeight="1">
      <c r="A17" s="130"/>
      <c r="B17" s="131"/>
      <c r="C17" s="132"/>
      <c r="D17" s="82">
        <v>2021</v>
      </c>
      <c r="E17" s="630">
        <v>5529</v>
      </c>
      <c r="F17" s="630">
        <v>5890</v>
      </c>
      <c r="G17" s="630">
        <v>6560</v>
      </c>
      <c r="H17" s="630">
        <v>6611</v>
      </c>
      <c r="I17" s="630">
        <v>3246</v>
      </c>
      <c r="J17" s="630">
        <v>2896</v>
      </c>
      <c r="K17" s="628"/>
    </row>
    <row r="18" spans="1:11" ht="15" customHeight="1">
      <c r="A18" s="130"/>
      <c r="B18" s="131"/>
      <c r="C18" s="132"/>
      <c r="D18" s="82">
        <v>2022</v>
      </c>
      <c r="E18" s="630">
        <v>5343.0989</v>
      </c>
      <c r="F18" s="630">
        <v>4854.9268000000002</v>
      </c>
      <c r="G18" s="630">
        <v>4721.7816999999995</v>
      </c>
      <c r="H18" s="630">
        <v>6204.7546000000002</v>
      </c>
      <c r="I18" s="630">
        <v>5543.3593000000001</v>
      </c>
      <c r="J18" s="630">
        <v>2803.4263000000001</v>
      </c>
      <c r="K18" s="628"/>
    </row>
    <row r="19" spans="1:11" ht="8.1" customHeight="1">
      <c r="A19" s="26"/>
      <c r="B19" s="128"/>
      <c r="C19" s="129"/>
      <c r="D19" s="82"/>
      <c r="E19" s="630"/>
      <c r="F19" s="630"/>
      <c r="G19" s="630"/>
      <c r="H19" s="630"/>
      <c r="I19" s="630"/>
      <c r="J19" s="630"/>
      <c r="K19" s="672"/>
    </row>
    <row r="20" spans="1:11" ht="15" customHeight="1">
      <c r="A20" s="130"/>
      <c r="B20" s="131" t="s">
        <v>21</v>
      </c>
      <c r="C20" s="132"/>
      <c r="D20" s="82">
        <v>2020</v>
      </c>
      <c r="E20" s="630">
        <v>11509.507799999999</v>
      </c>
      <c r="F20" s="630">
        <v>11517.8745</v>
      </c>
      <c r="G20" s="630">
        <v>12347.5663</v>
      </c>
      <c r="H20" s="630">
        <v>11772.2238</v>
      </c>
      <c r="I20" s="630">
        <v>11970.1772</v>
      </c>
      <c r="J20" s="630">
        <v>12644.9632</v>
      </c>
      <c r="K20" s="628"/>
    </row>
    <row r="21" spans="1:11" ht="15" customHeight="1">
      <c r="A21" s="130"/>
      <c r="B21" s="131"/>
      <c r="C21" s="132"/>
      <c r="D21" s="82">
        <v>2021</v>
      </c>
      <c r="E21" s="630">
        <v>9754</v>
      </c>
      <c r="F21" s="630">
        <v>9337</v>
      </c>
      <c r="G21" s="630">
        <v>9344</v>
      </c>
      <c r="H21" s="630">
        <v>10519</v>
      </c>
      <c r="I21" s="630">
        <v>10507</v>
      </c>
      <c r="J21" s="630">
        <v>10710</v>
      </c>
      <c r="K21" s="628"/>
    </row>
    <row r="22" spans="1:11" ht="15" customHeight="1">
      <c r="A22" s="130"/>
      <c r="B22" s="131"/>
      <c r="C22" s="132"/>
      <c r="D22" s="82">
        <v>2022</v>
      </c>
      <c r="E22" s="630">
        <v>11554.039199999999</v>
      </c>
      <c r="F22" s="630">
        <v>11697.388000000001</v>
      </c>
      <c r="G22" s="630">
        <v>11276.936100000001</v>
      </c>
      <c r="H22" s="630">
        <v>11415.217000000001</v>
      </c>
      <c r="I22" s="630">
        <v>12387.402099999999</v>
      </c>
      <c r="J22" s="630">
        <v>12572.7264</v>
      </c>
      <c r="K22" s="628"/>
    </row>
    <row r="23" spans="1:11" ht="8.1" customHeight="1">
      <c r="A23" s="26"/>
      <c r="B23" s="128"/>
      <c r="C23" s="129"/>
      <c r="D23" s="82"/>
      <c r="E23" s="630"/>
      <c r="F23" s="630"/>
      <c r="G23" s="630"/>
      <c r="H23" s="630"/>
      <c r="I23" s="630"/>
      <c r="J23" s="630"/>
      <c r="K23" s="672"/>
    </row>
    <row r="24" spans="1:11" ht="15" customHeight="1">
      <c r="A24" s="130"/>
      <c r="B24" s="131" t="s">
        <v>22</v>
      </c>
      <c r="C24" s="132"/>
      <c r="D24" s="82">
        <v>2020</v>
      </c>
      <c r="E24" s="630">
        <v>6188.5254999999997</v>
      </c>
      <c r="F24" s="630">
        <v>8087.0201999999999</v>
      </c>
      <c r="G24" s="630">
        <v>8815.1213000000007</v>
      </c>
      <c r="H24" s="630">
        <v>7267.8567999999996</v>
      </c>
      <c r="I24" s="630">
        <v>4001.2829000000002</v>
      </c>
      <c r="J24" s="630">
        <v>2879.9200999999998</v>
      </c>
      <c r="K24" s="628"/>
    </row>
    <row r="25" spans="1:11" ht="15" customHeight="1">
      <c r="A25" s="130"/>
      <c r="B25" s="131"/>
      <c r="C25" s="132"/>
      <c r="D25" s="82">
        <v>2021</v>
      </c>
      <c r="E25" s="630">
        <v>6279</v>
      </c>
      <c r="F25" s="630">
        <v>6592</v>
      </c>
      <c r="G25" s="630">
        <v>6432</v>
      </c>
      <c r="H25" s="630">
        <v>5874</v>
      </c>
      <c r="I25" s="630">
        <v>2453</v>
      </c>
      <c r="J25" s="630">
        <v>1676</v>
      </c>
      <c r="K25" s="628"/>
    </row>
    <row r="26" spans="1:11" ht="15" customHeight="1">
      <c r="A26" s="130"/>
      <c r="B26" s="131"/>
      <c r="C26" s="132"/>
      <c r="D26" s="82">
        <v>2022</v>
      </c>
      <c r="E26" s="630">
        <v>6418.7690000000002</v>
      </c>
      <c r="F26" s="630">
        <v>6539.9781000000003</v>
      </c>
      <c r="G26" s="630">
        <v>6324.2494999999999</v>
      </c>
      <c r="H26" s="630">
        <v>5599.1931000000004</v>
      </c>
      <c r="I26" s="630">
        <v>3181.7527</v>
      </c>
      <c r="J26" s="630">
        <v>1789.8606</v>
      </c>
      <c r="K26" s="628"/>
    </row>
    <row r="27" spans="1:11" ht="8.1" customHeight="1">
      <c r="A27" s="26"/>
      <c r="B27" s="128"/>
      <c r="C27" s="129"/>
      <c r="D27" s="82"/>
      <c r="E27" s="630"/>
      <c r="F27" s="630"/>
      <c r="G27" s="630"/>
      <c r="H27" s="630"/>
      <c r="I27" s="630"/>
      <c r="J27" s="630"/>
      <c r="K27" s="672"/>
    </row>
    <row r="28" spans="1:11" ht="15" customHeight="1">
      <c r="A28" s="130"/>
      <c r="B28" s="131" t="s">
        <v>23</v>
      </c>
      <c r="C28" s="132"/>
      <c r="D28" s="82">
        <v>2020</v>
      </c>
      <c r="E28" s="630">
        <v>131.1165</v>
      </c>
      <c r="F28" s="630">
        <v>135.44640000000001</v>
      </c>
      <c r="G28" s="630">
        <v>143.82220000000001</v>
      </c>
      <c r="H28" s="630">
        <v>174.47790000000001</v>
      </c>
      <c r="I28" s="630">
        <v>204.21680000000001</v>
      </c>
      <c r="J28" s="630">
        <v>193.59719999999999</v>
      </c>
      <c r="K28" s="628"/>
    </row>
    <row r="29" spans="1:11" ht="15" customHeight="1">
      <c r="A29" s="130"/>
      <c r="B29" s="131"/>
      <c r="C29" s="132"/>
      <c r="D29" s="82">
        <v>2021</v>
      </c>
      <c r="E29" s="630">
        <v>171</v>
      </c>
      <c r="F29" s="630">
        <v>192</v>
      </c>
      <c r="G29" s="630">
        <v>189</v>
      </c>
      <c r="H29" s="630">
        <v>197</v>
      </c>
      <c r="I29" s="630">
        <v>174</v>
      </c>
      <c r="J29" s="630">
        <v>150</v>
      </c>
      <c r="K29" s="628"/>
    </row>
    <row r="30" spans="1:11" ht="15" customHeight="1">
      <c r="A30" s="130"/>
      <c r="B30" s="131"/>
      <c r="C30" s="132"/>
      <c r="D30" s="82">
        <v>2022</v>
      </c>
      <c r="E30" s="630">
        <v>176.43430000000001</v>
      </c>
      <c r="F30" s="630">
        <v>201.7818</v>
      </c>
      <c r="G30" s="630">
        <v>211.44239999999999</v>
      </c>
      <c r="H30" s="630">
        <v>212.036</v>
      </c>
      <c r="I30" s="630">
        <v>210.2012</v>
      </c>
      <c r="J30" s="630">
        <v>216.81559999999999</v>
      </c>
      <c r="K30" s="628"/>
    </row>
    <row r="31" spans="1:11" ht="8.1" customHeight="1">
      <c r="A31" s="26"/>
      <c r="B31" s="128"/>
      <c r="C31" s="129"/>
      <c r="D31" s="82"/>
      <c r="E31" s="630"/>
      <c r="F31" s="630"/>
      <c r="G31" s="630"/>
      <c r="H31" s="630"/>
      <c r="I31" s="630"/>
      <c r="J31" s="630"/>
      <c r="K31" s="672"/>
    </row>
    <row r="32" spans="1:11" ht="15" customHeight="1">
      <c r="A32" s="130"/>
      <c r="B32" s="131" t="s">
        <v>24</v>
      </c>
      <c r="C32" s="132"/>
      <c r="D32" s="82">
        <v>2020</v>
      </c>
      <c r="E32" s="630">
        <v>75.528400000000005</v>
      </c>
      <c r="F32" s="630">
        <v>61.802799999999998</v>
      </c>
      <c r="G32" s="630">
        <v>57.9998</v>
      </c>
      <c r="H32" s="871" t="s">
        <v>67</v>
      </c>
      <c r="I32" s="871" t="s">
        <v>67</v>
      </c>
      <c r="J32" s="630">
        <v>43.802300000000002</v>
      </c>
      <c r="K32" s="628"/>
    </row>
    <row r="33" spans="1:11" ht="15" customHeight="1">
      <c r="A33" s="130"/>
      <c r="B33" s="131"/>
      <c r="C33" s="132"/>
      <c r="D33" s="82">
        <v>2021</v>
      </c>
      <c r="E33" s="630">
        <v>56</v>
      </c>
      <c r="F33" s="630">
        <v>52</v>
      </c>
      <c r="G33" s="630">
        <v>65</v>
      </c>
      <c r="H33" s="630">
        <v>67</v>
      </c>
      <c r="I33" s="630">
        <v>66</v>
      </c>
      <c r="J33" s="630">
        <v>38</v>
      </c>
      <c r="K33" s="628"/>
    </row>
    <row r="34" spans="1:11" ht="15" customHeight="1">
      <c r="A34" s="130"/>
      <c r="B34" s="131"/>
      <c r="C34" s="132"/>
      <c r="D34" s="82">
        <v>2022</v>
      </c>
      <c r="E34" s="630">
        <v>61.648499999999999</v>
      </c>
      <c r="F34" s="630">
        <v>54.668999999999997</v>
      </c>
      <c r="G34" s="630">
        <v>40.1524</v>
      </c>
      <c r="H34" s="630">
        <v>51.369700000000002</v>
      </c>
      <c r="I34" s="630">
        <v>32.558500000000002</v>
      </c>
      <c r="J34" s="630">
        <v>17.120799999999999</v>
      </c>
      <c r="K34" s="628"/>
    </row>
    <row r="35" spans="1:11" ht="8.1" customHeight="1">
      <c r="A35" s="26"/>
      <c r="B35" s="128"/>
      <c r="C35" s="129"/>
      <c r="D35" s="82"/>
      <c r="E35" s="630"/>
      <c r="F35" s="630"/>
      <c r="G35" s="630"/>
      <c r="H35" s="630"/>
      <c r="I35" s="630"/>
      <c r="J35" s="630"/>
      <c r="K35" s="672"/>
    </row>
    <row r="36" spans="1:11" ht="15" customHeight="1">
      <c r="A36" s="130"/>
      <c r="B36" s="131" t="s">
        <v>25</v>
      </c>
      <c r="C36" s="132"/>
      <c r="D36" s="82">
        <v>2020</v>
      </c>
      <c r="E36" s="630">
        <v>8806.6350000000002</v>
      </c>
      <c r="F36" s="630">
        <v>11139.5841</v>
      </c>
      <c r="G36" s="630">
        <v>9588.8202000000001</v>
      </c>
      <c r="H36" s="630">
        <v>9638.0997000000007</v>
      </c>
      <c r="I36" s="630">
        <v>6640.3185999999996</v>
      </c>
      <c r="J36" s="630">
        <v>4313.5676999999996</v>
      </c>
      <c r="K36" s="628"/>
    </row>
    <row r="37" spans="1:11" ht="15" customHeight="1">
      <c r="A37" s="130"/>
      <c r="B37" s="131"/>
      <c r="C37" s="132"/>
      <c r="D37" s="82">
        <v>2021</v>
      </c>
      <c r="E37" s="630">
        <v>8857</v>
      </c>
      <c r="F37" s="630">
        <v>8990</v>
      </c>
      <c r="G37" s="630">
        <v>10008</v>
      </c>
      <c r="H37" s="630">
        <v>9741</v>
      </c>
      <c r="I37" s="630">
        <v>7380</v>
      </c>
      <c r="J37" s="630">
        <v>4722</v>
      </c>
      <c r="K37" s="628"/>
    </row>
    <row r="38" spans="1:11" ht="15" customHeight="1">
      <c r="A38" s="130"/>
      <c r="B38" s="131"/>
      <c r="C38" s="132"/>
      <c r="D38" s="82">
        <v>2022</v>
      </c>
      <c r="E38" s="630">
        <v>9494.4290000000001</v>
      </c>
      <c r="F38" s="630">
        <v>9934.6129999999994</v>
      </c>
      <c r="G38" s="630">
        <v>10846.3045</v>
      </c>
      <c r="H38" s="630">
        <v>10214.9681</v>
      </c>
      <c r="I38" s="630">
        <v>9052.9523000000008</v>
      </c>
      <c r="J38" s="630">
        <v>6212.7959000000001</v>
      </c>
      <c r="K38" s="628"/>
    </row>
    <row r="39" spans="1:11" ht="8.1" customHeight="1">
      <c r="A39" s="26"/>
      <c r="B39" s="128"/>
      <c r="C39" s="129"/>
      <c r="D39" s="82"/>
      <c r="E39" s="630"/>
      <c r="F39" s="630"/>
      <c r="G39" s="630"/>
      <c r="H39" s="630"/>
      <c r="I39" s="630"/>
      <c r="J39" s="630"/>
      <c r="K39" s="672"/>
    </row>
    <row r="40" spans="1:11" ht="15" customHeight="1">
      <c r="A40" s="130"/>
      <c r="B40" s="131" t="s">
        <v>26</v>
      </c>
      <c r="C40" s="132"/>
      <c r="D40" s="82">
        <v>2020</v>
      </c>
      <c r="E40" s="630">
        <v>4980.4489000000003</v>
      </c>
      <c r="F40" s="630">
        <v>5003.8881000000001</v>
      </c>
      <c r="G40" s="630">
        <v>4546.6156000000001</v>
      </c>
      <c r="H40" s="630">
        <v>5194.0816000000004</v>
      </c>
      <c r="I40" s="630">
        <v>5279.1724999999997</v>
      </c>
      <c r="J40" s="630">
        <v>4578.0906999999997</v>
      </c>
      <c r="K40" s="628"/>
    </row>
    <row r="41" spans="1:11" ht="15" customHeight="1">
      <c r="A41" s="130"/>
      <c r="B41" s="131"/>
      <c r="C41" s="132"/>
      <c r="D41" s="82">
        <v>2021</v>
      </c>
      <c r="E41" s="630">
        <v>3479</v>
      </c>
      <c r="F41" s="630">
        <v>3049</v>
      </c>
      <c r="G41" s="630">
        <v>2872</v>
      </c>
      <c r="H41" s="630">
        <v>2391</v>
      </c>
      <c r="I41" s="630">
        <v>2100</v>
      </c>
      <c r="J41" s="630">
        <v>2276</v>
      </c>
      <c r="K41" s="628"/>
    </row>
    <row r="42" spans="1:11" ht="15" customHeight="1">
      <c r="A42" s="130"/>
      <c r="B42" s="131"/>
      <c r="C42" s="132"/>
      <c r="D42" s="82">
        <v>2022</v>
      </c>
      <c r="E42" s="630">
        <v>4797.1139999999996</v>
      </c>
      <c r="F42" s="630">
        <v>3576.3877000000002</v>
      </c>
      <c r="G42" s="630">
        <v>4754.1692000000003</v>
      </c>
      <c r="H42" s="630">
        <v>4700.4672</v>
      </c>
      <c r="I42" s="630">
        <v>3465.2325000000001</v>
      </c>
      <c r="J42" s="630">
        <v>4351.6597000000002</v>
      </c>
      <c r="K42" s="628"/>
    </row>
    <row r="43" spans="1:11" ht="8.1" customHeight="1">
      <c r="A43" s="26"/>
      <c r="B43" s="128"/>
      <c r="C43" s="129"/>
      <c r="D43" s="82"/>
      <c r="E43" s="630"/>
      <c r="F43" s="630"/>
      <c r="G43" s="630"/>
      <c r="H43" s="630"/>
      <c r="I43" s="630"/>
      <c r="J43" s="630"/>
      <c r="K43" s="672"/>
    </row>
    <row r="44" spans="1:11" ht="15" customHeight="1">
      <c r="A44" s="130"/>
      <c r="B44" s="131" t="s">
        <v>27</v>
      </c>
      <c r="C44" s="132"/>
      <c r="D44" s="82">
        <v>2020</v>
      </c>
      <c r="E44" s="630">
        <v>26755.718400000002</v>
      </c>
      <c r="F44" s="630">
        <v>23653.793399999999</v>
      </c>
      <c r="G44" s="630">
        <v>25578.0023</v>
      </c>
      <c r="H44" s="630">
        <v>29670.1109</v>
      </c>
      <c r="I44" s="630">
        <v>32647.479299999999</v>
      </c>
      <c r="J44" s="630">
        <v>27138.171300000002</v>
      </c>
      <c r="K44" s="628"/>
    </row>
    <row r="45" spans="1:11" ht="15" customHeight="1">
      <c r="A45" s="130"/>
      <c r="B45" s="131"/>
      <c r="C45" s="132"/>
      <c r="D45" s="82">
        <v>2021</v>
      </c>
      <c r="E45" s="630">
        <v>33245</v>
      </c>
      <c r="F45" s="630">
        <v>31784</v>
      </c>
      <c r="G45" s="630">
        <v>33427</v>
      </c>
      <c r="H45" s="630">
        <v>33293</v>
      </c>
      <c r="I45" s="630">
        <v>32055</v>
      </c>
      <c r="J45" s="630">
        <v>26645</v>
      </c>
      <c r="K45" s="628"/>
    </row>
    <row r="46" spans="1:11" ht="15" customHeight="1">
      <c r="A46" s="130"/>
      <c r="B46" s="131"/>
      <c r="C46" s="132"/>
      <c r="D46" s="82">
        <v>2022</v>
      </c>
      <c r="E46" s="630">
        <v>29248.741399999999</v>
      </c>
      <c r="F46" s="630">
        <v>30993.6345</v>
      </c>
      <c r="G46" s="630">
        <v>25455.082900000001</v>
      </c>
      <c r="H46" s="630">
        <v>23811.699700000001</v>
      </c>
      <c r="I46" s="630">
        <v>21960.577300000001</v>
      </c>
      <c r="J46" s="630">
        <v>21046.719400000002</v>
      </c>
      <c r="K46" s="628"/>
    </row>
    <row r="47" spans="1:11" ht="8.1" customHeight="1">
      <c r="A47" s="26"/>
      <c r="B47" s="128"/>
      <c r="C47" s="129"/>
      <c r="D47" s="82"/>
      <c r="E47" s="630"/>
      <c r="F47" s="630"/>
      <c r="G47" s="630"/>
      <c r="H47" s="630"/>
      <c r="I47" s="630"/>
      <c r="J47" s="630"/>
      <c r="K47" s="672"/>
    </row>
    <row r="48" spans="1:11" ht="15" customHeight="1">
      <c r="A48" s="130"/>
      <c r="B48" s="131" t="s">
        <v>28</v>
      </c>
      <c r="C48" s="132"/>
      <c r="D48" s="82">
        <v>2020</v>
      </c>
      <c r="E48" s="630">
        <v>5712.8023000000003</v>
      </c>
      <c r="F48" s="630">
        <v>6392.5312999999996</v>
      </c>
      <c r="G48" s="630">
        <v>5759.2203</v>
      </c>
      <c r="H48" s="630">
        <v>5433.0384000000004</v>
      </c>
      <c r="I48" s="630">
        <v>5001.2147000000004</v>
      </c>
      <c r="J48" s="630">
        <v>3735.3573999999999</v>
      </c>
      <c r="K48" s="628"/>
    </row>
    <row r="49" spans="1:11" ht="15" customHeight="1">
      <c r="A49" s="130"/>
      <c r="B49" s="131"/>
      <c r="C49" s="132"/>
      <c r="D49" s="82">
        <v>2021</v>
      </c>
      <c r="E49" s="630">
        <v>2746</v>
      </c>
      <c r="F49" s="630">
        <v>3884</v>
      </c>
      <c r="G49" s="630">
        <v>3212</v>
      </c>
      <c r="H49" s="630">
        <v>3497</v>
      </c>
      <c r="I49" s="630">
        <v>3369</v>
      </c>
      <c r="J49" s="630">
        <v>2374</v>
      </c>
      <c r="K49" s="628"/>
    </row>
    <row r="50" spans="1:11" ht="15" customHeight="1">
      <c r="A50" s="130"/>
      <c r="B50" s="131"/>
      <c r="C50" s="132"/>
      <c r="D50" s="82">
        <v>2022</v>
      </c>
      <c r="E50" s="630">
        <v>5283.8864999999996</v>
      </c>
      <c r="F50" s="630">
        <v>3791.5506</v>
      </c>
      <c r="G50" s="630">
        <v>3072.4459000000002</v>
      </c>
      <c r="H50" s="630">
        <v>2672.7105000000001</v>
      </c>
      <c r="I50" s="630">
        <v>1597.673</v>
      </c>
      <c r="J50" s="630">
        <v>1364.6699000000001</v>
      </c>
      <c r="K50" s="628"/>
    </row>
    <row r="51" spans="1:11" ht="8.1" customHeight="1">
      <c r="A51" s="26"/>
      <c r="B51" s="128"/>
      <c r="C51" s="129"/>
      <c r="D51" s="82"/>
      <c r="E51" s="630"/>
      <c r="F51" s="630"/>
      <c r="G51" s="630"/>
      <c r="H51" s="630"/>
      <c r="I51" s="630"/>
      <c r="J51" s="630"/>
      <c r="K51" s="672"/>
    </row>
    <row r="52" spans="1:11" ht="15" customHeight="1">
      <c r="A52" s="130"/>
      <c r="B52" s="131" t="s">
        <v>29</v>
      </c>
      <c r="C52" s="132"/>
      <c r="D52" s="82">
        <v>2020</v>
      </c>
      <c r="E52" s="630">
        <v>15413.448</v>
      </c>
      <c r="F52" s="630">
        <v>15582.9254</v>
      </c>
      <c r="G52" s="630">
        <v>13810.4041</v>
      </c>
      <c r="H52" s="630">
        <v>15449.2184</v>
      </c>
      <c r="I52" s="630">
        <v>15764.928599999999</v>
      </c>
      <c r="J52" s="630">
        <v>15537.021500000001</v>
      </c>
      <c r="K52" s="628"/>
    </row>
    <row r="53" spans="1:11" ht="15" customHeight="1">
      <c r="A53" s="130"/>
      <c r="B53" s="131"/>
      <c r="C53" s="132"/>
      <c r="D53" s="82">
        <v>2021</v>
      </c>
      <c r="E53" s="630">
        <v>14783</v>
      </c>
      <c r="F53" s="630">
        <v>13684</v>
      </c>
      <c r="G53" s="630">
        <v>12988</v>
      </c>
      <c r="H53" s="630">
        <v>14085</v>
      </c>
      <c r="I53" s="630">
        <v>15433</v>
      </c>
      <c r="J53" s="630">
        <v>13877</v>
      </c>
      <c r="K53" s="628"/>
    </row>
    <row r="54" spans="1:11" ht="15" customHeight="1">
      <c r="A54" s="130"/>
      <c r="B54" s="131"/>
      <c r="C54" s="132"/>
      <c r="D54" s="82">
        <v>2022</v>
      </c>
      <c r="E54" s="630">
        <v>14048.800999999999</v>
      </c>
      <c r="F54" s="630">
        <v>14063.543</v>
      </c>
      <c r="G54" s="630">
        <v>12667.517599999999</v>
      </c>
      <c r="H54" s="630">
        <v>12143.7996</v>
      </c>
      <c r="I54" s="630">
        <v>12424.843000000001</v>
      </c>
      <c r="J54" s="630">
        <v>12645.666499999999</v>
      </c>
      <c r="K54" s="628"/>
    </row>
    <row r="55" spans="1:11" ht="8.1" customHeight="1">
      <c r="A55" s="26"/>
      <c r="B55" s="128"/>
      <c r="C55" s="129"/>
      <c r="D55" s="82"/>
      <c r="E55" s="630"/>
      <c r="F55" s="630"/>
      <c r="G55" s="630"/>
      <c r="H55" s="630"/>
      <c r="I55" s="630"/>
      <c r="J55" s="630"/>
      <c r="K55" s="672"/>
    </row>
    <row r="56" spans="1:11" ht="15" customHeight="1">
      <c r="A56" s="130"/>
      <c r="B56" s="131" t="s">
        <v>30</v>
      </c>
      <c r="C56" s="132"/>
      <c r="D56" s="82">
        <v>2020</v>
      </c>
      <c r="E56" s="630">
        <v>3644.2312000000002</v>
      </c>
      <c r="F56" s="630">
        <v>3507.2004999999999</v>
      </c>
      <c r="G56" s="630">
        <v>5100.2554</v>
      </c>
      <c r="H56" s="630">
        <v>4568.8049000000001</v>
      </c>
      <c r="I56" s="630">
        <v>2245.9090999999999</v>
      </c>
      <c r="J56" s="630">
        <v>1354.1166000000001</v>
      </c>
      <c r="K56" s="628"/>
    </row>
    <row r="57" spans="1:11" ht="15" customHeight="1">
      <c r="A57" s="130"/>
      <c r="B57" s="131"/>
      <c r="C57" s="132"/>
      <c r="D57" s="82">
        <v>2021</v>
      </c>
      <c r="E57" s="630">
        <v>3006</v>
      </c>
      <c r="F57" s="630">
        <v>3604</v>
      </c>
      <c r="G57" s="630">
        <v>3430</v>
      </c>
      <c r="H57" s="630">
        <v>3127</v>
      </c>
      <c r="I57" s="630">
        <v>2420</v>
      </c>
      <c r="J57" s="630">
        <v>1636</v>
      </c>
      <c r="K57" s="628"/>
    </row>
    <row r="58" spans="1:11" ht="15" customHeight="1">
      <c r="A58" s="130"/>
      <c r="B58" s="131"/>
      <c r="C58" s="132"/>
      <c r="D58" s="82">
        <v>2022</v>
      </c>
      <c r="E58" s="630">
        <v>2888.4256</v>
      </c>
      <c r="F58" s="630">
        <v>3599.1637000000001</v>
      </c>
      <c r="G58" s="630">
        <v>3610.107</v>
      </c>
      <c r="H58" s="630">
        <v>3685.7215000000001</v>
      </c>
      <c r="I58" s="630">
        <v>2949.4704999999999</v>
      </c>
      <c r="J58" s="630">
        <v>1565.8178</v>
      </c>
      <c r="K58" s="628"/>
    </row>
    <row r="59" spans="1:11" ht="8.1" customHeight="1">
      <c r="A59" s="26"/>
      <c r="B59" s="128"/>
      <c r="C59" s="129"/>
      <c r="D59" s="82"/>
      <c r="E59" s="630"/>
      <c r="F59" s="630"/>
      <c r="G59" s="630"/>
      <c r="H59" s="630"/>
      <c r="I59" s="630"/>
      <c r="J59" s="630"/>
      <c r="K59" s="672"/>
    </row>
    <row r="60" spans="1:11" ht="15" customHeight="1">
      <c r="A60" s="130"/>
      <c r="B60" s="131" t="s">
        <v>31</v>
      </c>
      <c r="C60" s="132"/>
      <c r="D60" s="82">
        <v>2020</v>
      </c>
      <c r="E60" s="630">
        <v>19397.9535</v>
      </c>
      <c r="F60" s="630">
        <v>19289.261999999999</v>
      </c>
      <c r="G60" s="630">
        <v>18651.076499999999</v>
      </c>
      <c r="H60" s="630">
        <v>16011.146199999999</v>
      </c>
      <c r="I60" s="630">
        <v>17159.553599999999</v>
      </c>
      <c r="J60" s="630">
        <v>17955.0864</v>
      </c>
      <c r="K60" s="628"/>
    </row>
    <row r="61" spans="1:11" ht="15" customHeight="1">
      <c r="A61" s="130"/>
      <c r="B61" s="131"/>
      <c r="C61" s="132"/>
      <c r="D61" s="82">
        <v>2021</v>
      </c>
      <c r="E61" s="630">
        <v>18754</v>
      </c>
      <c r="F61" s="630">
        <v>20416</v>
      </c>
      <c r="G61" s="630">
        <v>18482</v>
      </c>
      <c r="H61" s="630">
        <v>17146</v>
      </c>
      <c r="I61" s="630">
        <v>16094</v>
      </c>
      <c r="J61" s="630">
        <v>15626</v>
      </c>
      <c r="K61" s="628"/>
    </row>
    <row r="62" spans="1:11" ht="15" customHeight="1">
      <c r="A62" s="130"/>
      <c r="B62" s="131"/>
      <c r="C62" s="132"/>
      <c r="D62" s="82">
        <v>2022</v>
      </c>
      <c r="E62" s="630">
        <v>20533.592499999999</v>
      </c>
      <c r="F62" s="630">
        <v>21444.2772</v>
      </c>
      <c r="G62" s="630">
        <v>18368.4604</v>
      </c>
      <c r="H62" s="630">
        <v>18457.801500000001</v>
      </c>
      <c r="I62" s="630">
        <v>17306.204900000001</v>
      </c>
      <c r="J62" s="630">
        <v>15130.982599999999</v>
      </c>
      <c r="K62" s="628"/>
    </row>
    <row r="63" spans="1:11" ht="8.1" customHeight="1">
      <c r="A63" s="26"/>
      <c r="B63" s="128"/>
      <c r="C63" s="129"/>
      <c r="D63" s="82"/>
      <c r="E63" s="630"/>
      <c r="F63" s="630"/>
      <c r="G63" s="630"/>
      <c r="H63" s="630"/>
      <c r="I63" s="630"/>
      <c r="J63" s="630"/>
      <c r="K63" s="672"/>
    </row>
    <row r="64" spans="1:11" ht="15" customHeight="1">
      <c r="A64" s="130"/>
      <c r="B64" s="131" t="s">
        <v>32</v>
      </c>
      <c r="C64" s="132"/>
      <c r="D64" s="82">
        <v>2020</v>
      </c>
      <c r="E64" s="630">
        <v>11335.974899999999</v>
      </c>
      <c r="F64" s="630">
        <v>11104.145200000001</v>
      </c>
      <c r="G64" s="630">
        <v>9815.9583999999995</v>
      </c>
      <c r="H64" s="630">
        <v>9148.6857</v>
      </c>
      <c r="I64" s="630">
        <v>9210.0048999999999</v>
      </c>
      <c r="J64" s="630">
        <v>7355.0451000000003</v>
      </c>
      <c r="K64" s="628"/>
    </row>
    <row r="65" spans="1:11" ht="15" customHeight="1">
      <c r="A65" s="130"/>
      <c r="B65" s="131"/>
      <c r="C65" s="132"/>
      <c r="D65" s="82">
        <v>2021</v>
      </c>
      <c r="E65" s="664">
        <v>15750</v>
      </c>
      <c r="F65" s="664">
        <v>15974</v>
      </c>
      <c r="G65" s="664">
        <v>8064</v>
      </c>
      <c r="H65" s="664">
        <v>9601</v>
      </c>
      <c r="I65" s="664">
        <v>7226</v>
      </c>
      <c r="J65" s="664">
        <v>6583</v>
      </c>
      <c r="K65" s="628"/>
    </row>
    <row r="66" spans="1:11" ht="15" customHeight="1">
      <c r="A66" s="130"/>
      <c r="B66" s="131"/>
      <c r="C66" s="132"/>
      <c r="D66" s="82">
        <v>2022</v>
      </c>
      <c r="E66" s="664">
        <v>8142.3937999999998</v>
      </c>
      <c r="F66" s="664">
        <v>8224.8240999999998</v>
      </c>
      <c r="G66" s="664">
        <v>7765.9169000000002</v>
      </c>
      <c r="H66" s="664">
        <v>7180.4724999999999</v>
      </c>
      <c r="I66" s="664">
        <v>6211.1743999999999</v>
      </c>
      <c r="J66" s="664">
        <v>4714.0559000000003</v>
      </c>
      <c r="K66" s="628"/>
    </row>
    <row r="67" spans="1:11" ht="8.1" customHeight="1">
      <c r="A67" s="26"/>
      <c r="B67" s="128"/>
      <c r="C67" s="129"/>
      <c r="D67" s="82"/>
      <c r="E67" s="665"/>
      <c r="F67" s="665"/>
      <c r="G67" s="665"/>
      <c r="H67" s="665"/>
      <c r="I67" s="665"/>
      <c r="J67" s="665"/>
      <c r="K67" s="672"/>
    </row>
    <row r="68" spans="1:11" ht="15" customHeight="1">
      <c r="A68" s="130"/>
      <c r="B68" s="131" t="s">
        <v>34</v>
      </c>
      <c r="C68" s="132"/>
      <c r="D68" s="82">
        <v>2020</v>
      </c>
      <c r="E68" s="664">
        <v>1993.4285</v>
      </c>
      <c r="F68" s="664">
        <v>1771.8731</v>
      </c>
      <c r="G68" s="664">
        <v>1483.8651</v>
      </c>
      <c r="H68" s="664">
        <v>1620.2654</v>
      </c>
      <c r="I68" s="664">
        <v>1523.2746</v>
      </c>
      <c r="J68" s="664">
        <v>1075.1335999999999</v>
      </c>
      <c r="K68" s="673"/>
    </row>
    <row r="69" spans="1:11" ht="15" customHeight="1">
      <c r="A69" s="130"/>
      <c r="B69" s="130"/>
      <c r="C69" s="132"/>
      <c r="D69" s="521">
        <v>2021</v>
      </c>
      <c r="E69" s="630">
        <v>1939</v>
      </c>
      <c r="F69" s="630">
        <v>1785</v>
      </c>
      <c r="G69" s="630">
        <v>1648</v>
      </c>
      <c r="H69" s="630">
        <v>1552</v>
      </c>
      <c r="I69" s="630">
        <v>1482</v>
      </c>
      <c r="J69" s="630">
        <v>970</v>
      </c>
      <c r="K69" s="673"/>
    </row>
    <row r="70" spans="1:11" ht="15" customHeight="1">
      <c r="A70" s="130"/>
      <c r="B70" s="130"/>
      <c r="C70" s="132"/>
      <c r="D70" s="82">
        <v>2022</v>
      </c>
      <c r="E70" s="630">
        <v>1866.6864</v>
      </c>
      <c r="F70" s="630">
        <v>1935.5060000000001</v>
      </c>
      <c r="G70" s="630">
        <v>1943.8661</v>
      </c>
      <c r="H70" s="630">
        <v>1679.3768</v>
      </c>
      <c r="I70" s="630">
        <v>1560.9842000000001</v>
      </c>
      <c r="J70" s="630">
        <v>1291.2174</v>
      </c>
      <c r="K70" s="673"/>
    </row>
    <row r="71" spans="1:11" ht="8.1" customHeight="1" thickBot="1">
      <c r="A71" s="133"/>
      <c r="B71" s="133"/>
      <c r="C71" s="133"/>
      <c r="D71" s="134"/>
      <c r="E71" s="666"/>
      <c r="F71" s="666"/>
      <c r="G71" s="666"/>
      <c r="H71" s="666"/>
      <c r="I71" s="666"/>
      <c r="J71" s="666"/>
      <c r="K71" s="133"/>
    </row>
    <row r="72" spans="1:11" s="669" customFormat="1" ht="15" customHeight="1">
      <c r="A72" s="135"/>
      <c r="B72" s="135"/>
      <c r="C72" s="135"/>
      <c r="D72" s="136"/>
      <c r="E72" s="667"/>
      <c r="F72" s="667"/>
      <c r="G72" s="667"/>
      <c r="H72" s="667"/>
      <c r="I72" s="667"/>
      <c r="J72" s="667"/>
      <c r="K72" s="668" t="s">
        <v>201</v>
      </c>
    </row>
    <row r="73" spans="1:11" s="669" customFormat="1" ht="15" customHeight="1">
      <c r="E73" s="670"/>
      <c r="F73" s="670"/>
      <c r="G73" s="670"/>
      <c r="H73" s="670"/>
      <c r="I73" s="670"/>
      <c r="J73" s="670"/>
      <c r="K73" s="91" t="s">
        <v>202</v>
      </c>
    </row>
  </sheetData>
  <mergeCells count="2">
    <mergeCell ref="A7:A9"/>
    <mergeCell ref="E7:J7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8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B844C-0A9D-4307-A400-FF5ABA149E28}">
  <sheetPr>
    <tabColor rgb="FF7030A0"/>
  </sheetPr>
  <dimension ref="A1:K79"/>
  <sheetViews>
    <sheetView tabSelected="1" view="pageBreakPreview" topLeftCell="A37" zoomScale="85" zoomScaleNormal="100" zoomScaleSheetLayoutView="85" workbookViewId="0">
      <selection activeCell="A49" sqref="A49:XFD51"/>
    </sheetView>
  </sheetViews>
  <sheetFormatPr defaultColWidth="9" defaultRowHeight="15" customHeight="1"/>
  <cols>
    <col min="1" max="1" width="1.7109375" style="651" customWidth="1"/>
    <col min="2" max="2" width="13.7109375" style="651" customWidth="1"/>
    <col min="3" max="3" width="5.7109375" style="651" customWidth="1"/>
    <col min="4" max="4" width="9.140625" style="651" customWidth="1"/>
    <col min="5" max="5" width="1.7109375" style="651" customWidth="1"/>
    <col min="6" max="10" width="15.7109375" style="651" customWidth="1"/>
    <col min="11" max="11" width="1.7109375" style="651" customWidth="1"/>
    <col min="12" max="249" width="9" style="651"/>
    <col min="250" max="250" width="33.42578125" style="651" customWidth="1"/>
    <col min="251" max="251" width="13.85546875" style="651" customWidth="1"/>
    <col min="252" max="253" width="13" style="651" customWidth="1"/>
    <col min="254" max="255" width="13.85546875" style="651" customWidth="1"/>
    <col min="256" max="257" width="11.42578125" style="651" customWidth="1"/>
    <col min="258" max="505" width="9" style="651"/>
    <col min="506" max="506" width="33.42578125" style="651" customWidth="1"/>
    <col min="507" max="507" width="13.85546875" style="651" customWidth="1"/>
    <col min="508" max="509" width="13" style="651" customWidth="1"/>
    <col min="510" max="511" width="13.85546875" style="651" customWidth="1"/>
    <col min="512" max="513" width="11.42578125" style="651" customWidth="1"/>
    <col min="514" max="761" width="9" style="651"/>
    <col min="762" max="762" width="33.42578125" style="651" customWidth="1"/>
    <col min="763" max="763" width="13.85546875" style="651" customWidth="1"/>
    <col min="764" max="765" width="13" style="651" customWidth="1"/>
    <col min="766" max="767" width="13.85546875" style="651" customWidth="1"/>
    <col min="768" max="769" width="11.42578125" style="651" customWidth="1"/>
    <col min="770" max="1017" width="9" style="651"/>
    <col min="1018" max="1018" width="33.42578125" style="651" customWidth="1"/>
    <col min="1019" max="1019" width="13.85546875" style="651" customWidth="1"/>
    <col min="1020" max="1021" width="13" style="651" customWidth="1"/>
    <col min="1022" max="1023" width="13.85546875" style="651" customWidth="1"/>
    <col min="1024" max="1025" width="11.42578125" style="651" customWidth="1"/>
    <col min="1026" max="1273" width="9" style="651"/>
    <col min="1274" max="1274" width="33.42578125" style="651" customWidth="1"/>
    <col min="1275" max="1275" width="13.85546875" style="651" customWidth="1"/>
    <col min="1276" max="1277" width="13" style="651" customWidth="1"/>
    <col min="1278" max="1279" width="13.85546875" style="651" customWidth="1"/>
    <col min="1280" max="1281" width="11.42578125" style="651" customWidth="1"/>
    <col min="1282" max="1529" width="9" style="651"/>
    <col min="1530" max="1530" width="33.42578125" style="651" customWidth="1"/>
    <col min="1531" max="1531" width="13.85546875" style="651" customWidth="1"/>
    <col min="1532" max="1533" width="13" style="651" customWidth="1"/>
    <col min="1534" max="1535" width="13.85546875" style="651" customWidth="1"/>
    <col min="1536" max="1537" width="11.42578125" style="651" customWidth="1"/>
    <col min="1538" max="1785" width="9" style="651"/>
    <col min="1786" max="1786" width="33.42578125" style="651" customWidth="1"/>
    <col min="1787" max="1787" width="13.85546875" style="651" customWidth="1"/>
    <col min="1788" max="1789" width="13" style="651" customWidth="1"/>
    <col min="1790" max="1791" width="13.85546875" style="651" customWidth="1"/>
    <col min="1792" max="1793" width="11.42578125" style="651" customWidth="1"/>
    <col min="1794" max="2041" width="9" style="651"/>
    <col min="2042" max="2042" width="33.42578125" style="651" customWidth="1"/>
    <col min="2043" max="2043" width="13.85546875" style="651" customWidth="1"/>
    <col min="2044" max="2045" width="13" style="651" customWidth="1"/>
    <col min="2046" max="2047" width="13.85546875" style="651" customWidth="1"/>
    <col min="2048" max="2049" width="11.42578125" style="651" customWidth="1"/>
    <col min="2050" max="2297" width="9" style="651"/>
    <col min="2298" max="2298" width="33.42578125" style="651" customWidth="1"/>
    <col min="2299" max="2299" width="13.85546875" style="651" customWidth="1"/>
    <col min="2300" max="2301" width="13" style="651" customWidth="1"/>
    <col min="2302" max="2303" width="13.85546875" style="651" customWidth="1"/>
    <col min="2304" max="2305" width="11.42578125" style="651" customWidth="1"/>
    <col min="2306" max="2553" width="9" style="651"/>
    <col min="2554" max="2554" width="33.42578125" style="651" customWidth="1"/>
    <col min="2555" max="2555" width="13.85546875" style="651" customWidth="1"/>
    <col min="2556" max="2557" width="13" style="651" customWidth="1"/>
    <col min="2558" max="2559" width="13.85546875" style="651" customWidth="1"/>
    <col min="2560" max="2561" width="11.42578125" style="651" customWidth="1"/>
    <col min="2562" max="2809" width="9" style="651"/>
    <col min="2810" max="2810" width="33.42578125" style="651" customWidth="1"/>
    <col min="2811" max="2811" width="13.85546875" style="651" customWidth="1"/>
    <col min="2812" max="2813" width="13" style="651" customWidth="1"/>
    <col min="2814" max="2815" width="13.85546875" style="651" customWidth="1"/>
    <col min="2816" max="2817" width="11.42578125" style="651" customWidth="1"/>
    <col min="2818" max="3065" width="9" style="651"/>
    <col min="3066" max="3066" width="33.42578125" style="651" customWidth="1"/>
    <col min="3067" max="3067" width="13.85546875" style="651" customWidth="1"/>
    <col min="3068" max="3069" width="13" style="651" customWidth="1"/>
    <col min="3070" max="3071" width="13.85546875" style="651" customWidth="1"/>
    <col min="3072" max="3073" width="11.42578125" style="651" customWidth="1"/>
    <col min="3074" max="3321" width="9" style="651"/>
    <col min="3322" max="3322" width="33.42578125" style="651" customWidth="1"/>
    <col min="3323" max="3323" width="13.85546875" style="651" customWidth="1"/>
    <col min="3324" max="3325" width="13" style="651" customWidth="1"/>
    <col min="3326" max="3327" width="13.85546875" style="651" customWidth="1"/>
    <col min="3328" max="3329" width="11.42578125" style="651" customWidth="1"/>
    <col min="3330" max="3577" width="9" style="651"/>
    <col min="3578" max="3578" width="33.42578125" style="651" customWidth="1"/>
    <col min="3579" max="3579" width="13.85546875" style="651" customWidth="1"/>
    <col min="3580" max="3581" width="13" style="651" customWidth="1"/>
    <col min="3582" max="3583" width="13.85546875" style="651" customWidth="1"/>
    <col min="3584" max="3585" width="11.42578125" style="651" customWidth="1"/>
    <col min="3586" max="3833" width="9" style="651"/>
    <col min="3834" max="3834" width="33.42578125" style="651" customWidth="1"/>
    <col min="3835" max="3835" width="13.85546875" style="651" customWidth="1"/>
    <col min="3836" max="3837" width="13" style="651" customWidth="1"/>
    <col min="3838" max="3839" width="13.85546875" style="651" customWidth="1"/>
    <col min="3840" max="3841" width="11.42578125" style="651" customWidth="1"/>
    <col min="3842" max="4089" width="9" style="651"/>
    <col min="4090" max="4090" width="33.42578125" style="651" customWidth="1"/>
    <col min="4091" max="4091" width="13.85546875" style="651" customWidth="1"/>
    <col min="4092" max="4093" width="13" style="651" customWidth="1"/>
    <col min="4094" max="4095" width="13.85546875" style="651" customWidth="1"/>
    <col min="4096" max="4097" width="11.42578125" style="651" customWidth="1"/>
    <col min="4098" max="4345" width="9" style="651"/>
    <col min="4346" max="4346" width="33.42578125" style="651" customWidth="1"/>
    <col min="4347" max="4347" width="13.85546875" style="651" customWidth="1"/>
    <col min="4348" max="4349" width="13" style="651" customWidth="1"/>
    <col min="4350" max="4351" width="13.85546875" style="651" customWidth="1"/>
    <col min="4352" max="4353" width="11.42578125" style="651" customWidth="1"/>
    <col min="4354" max="4601" width="9" style="651"/>
    <col min="4602" max="4602" width="33.42578125" style="651" customWidth="1"/>
    <col min="4603" max="4603" width="13.85546875" style="651" customWidth="1"/>
    <col min="4604" max="4605" width="13" style="651" customWidth="1"/>
    <col min="4606" max="4607" width="13.85546875" style="651" customWidth="1"/>
    <col min="4608" max="4609" width="11.42578125" style="651" customWidth="1"/>
    <col min="4610" max="4857" width="9" style="651"/>
    <col min="4858" max="4858" width="33.42578125" style="651" customWidth="1"/>
    <col min="4859" max="4859" width="13.85546875" style="651" customWidth="1"/>
    <col min="4860" max="4861" width="13" style="651" customWidth="1"/>
    <col min="4862" max="4863" width="13.85546875" style="651" customWidth="1"/>
    <col min="4864" max="4865" width="11.42578125" style="651" customWidth="1"/>
    <col min="4866" max="5113" width="9" style="651"/>
    <col min="5114" max="5114" width="33.42578125" style="651" customWidth="1"/>
    <col min="5115" max="5115" width="13.85546875" style="651" customWidth="1"/>
    <col min="5116" max="5117" width="13" style="651" customWidth="1"/>
    <col min="5118" max="5119" width="13.85546875" style="651" customWidth="1"/>
    <col min="5120" max="5121" width="11.42578125" style="651" customWidth="1"/>
    <col min="5122" max="5369" width="9" style="651"/>
    <col min="5370" max="5370" width="33.42578125" style="651" customWidth="1"/>
    <col min="5371" max="5371" width="13.85546875" style="651" customWidth="1"/>
    <col min="5372" max="5373" width="13" style="651" customWidth="1"/>
    <col min="5374" max="5375" width="13.85546875" style="651" customWidth="1"/>
    <col min="5376" max="5377" width="11.42578125" style="651" customWidth="1"/>
    <col min="5378" max="5625" width="9" style="651"/>
    <col min="5626" max="5626" width="33.42578125" style="651" customWidth="1"/>
    <col min="5627" max="5627" width="13.85546875" style="651" customWidth="1"/>
    <col min="5628" max="5629" width="13" style="651" customWidth="1"/>
    <col min="5630" max="5631" width="13.85546875" style="651" customWidth="1"/>
    <col min="5632" max="5633" width="11.42578125" style="651" customWidth="1"/>
    <col min="5634" max="5881" width="9" style="651"/>
    <col min="5882" max="5882" width="33.42578125" style="651" customWidth="1"/>
    <col min="5883" max="5883" width="13.85546875" style="651" customWidth="1"/>
    <col min="5884" max="5885" width="13" style="651" customWidth="1"/>
    <col min="5886" max="5887" width="13.85546875" style="651" customWidth="1"/>
    <col min="5888" max="5889" width="11.42578125" style="651" customWidth="1"/>
    <col min="5890" max="6137" width="9" style="651"/>
    <col min="6138" max="6138" width="33.42578125" style="651" customWidth="1"/>
    <col min="6139" max="6139" width="13.85546875" style="651" customWidth="1"/>
    <col min="6140" max="6141" width="13" style="651" customWidth="1"/>
    <col min="6142" max="6143" width="13.85546875" style="651" customWidth="1"/>
    <col min="6144" max="6145" width="11.42578125" style="651" customWidth="1"/>
    <col min="6146" max="6393" width="9" style="651"/>
    <col min="6394" max="6394" width="33.42578125" style="651" customWidth="1"/>
    <col min="6395" max="6395" width="13.85546875" style="651" customWidth="1"/>
    <col min="6396" max="6397" width="13" style="651" customWidth="1"/>
    <col min="6398" max="6399" width="13.85546875" style="651" customWidth="1"/>
    <col min="6400" max="6401" width="11.42578125" style="651" customWidth="1"/>
    <col min="6402" max="6649" width="9" style="651"/>
    <col min="6650" max="6650" width="33.42578125" style="651" customWidth="1"/>
    <col min="6651" max="6651" width="13.85546875" style="651" customWidth="1"/>
    <col min="6652" max="6653" width="13" style="651" customWidth="1"/>
    <col min="6654" max="6655" width="13.85546875" style="651" customWidth="1"/>
    <col min="6656" max="6657" width="11.42578125" style="651" customWidth="1"/>
    <col min="6658" max="6905" width="9" style="651"/>
    <col min="6906" max="6906" width="33.42578125" style="651" customWidth="1"/>
    <col min="6907" max="6907" width="13.85546875" style="651" customWidth="1"/>
    <col min="6908" max="6909" width="13" style="651" customWidth="1"/>
    <col min="6910" max="6911" width="13.85546875" style="651" customWidth="1"/>
    <col min="6912" max="6913" width="11.42578125" style="651" customWidth="1"/>
    <col min="6914" max="7161" width="9" style="651"/>
    <col min="7162" max="7162" width="33.42578125" style="651" customWidth="1"/>
    <col min="7163" max="7163" width="13.85546875" style="651" customWidth="1"/>
    <col min="7164" max="7165" width="13" style="651" customWidth="1"/>
    <col min="7166" max="7167" width="13.85546875" style="651" customWidth="1"/>
    <col min="7168" max="7169" width="11.42578125" style="651" customWidth="1"/>
    <col min="7170" max="7417" width="9" style="651"/>
    <col min="7418" max="7418" width="33.42578125" style="651" customWidth="1"/>
    <col min="7419" max="7419" width="13.85546875" style="651" customWidth="1"/>
    <col min="7420" max="7421" width="13" style="651" customWidth="1"/>
    <col min="7422" max="7423" width="13.85546875" style="651" customWidth="1"/>
    <col min="7424" max="7425" width="11.42578125" style="651" customWidth="1"/>
    <col min="7426" max="7673" width="9" style="651"/>
    <col min="7674" max="7674" width="33.42578125" style="651" customWidth="1"/>
    <col min="7675" max="7675" width="13.85546875" style="651" customWidth="1"/>
    <col min="7676" max="7677" width="13" style="651" customWidth="1"/>
    <col min="7678" max="7679" width="13.85546875" style="651" customWidth="1"/>
    <col min="7680" max="7681" width="11.42578125" style="651" customWidth="1"/>
    <col min="7682" max="7929" width="9" style="651"/>
    <col min="7930" max="7930" width="33.42578125" style="651" customWidth="1"/>
    <col min="7931" max="7931" width="13.85546875" style="651" customWidth="1"/>
    <col min="7932" max="7933" width="13" style="651" customWidth="1"/>
    <col min="7934" max="7935" width="13.85546875" style="651" customWidth="1"/>
    <col min="7936" max="7937" width="11.42578125" style="651" customWidth="1"/>
    <col min="7938" max="8185" width="9" style="651"/>
    <col min="8186" max="8186" width="33.42578125" style="651" customWidth="1"/>
    <col min="8187" max="8187" width="13.85546875" style="651" customWidth="1"/>
    <col min="8188" max="8189" width="13" style="651" customWidth="1"/>
    <col min="8190" max="8191" width="13.85546875" style="651" customWidth="1"/>
    <col min="8192" max="8193" width="11.42578125" style="651" customWidth="1"/>
    <col min="8194" max="8441" width="9" style="651"/>
    <col min="8442" max="8442" width="33.42578125" style="651" customWidth="1"/>
    <col min="8443" max="8443" width="13.85546875" style="651" customWidth="1"/>
    <col min="8444" max="8445" width="13" style="651" customWidth="1"/>
    <col min="8446" max="8447" width="13.85546875" style="651" customWidth="1"/>
    <col min="8448" max="8449" width="11.42578125" style="651" customWidth="1"/>
    <col min="8450" max="8697" width="9" style="651"/>
    <col min="8698" max="8698" width="33.42578125" style="651" customWidth="1"/>
    <col min="8699" max="8699" width="13.85546875" style="651" customWidth="1"/>
    <col min="8700" max="8701" width="13" style="651" customWidth="1"/>
    <col min="8702" max="8703" width="13.85546875" style="651" customWidth="1"/>
    <col min="8704" max="8705" width="11.42578125" style="651" customWidth="1"/>
    <col min="8706" max="8953" width="9" style="651"/>
    <col min="8954" max="8954" width="33.42578125" style="651" customWidth="1"/>
    <col min="8955" max="8955" width="13.85546875" style="651" customWidth="1"/>
    <col min="8956" max="8957" width="13" style="651" customWidth="1"/>
    <col min="8958" max="8959" width="13.85546875" style="651" customWidth="1"/>
    <col min="8960" max="8961" width="11.42578125" style="651" customWidth="1"/>
    <col min="8962" max="9209" width="9" style="651"/>
    <col min="9210" max="9210" width="33.42578125" style="651" customWidth="1"/>
    <col min="9211" max="9211" width="13.85546875" style="651" customWidth="1"/>
    <col min="9212" max="9213" width="13" style="651" customWidth="1"/>
    <col min="9214" max="9215" width="13.85546875" style="651" customWidth="1"/>
    <col min="9216" max="9217" width="11.42578125" style="651" customWidth="1"/>
    <col min="9218" max="9465" width="9" style="651"/>
    <col min="9466" max="9466" width="33.42578125" style="651" customWidth="1"/>
    <col min="9467" max="9467" width="13.85546875" style="651" customWidth="1"/>
    <col min="9468" max="9469" width="13" style="651" customWidth="1"/>
    <col min="9470" max="9471" width="13.85546875" style="651" customWidth="1"/>
    <col min="9472" max="9473" width="11.42578125" style="651" customWidth="1"/>
    <col min="9474" max="9721" width="9" style="651"/>
    <col min="9722" max="9722" width="33.42578125" style="651" customWidth="1"/>
    <col min="9723" max="9723" width="13.85546875" style="651" customWidth="1"/>
    <col min="9724" max="9725" width="13" style="651" customWidth="1"/>
    <col min="9726" max="9727" width="13.85546875" style="651" customWidth="1"/>
    <col min="9728" max="9729" width="11.42578125" style="651" customWidth="1"/>
    <col min="9730" max="9977" width="9" style="651"/>
    <col min="9978" max="9978" width="33.42578125" style="651" customWidth="1"/>
    <col min="9979" max="9979" width="13.85546875" style="651" customWidth="1"/>
    <col min="9980" max="9981" width="13" style="651" customWidth="1"/>
    <col min="9982" max="9983" width="13.85546875" style="651" customWidth="1"/>
    <col min="9984" max="9985" width="11.42578125" style="651" customWidth="1"/>
    <col min="9986" max="10233" width="9" style="651"/>
    <col min="10234" max="10234" width="33.42578125" style="651" customWidth="1"/>
    <col min="10235" max="10235" width="13.85546875" style="651" customWidth="1"/>
    <col min="10236" max="10237" width="13" style="651" customWidth="1"/>
    <col min="10238" max="10239" width="13.85546875" style="651" customWidth="1"/>
    <col min="10240" max="10241" width="11.42578125" style="651" customWidth="1"/>
    <col min="10242" max="10489" width="9" style="651"/>
    <col min="10490" max="10490" width="33.42578125" style="651" customWidth="1"/>
    <col min="10491" max="10491" width="13.85546875" style="651" customWidth="1"/>
    <col min="10492" max="10493" width="13" style="651" customWidth="1"/>
    <col min="10494" max="10495" width="13.85546875" style="651" customWidth="1"/>
    <col min="10496" max="10497" width="11.42578125" style="651" customWidth="1"/>
    <col min="10498" max="10745" width="9" style="651"/>
    <col min="10746" max="10746" width="33.42578125" style="651" customWidth="1"/>
    <col min="10747" max="10747" width="13.85546875" style="651" customWidth="1"/>
    <col min="10748" max="10749" width="13" style="651" customWidth="1"/>
    <col min="10750" max="10751" width="13.85546875" style="651" customWidth="1"/>
    <col min="10752" max="10753" width="11.42578125" style="651" customWidth="1"/>
    <col min="10754" max="11001" width="9" style="651"/>
    <col min="11002" max="11002" width="33.42578125" style="651" customWidth="1"/>
    <col min="11003" max="11003" width="13.85546875" style="651" customWidth="1"/>
    <col min="11004" max="11005" width="13" style="651" customWidth="1"/>
    <col min="11006" max="11007" width="13.85546875" style="651" customWidth="1"/>
    <col min="11008" max="11009" width="11.42578125" style="651" customWidth="1"/>
    <col min="11010" max="11257" width="9" style="651"/>
    <col min="11258" max="11258" width="33.42578125" style="651" customWidth="1"/>
    <col min="11259" max="11259" width="13.85546875" style="651" customWidth="1"/>
    <col min="11260" max="11261" width="13" style="651" customWidth="1"/>
    <col min="11262" max="11263" width="13.85546875" style="651" customWidth="1"/>
    <col min="11264" max="11265" width="11.42578125" style="651" customWidth="1"/>
    <col min="11266" max="11513" width="9" style="651"/>
    <col min="11514" max="11514" width="33.42578125" style="651" customWidth="1"/>
    <col min="11515" max="11515" width="13.85546875" style="651" customWidth="1"/>
    <col min="11516" max="11517" width="13" style="651" customWidth="1"/>
    <col min="11518" max="11519" width="13.85546875" style="651" customWidth="1"/>
    <col min="11520" max="11521" width="11.42578125" style="651" customWidth="1"/>
    <col min="11522" max="11769" width="9" style="651"/>
    <col min="11770" max="11770" width="33.42578125" style="651" customWidth="1"/>
    <col min="11771" max="11771" width="13.85546875" style="651" customWidth="1"/>
    <col min="11772" max="11773" width="13" style="651" customWidth="1"/>
    <col min="11774" max="11775" width="13.85546875" style="651" customWidth="1"/>
    <col min="11776" max="11777" width="11.42578125" style="651" customWidth="1"/>
    <col min="11778" max="12025" width="9" style="651"/>
    <col min="12026" max="12026" width="33.42578125" style="651" customWidth="1"/>
    <col min="12027" max="12027" width="13.85546875" style="651" customWidth="1"/>
    <col min="12028" max="12029" width="13" style="651" customWidth="1"/>
    <col min="12030" max="12031" width="13.85546875" style="651" customWidth="1"/>
    <col min="12032" max="12033" width="11.42578125" style="651" customWidth="1"/>
    <col min="12034" max="12281" width="9" style="651"/>
    <col min="12282" max="12282" width="33.42578125" style="651" customWidth="1"/>
    <col min="12283" max="12283" width="13.85546875" style="651" customWidth="1"/>
    <col min="12284" max="12285" width="13" style="651" customWidth="1"/>
    <col min="12286" max="12287" width="13.85546875" style="651" customWidth="1"/>
    <col min="12288" max="12289" width="11.42578125" style="651" customWidth="1"/>
    <col min="12290" max="12537" width="9" style="651"/>
    <col min="12538" max="12538" width="33.42578125" style="651" customWidth="1"/>
    <col min="12539" max="12539" width="13.85546875" style="651" customWidth="1"/>
    <col min="12540" max="12541" width="13" style="651" customWidth="1"/>
    <col min="12542" max="12543" width="13.85546875" style="651" customWidth="1"/>
    <col min="12544" max="12545" width="11.42578125" style="651" customWidth="1"/>
    <col min="12546" max="12793" width="9" style="651"/>
    <col min="12794" max="12794" width="33.42578125" style="651" customWidth="1"/>
    <col min="12795" max="12795" width="13.85546875" style="651" customWidth="1"/>
    <col min="12796" max="12797" width="13" style="651" customWidth="1"/>
    <col min="12798" max="12799" width="13.85546875" style="651" customWidth="1"/>
    <col min="12800" max="12801" width="11.42578125" style="651" customWidth="1"/>
    <col min="12802" max="13049" width="9" style="651"/>
    <col min="13050" max="13050" width="33.42578125" style="651" customWidth="1"/>
    <col min="13051" max="13051" width="13.85546875" style="651" customWidth="1"/>
    <col min="13052" max="13053" width="13" style="651" customWidth="1"/>
    <col min="13054" max="13055" width="13.85546875" style="651" customWidth="1"/>
    <col min="13056" max="13057" width="11.42578125" style="651" customWidth="1"/>
    <col min="13058" max="13305" width="9" style="651"/>
    <col min="13306" max="13306" width="33.42578125" style="651" customWidth="1"/>
    <col min="13307" max="13307" width="13.85546875" style="651" customWidth="1"/>
    <col min="13308" max="13309" width="13" style="651" customWidth="1"/>
    <col min="13310" max="13311" width="13.85546875" style="651" customWidth="1"/>
    <col min="13312" max="13313" width="11.42578125" style="651" customWidth="1"/>
    <col min="13314" max="13561" width="9" style="651"/>
    <col min="13562" max="13562" width="33.42578125" style="651" customWidth="1"/>
    <col min="13563" max="13563" width="13.85546875" style="651" customWidth="1"/>
    <col min="13564" max="13565" width="13" style="651" customWidth="1"/>
    <col min="13566" max="13567" width="13.85546875" style="651" customWidth="1"/>
    <col min="13568" max="13569" width="11.42578125" style="651" customWidth="1"/>
    <col min="13570" max="13817" width="9" style="651"/>
    <col min="13818" max="13818" width="33.42578125" style="651" customWidth="1"/>
    <col min="13819" max="13819" width="13.85546875" style="651" customWidth="1"/>
    <col min="13820" max="13821" width="13" style="651" customWidth="1"/>
    <col min="13822" max="13823" width="13.85546875" style="651" customWidth="1"/>
    <col min="13824" max="13825" width="11.42578125" style="651" customWidth="1"/>
    <col min="13826" max="14073" width="9" style="651"/>
    <col min="14074" max="14074" width="33.42578125" style="651" customWidth="1"/>
    <col min="14075" max="14075" width="13.85546875" style="651" customWidth="1"/>
    <col min="14076" max="14077" width="13" style="651" customWidth="1"/>
    <col min="14078" max="14079" width="13.85546875" style="651" customWidth="1"/>
    <col min="14080" max="14081" width="11.42578125" style="651" customWidth="1"/>
    <col min="14082" max="14329" width="9" style="651"/>
    <col min="14330" max="14330" width="33.42578125" style="651" customWidth="1"/>
    <col min="14331" max="14331" width="13.85546875" style="651" customWidth="1"/>
    <col min="14332" max="14333" width="13" style="651" customWidth="1"/>
    <col min="14334" max="14335" width="13.85546875" style="651" customWidth="1"/>
    <col min="14336" max="14337" width="11.42578125" style="651" customWidth="1"/>
    <col min="14338" max="14585" width="9" style="651"/>
    <col min="14586" max="14586" width="33.42578125" style="651" customWidth="1"/>
    <col min="14587" max="14587" width="13.85546875" style="651" customWidth="1"/>
    <col min="14588" max="14589" width="13" style="651" customWidth="1"/>
    <col min="14590" max="14591" width="13.85546875" style="651" customWidth="1"/>
    <col min="14592" max="14593" width="11.42578125" style="651" customWidth="1"/>
    <col min="14594" max="14841" width="9" style="651"/>
    <col min="14842" max="14842" width="33.42578125" style="651" customWidth="1"/>
    <col min="14843" max="14843" width="13.85546875" style="651" customWidth="1"/>
    <col min="14844" max="14845" width="13" style="651" customWidth="1"/>
    <col min="14846" max="14847" width="13.85546875" style="651" customWidth="1"/>
    <col min="14848" max="14849" width="11.42578125" style="651" customWidth="1"/>
    <col min="14850" max="15097" width="9" style="651"/>
    <col min="15098" max="15098" width="33.42578125" style="651" customWidth="1"/>
    <col min="15099" max="15099" width="13.85546875" style="651" customWidth="1"/>
    <col min="15100" max="15101" width="13" style="651" customWidth="1"/>
    <col min="15102" max="15103" width="13.85546875" style="651" customWidth="1"/>
    <col min="15104" max="15105" width="11.42578125" style="651" customWidth="1"/>
    <col min="15106" max="15353" width="9" style="651"/>
    <col min="15354" max="15354" width="33.42578125" style="651" customWidth="1"/>
    <col min="15355" max="15355" width="13.85546875" style="651" customWidth="1"/>
    <col min="15356" max="15357" width="13" style="651" customWidth="1"/>
    <col min="15358" max="15359" width="13.85546875" style="651" customWidth="1"/>
    <col min="15360" max="15361" width="11.42578125" style="651" customWidth="1"/>
    <col min="15362" max="15609" width="9" style="651"/>
    <col min="15610" max="15610" width="33.42578125" style="651" customWidth="1"/>
    <col min="15611" max="15611" width="13.85546875" style="651" customWidth="1"/>
    <col min="15612" max="15613" width="13" style="651" customWidth="1"/>
    <col min="15614" max="15615" width="13.85546875" style="651" customWidth="1"/>
    <col min="15616" max="15617" width="11.42578125" style="651" customWidth="1"/>
    <col min="15618" max="15865" width="9" style="651"/>
    <col min="15866" max="15866" width="33.42578125" style="651" customWidth="1"/>
    <col min="15867" max="15867" width="13.85546875" style="651" customWidth="1"/>
    <col min="15868" max="15869" width="13" style="651" customWidth="1"/>
    <col min="15870" max="15871" width="13.85546875" style="651" customWidth="1"/>
    <col min="15872" max="15873" width="11.42578125" style="651" customWidth="1"/>
    <col min="15874" max="16121" width="9" style="651"/>
    <col min="16122" max="16122" width="33.42578125" style="651" customWidth="1"/>
    <col min="16123" max="16123" width="13.85546875" style="651" customWidth="1"/>
    <col min="16124" max="16125" width="13" style="651" customWidth="1"/>
    <col min="16126" max="16127" width="13.85546875" style="651" customWidth="1"/>
    <col min="16128" max="16129" width="11.42578125" style="651" customWidth="1"/>
    <col min="16130" max="16384" width="9" style="651"/>
  </cols>
  <sheetData>
    <row r="1" spans="1:11" ht="8.1" customHeight="1"/>
    <row r="2" spans="1:11" ht="8.1" customHeight="1"/>
    <row r="3" spans="1:11" ht="16.5" customHeight="1">
      <c r="A3" s="2"/>
      <c r="B3" s="3" t="s">
        <v>213</v>
      </c>
      <c r="C3" s="50" t="s">
        <v>214</v>
      </c>
      <c r="D3" s="652"/>
      <c r="E3" s="674"/>
      <c r="J3" s="675"/>
      <c r="K3" s="675"/>
    </row>
    <row r="4" spans="1:11" ht="16.5" customHeight="1">
      <c r="A4" s="2"/>
      <c r="B4" s="3"/>
      <c r="C4" s="50" t="s">
        <v>448</v>
      </c>
      <c r="D4" s="652"/>
      <c r="E4" s="674"/>
      <c r="J4" s="675"/>
      <c r="K4" s="675"/>
    </row>
    <row r="5" spans="1:11" ht="16.5" customHeight="1">
      <c r="A5" s="2"/>
      <c r="B5" s="6" t="s">
        <v>215</v>
      </c>
      <c r="C5" s="671" t="s">
        <v>463</v>
      </c>
      <c r="D5" s="652"/>
      <c r="E5" s="674"/>
      <c r="J5" s="675"/>
      <c r="K5" s="675"/>
    </row>
    <row r="6" spans="1:11" ht="8.1" customHeight="1" thickBot="1">
      <c r="A6" s="607"/>
      <c r="B6" s="607"/>
      <c r="C6" s="607"/>
      <c r="D6" s="656"/>
      <c r="E6" s="607"/>
      <c r="F6" s="607"/>
      <c r="G6" s="607"/>
      <c r="H6" s="607"/>
      <c r="I6" s="607"/>
      <c r="J6" s="607"/>
      <c r="K6" s="607"/>
    </row>
    <row r="7" spans="1:11" ht="8.1" customHeight="1" thickTop="1">
      <c r="A7" s="595"/>
      <c r="B7" s="595"/>
      <c r="C7" s="595"/>
      <c r="D7" s="622"/>
      <c r="E7" s="595"/>
      <c r="F7" s="595"/>
      <c r="G7" s="595"/>
      <c r="H7" s="595"/>
      <c r="I7" s="595"/>
      <c r="J7" s="595"/>
      <c r="K7" s="595"/>
    </row>
    <row r="8" spans="1:11" ht="15" customHeight="1">
      <c r="A8" s="941"/>
      <c r="B8" s="176"/>
      <c r="C8" s="556"/>
      <c r="D8" s="176"/>
      <c r="E8" s="556"/>
      <c r="F8" s="944" t="s">
        <v>216</v>
      </c>
      <c r="G8" s="944"/>
      <c r="H8" s="944"/>
      <c r="I8" s="944"/>
      <c r="J8" s="944"/>
      <c r="K8" s="557"/>
    </row>
    <row r="9" spans="1:11" ht="15" customHeight="1">
      <c r="A9" s="941"/>
      <c r="B9" s="112" t="s">
        <v>4</v>
      </c>
      <c r="C9" s="111"/>
      <c r="D9" s="113" t="s">
        <v>57</v>
      </c>
      <c r="E9" s="556"/>
      <c r="F9" s="945" t="s">
        <v>217</v>
      </c>
      <c r="G9" s="945"/>
      <c r="H9" s="945"/>
      <c r="I9" s="945"/>
      <c r="J9" s="945"/>
      <c r="K9" s="557"/>
    </row>
    <row r="10" spans="1:11" ht="15" customHeight="1">
      <c r="A10" s="941"/>
      <c r="B10" s="114" t="s">
        <v>11</v>
      </c>
      <c r="C10" s="182"/>
      <c r="D10" s="115" t="s">
        <v>61</v>
      </c>
      <c r="E10" s="556"/>
      <c r="F10" s="141" t="s">
        <v>218</v>
      </c>
      <c r="G10" s="141" t="s">
        <v>219</v>
      </c>
      <c r="H10" s="141" t="s">
        <v>220</v>
      </c>
      <c r="I10" s="141" t="s">
        <v>221</v>
      </c>
      <c r="J10" s="140" t="s">
        <v>222</v>
      </c>
      <c r="K10" s="154"/>
    </row>
    <row r="11" spans="1:11" ht="15" customHeight="1">
      <c r="A11" s="941"/>
      <c r="B11" s="176"/>
      <c r="C11" s="556"/>
      <c r="D11" s="176"/>
      <c r="E11" s="556"/>
      <c r="F11" s="126"/>
      <c r="G11" s="119" t="s">
        <v>223</v>
      </c>
      <c r="H11" s="119" t="s">
        <v>541</v>
      </c>
      <c r="I11" s="119" t="s">
        <v>224</v>
      </c>
      <c r="J11" s="142" t="s">
        <v>225</v>
      </c>
      <c r="K11" s="127"/>
    </row>
    <row r="12" spans="1:11" ht="8.1" customHeight="1">
      <c r="A12" s="558"/>
      <c r="B12" s="179"/>
      <c r="C12" s="558"/>
      <c r="D12" s="179"/>
      <c r="E12" s="558"/>
      <c r="F12" s="123"/>
      <c r="G12" s="123"/>
      <c r="H12" s="123"/>
      <c r="I12" s="123"/>
      <c r="J12" s="124"/>
      <c r="K12" s="124"/>
    </row>
    <row r="13" spans="1:11" ht="8.1" customHeight="1">
      <c r="A13" s="556"/>
      <c r="B13" s="556"/>
      <c r="C13" s="556"/>
      <c r="D13" s="125"/>
      <c r="E13" s="556"/>
      <c r="F13" s="126"/>
      <c r="G13" s="126"/>
      <c r="H13" s="126"/>
      <c r="I13" s="126"/>
      <c r="J13" s="127"/>
      <c r="K13" s="127"/>
    </row>
    <row r="14" spans="1:11" ht="15" customHeight="1">
      <c r="A14" s="26"/>
      <c r="B14" s="26" t="s">
        <v>19</v>
      </c>
      <c r="D14" s="80">
        <v>2020</v>
      </c>
      <c r="E14" s="185"/>
      <c r="F14" s="588">
        <v>69036</v>
      </c>
      <c r="G14" s="588">
        <v>18972</v>
      </c>
      <c r="H14" s="588">
        <v>1500</v>
      </c>
      <c r="I14" s="588">
        <v>935</v>
      </c>
      <c r="J14" s="588">
        <v>90443</v>
      </c>
    </row>
    <row r="15" spans="1:11" ht="15" customHeight="1">
      <c r="A15" s="26"/>
      <c r="B15" s="26"/>
      <c r="C15" s="26"/>
      <c r="D15" s="80">
        <v>2021</v>
      </c>
      <c r="E15" s="185"/>
      <c r="F15" s="588">
        <v>68648</v>
      </c>
      <c r="G15" s="588">
        <v>18353</v>
      </c>
      <c r="H15" s="588">
        <v>1531</v>
      </c>
      <c r="I15" s="588">
        <v>1898</v>
      </c>
      <c r="J15" s="588">
        <v>90430</v>
      </c>
      <c r="K15" s="588"/>
    </row>
    <row r="16" spans="1:11" ht="15" customHeight="1">
      <c r="A16" s="26"/>
      <c r="B16" s="26"/>
      <c r="C16" s="26"/>
      <c r="D16" s="80">
        <v>2022</v>
      </c>
      <c r="E16" s="185"/>
      <c r="F16" s="588">
        <v>65833</v>
      </c>
      <c r="G16" s="588">
        <v>17744</v>
      </c>
      <c r="H16" s="588">
        <v>1546</v>
      </c>
      <c r="I16" s="588">
        <v>2367</v>
      </c>
      <c r="J16" s="588">
        <v>87490</v>
      </c>
      <c r="K16" s="588"/>
    </row>
    <row r="17" spans="1:11" ht="8.1" customHeight="1">
      <c r="A17" s="26"/>
      <c r="B17" s="26"/>
      <c r="C17" s="26"/>
      <c r="D17" s="82"/>
      <c r="E17" s="186"/>
      <c r="F17" s="593"/>
      <c r="G17" s="593"/>
      <c r="H17" s="593"/>
      <c r="I17" s="593"/>
      <c r="J17" s="593"/>
      <c r="K17" s="588"/>
    </row>
    <row r="18" spans="1:11" ht="15" customHeight="1">
      <c r="A18" s="171"/>
      <c r="B18" s="172" t="s">
        <v>20</v>
      </c>
      <c r="C18" s="26"/>
      <c r="D18" s="82">
        <v>2020</v>
      </c>
      <c r="E18" s="186"/>
      <c r="F18" s="593">
        <v>5980</v>
      </c>
      <c r="G18" s="593">
        <v>2035</v>
      </c>
      <c r="H18" s="593">
        <v>4</v>
      </c>
      <c r="I18" s="593">
        <v>349</v>
      </c>
      <c r="J18" s="593">
        <v>8368</v>
      </c>
      <c r="K18" s="676"/>
    </row>
    <row r="19" spans="1:11" ht="15" customHeight="1">
      <c r="A19" s="171"/>
      <c r="B19" s="172"/>
      <c r="C19" s="171"/>
      <c r="D19" s="82">
        <v>2021</v>
      </c>
      <c r="E19" s="186"/>
      <c r="F19" s="663">
        <v>5573</v>
      </c>
      <c r="G19" s="663">
        <v>2072</v>
      </c>
      <c r="H19" s="593">
        <v>6</v>
      </c>
      <c r="I19" s="593">
        <v>288</v>
      </c>
      <c r="J19" s="663">
        <v>7939</v>
      </c>
      <c r="K19" s="619"/>
    </row>
    <row r="20" spans="1:11" ht="15" customHeight="1">
      <c r="A20" s="171"/>
      <c r="B20" s="172"/>
      <c r="C20" s="171"/>
      <c r="D20" s="82">
        <v>2022</v>
      </c>
      <c r="E20" s="186"/>
      <c r="F20" s="593">
        <v>5372</v>
      </c>
      <c r="G20" s="593">
        <v>1685</v>
      </c>
      <c r="H20" s="593">
        <v>4</v>
      </c>
      <c r="I20" s="593">
        <v>289</v>
      </c>
      <c r="J20" s="593">
        <v>7350</v>
      </c>
      <c r="K20" s="619"/>
    </row>
    <row r="21" spans="1:11" ht="8.1" customHeight="1">
      <c r="A21" s="26"/>
      <c r="B21" s="26"/>
      <c r="C21" s="171"/>
      <c r="D21" s="82"/>
      <c r="E21" s="186"/>
      <c r="F21" s="593"/>
      <c r="G21" s="593"/>
      <c r="H21" s="593"/>
      <c r="I21" s="593"/>
      <c r="J21" s="593"/>
      <c r="K21" s="619"/>
    </row>
    <row r="22" spans="1:11" ht="15" customHeight="1">
      <c r="A22" s="171"/>
      <c r="B22" s="172" t="s">
        <v>21</v>
      </c>
      <c r="C22" s="26"/>
      <c r="D22" s="82">
        <v>2020</v>
      </c>
      <c r="E22" s="186"/>
      <c r="F22" s="593">
        <v>8405</v>
      </c>
      <c r="G22" s="593">
        <v>979</v>
      </c>
      <c r="H22" s="593">
        <v>0</v>
      </c>
      <c r="I22" s="593">
        <v>0</v>
      </c>
      <c r="J22" s="593">
        <v>9384</v>
      </c>
      <c r="K22" s="676"/>
    </row>
    <row r="23" spans="1:11" ht="15" customHeight="1">
      <c r="A23" s="171"/>
      <c r="B23" s="172"/>
      <c r="C23" s="171"/>
      <c r="D23" s="82">
        <v>2021</v>
      </c>
      <c r="E23" s="186"/>
      <c r="F23" s="663">
        <v>8479</v>
      </c>
      <c r="G23" s="593">
        <v>980</v>
      </c>
      <c r="H23" s="593">
        <v>0</v>
      </c>
      <c r="I23" s="593">
        <v>0</v>
      </c>
      <c r="J23" s="663">
        <v>9459</v>
      </c>
      <c r="K23" s="619"/>
    </row>
    <row r="24" spans="1:11" ht="15" customHeight="1">
      <c r="A24" s="171"/>
      <c r="B24" s="172"/>
      <c r="C24" s="171"/>
      <c r="D24" s="82">
        <v>2022</v>
      </c>
      <c r="E24" s="186"/>
      <c r="F24" s="593">
        <v>6081</v>
      </c>
      <c r="G24" s="593">
        <v>629</v>
      </c>
      <c r="H24" s="593">
        <v>0</v>
      </c>
      <c r="I24" s="593">
        <v>0</v>
      </c>
      <c r="J24" s="593">
        <v>6710</v>
      </c>
      <c r="K24" s="619"/>
    </row>
    <row r="25" spans="1:11" ht="8.1" customHeight="1">
      <c r="A25" s="26"/>
      <c r="B25" s="26"/>
      <c r="C25" s="171"/>
      <c r="D25" s="82"/>
      <c r="E25" s="186"/>
      <c r="F25" s="593"/>
      <c r="G25" s="593"/>
      <c r="H25" s="593"/>
      <c r="I25" s="593"/>
      <c r="J25" s="593"/>
      <c r="K25" s="619"/>
    </row>
    <row r="26" spans="1:11" ht="15" customHeight="1">
      <c r="A26" s="171"/>
      <c r="B26" s="172" t="s">
        <v>22</v>
      </c>
      <c r="C26" s="26"/>
      <c r="D26" s="82">
        <v>2020</v>
      </c>
      <c r="E26" s="186"/>
      <c r="F26" s="593">
        <v>2761</v>
      </c>
      <c r="G26" s="593">
        <v>0</v>
      </c>
      <c r="H26" s="593">
        <v>0</v>
      </c>
      <c r="I26" s="593">
        <v>0</v>
      </c>
      <c r="J26" s="593">
        <v>2761</v>
      </c>
      <c r="K26" s="676"/>
    </row>
    <row r="27" spans="1:11" ht="15" customHeight="1">
      <c r="A27" s="171"/>
      <c r="B27" s="172"/>
      <c r="C27" s="171"/>
      <c r="D27" s="82">
        <v>2021</v>
      </c>
      <c r="E27" s="186"/>
      <c r="F27" s="663">
        <v>2662</v>
      </c>
      <c r="G27" s="593">
        <v>0</v>
      </c>
      <c r="H27" s="593">
        <v>0</v>
      </c>
      <c r="I27" s="593">
        <v>0</v>
      </c>
      <c r="J27" s="663">
        <v>2662</v>
      </c>
      <c r="K27" s="619"/>
    </row>
    <row r="28" spans="1:11" ht="15" customHeight="1">
      <c r="A28" s="171"/>
      <c r="B28" s="172"/>
      <c r="C28" s="171"/>
      <c r="D28" s="82">
        <v>2022</v>
      </c>
      <c r="E28" s="186"/>
      <c r="F28" s="593">
        <v>2795</v>
      </c>
      <c r="G28" s="593">
        <v>0</v>
      </c>
      <c r="H28" s="593">
        <v>0</v>
      </c>
      <c r="I28" s="593">
        <v>0</v>
      </c>
      <c r="J28" s="593">
        <v>2795</v>
      </c>
      <c r="K28" s="619"/>
    </row>
    <row r="29" spans="1:11" ht="8.1" customHeight="1">
      <c r="A29" s="26"/>
      <c r="B29" s="26"/>
      <c r="C29" s="171"/>
      <c r="D29" s="82"/>
      <c r="E29" s="186"/>
      <c r="F29" s="593"/>
      <c r="G29" s="593"/>
      <c r="H29" s="593"/>
      <c r="I29" s="593"/>
      <c r="J29" s="593"/>
      <c r="K29" s="619"/>
    </row>
    <row r="30" spans="1:11" ht="15" customHeight="1">
      <c r="A30" s="171"/>
      <c r="B30" s="172" t="s">
        <v>23</v>
      </c>
      <c r="C30" s="26"/>
      <c r="D30" s="82">
        <v>2020</v>
      </c>
      <c r="E30" s="186"/>
      <c r="F30" s="593">
        <v>766</v>
      </c>
      <c r="G30" s="593">
        <v>101</v>
      </c>
      <c r="H30" s="593">
        <v>2</v>
      </c>
      <c r="I30" s="593">
        <v>73</v>
      </c>
      <c r="J30" s="593">
        <v>942</v>
      </c>
      <c r="K30" s="676"/>
    </row>
    <row r="31" spans="1:11" ht="15" customHeight="1">
      <c r="A31" s="171"/>
      <c r="B31" s="172"/>
      <c r="C31" s="171"/>
      <c r="D31" s="82">
        <v>2021</v>
      </c>
      <c r="E31" s="186"/>
      <c r="F31" s="593">
        <v>831</v>
      </c>
      <c r="G31" s="593">
        <v>115</v>
      </c>
      <c r="H31" s="593">
        <v>2</v>
      </c>
      <c r="I31" s="593">
        <v>32</v>
      </c>
      <c r="J31" s="593">
        <v>980</v>
      </c>
      <c r="K31" s="619"/>
    </row>
    <row r="32" spans="1:11" ht="15" customHeight="1">
      <c r="A32" s="171"/>
      <c r="B32" s="172"/>
      <c r="C32" s="171"/>
      <c r="D32" s="82">
        <v>2022</v>
      </c>
      <c r="E32" s="186"/>
      <c r="F32" s="593">
        <v>796</v>
      </c>
      <c r="G32" s="593">
        <v>94</v>
      </c>
      <c r="H32" s="593">
        <v>2</v>
      </c>
      <c r="I32" s="593">
        <v>44</v>
      </c>
      <c r="J32" s="593">
        <v>936</v>
      </c>
      <c r="K32" s="619"/>
    </row>
    <row r="33" spans="1:11" ht="8.1" customHeight="1">
      <c r="A33" s="26"/>
      <c r="B33" s="26"/>
      <c r="C33" s="171"/>
      <c r="D33" s="82"/>
      <c r="E33" s="186"/>
      <c r="F33" s="593"/>
      <c r="G33" s="593"/>
      <c r="H33" s="593"/>
      <c r="I33" s="593"/>
      <c r="J33" s="593"/>
      <c r="K33" s="619"/>
    </row>
    <row r="34" spans="1:11" ht="15" customHeight="1">
      <c r="A34" s="171"/>
      <c r="B34" s="172" t="s">
        <v>24</v>
      </c>
      <c r="C34" s="26"/>
      <c r="D34" s="82">
        <v>2020</v>
      </c>
      <c r="E34" s="186"/>
      <c r="F34" s="593">
        <v>215</v>
      </c>
      <c r="G34" s="593">
        <v>176</v>
      </c>
      <c r="H34" s="593">
        <v>32</v>
      </c>
      <c r="I34" s="593">
        <v>0</v>
      </c>
      <c r="J34" s="593">
        <v>423</v>
      </c>
      <c r="K34" s="676"/>
    </row>
    <row r="35" spans="1:11" ht="15" customHeight="1">
      <c r="A35" s="171"/>
      <c r="B35" s="172"/>
      <c r="C35" s="171"/>
      <c r="D35" s="82">
        <v>2021</v>
      </c>
      <c r="E35" s="186"/>
      <c r="F35" s="593">
        <v>219</v>
      </c>
      <c r="G35" s="593">
        <v>172</v>
      </c>
      <c r="H35" s="593">
        <v>32</v>
      </c>
      <c r="I35" s="593">
        <v>1</v>
      </c>
      <c r="J35" s="593">
        <v>424</v>
      </c>
      <c r="K35" s="619"/>
    </row>
    <row r="36" spans="1:11" ht="15" customHeight="1">
      <c r="A36" s="171"/>
      <c r="B36" s="172"/>
      <c r="C36" s="171"/>
      <c r="D36" s="82">
        <v>2022</v>
      </c>
      <c r="E36" s="186"/>
      <c r="F36" s="593">
        <v>239</v>
      </c>
      <c r="G36" s="593">
        <v>188</v>
      </c>
      <c r="H36" s="593">
        <v>39</v>
      </c>
      <c r="I36" s="593">
        <v>1</v>
      </c>
      <c r="J36" s="593">
        <v>467</v>
      </c>
      <c r="K36" s="619"/>
    </row>
    <row r="37" spans="1:11" ht="8.1" customHeight="1">
      <c r="A37" s="26"/>
      <c r="B37" s="26"/>
      <c r="C37" s="171"/>
      <c r="D37" s="82"/>
      <c r="E37" s="186"/>
      <c r="F37" s="593"/>
      <c r="G37" s="593"/>
      <c r="H37" s="593"/>
      <c r="I37" s="593"/>
      <c r="J37" s="593"/>
      <c r="K37" s="619"/>
    </row>
    <row r="38" spans="1:11" ht="15" customHeight="1">
      <c r="A38" s="171"/>
      <c r="B38" s="172" t="s">
        <v>25</v>
      </c>
      <c r="C38" s="26"/>
      <c r="D38" s="82">
        <v>2020</v>
      </c>
      <c r="E38" s="186"/>
      <c r="F38" s="593">
        <v>4015</v>
      </c>
      <c r="G38" s="593">
        <v>625</v>
      </c>
      <c r="H38" s="593">
        <v>0</v>
      </c>
      <c r="I38" s="593">
        <v>0</v>
      </c>
      <c r="J38" s="593">
        <v>4640</v>
      </c>
      <c r="K38" s="676"/>
    </row>
    <row r="39" spans="1:11" ht="15" customHeight="1">
      <c r="A39" s="171"/>
      <c r="B39" s="172"/>
      <c r="C39" s="171"/>
      <c r="D39" s="82">
        <v>2021</v>
      </c>
      <c r="E39" s="186"/>
      <c r="F39" s="663">
        <v>3141</v>
      </c>
      <c r="G39" s="593">
        <v>361</v>
      </c>
      <c r="H39" s="593">
        <v>0</v>
      </c>
      <c r="I39" s="593">
        <v>13</v>
      </c>
      <c r="J39" s="663">
        <v>3515</v>
      </c>
      <c r="K39" s="619"/>
    </row>
    <row r="40" spans="1:11" ht="15" customHeight="1">
      <c r="A40" s="171"/>
      <c r="B40" s="172"/>
      <c r="C40" s="171"/>
      <c r="D40" s="82">
        <v>2022</v>
      </c>
      <c r="E40" s="186"/>
      <c r="F40" s="593">
        <v>3444</v>
      </c>
      <c r="G40" s="593">
        <v>450</v>
      </c>
      <c r="H40" s="593">
        <v>0</v>
      </c>
      <c r="I40" s="593">
        <v>5</v>
      </c>
      <c r="J40" s="593">
        <v>3899</v>
      </c>
      <c r="K40" s="619"/>
    </row>
    <row r="41" spans="1:11" ht="8.1" customHeight="1">
      <c r="A41" s="26"/>
      <c r="B41" s="26"/>
      <c r="C41" s="171"/>
      <c r="D41" s="82"/>
      <c r="E41" s="186"/>
      <c r="F41" s="593"/>
      <c r="G41" s="593"/>
      <c r="H41" s="593"/>
      <c r="I41" s="593"/>
      <c r="J41" s="593"/>
      <c r="K41" s="619"/>
    </row>
    <row r="42" spans="1:11" ht="15" customHeight="1">
      <c r="A42" s="171"/>
      <c r="B42" s="172" t="s">
        <v>26</v>
      </c>
      <c r="C42" s="26"/>
      <c r="D42" s="82">
        <v>2020</v>
      </c>
      <c r="E42" s="186"/>
      <c r="F42" s="593">
        <v>2658</v>
      </c>
      <c r="G42" s="593">
        <v>1652</v>
      </c>
      <c r="H42" s="593">
        <v>35</v>
      </c>
      <c r="I42" s="593">
        <v>0</v>
      </c>
      <c r="J42" s="593">
        <v>4345</v>
      </c>
      <c r="K42" s="676"/>
    </row>
    <row r="43" spans="1:11" ht="15" customHeight="1">
      <c r="A43" s="171"/>
      <c r="B43" s="172"/>
      <c r="C43" s="171"/>
      <c r="D43" s="82">
        <v>2021</v>
      </c>
      <c r="E43" s="186"/>
      <c r="F43" s="663">
        <v>3115</v>
      </c>
      <c r="G43" s="663">
        <v>1936</v>
      </c>
      <c r="H43" s="593">
        <v>72</v>
      </c>
      <c r="I43" s="593">
        <v>0</v>
      </c>
      <c r="J43" s="663">
        <v>5123</v>
      </c>
      <c r="K43" s="619"/>
    </row>
    <row r="44" spans="1:11" ht="15" customHeight="1">
      <c r="A44" s="171"/>
      <c r="B44" s="172"/>
      <c r="C44" s="171"/>
      <c r="D44" s="82">
        <v>2022</v>
      </c>
      <c r="E44" s="186"/>
      <c r="F44" s="593">
        <v>2875</v>
      </c>
      <c r="G44" s="593">
        <v>1852</v>
      </c>
      <c r="H44" s="593">
        <v>82</v>
      </c>
      <c r="I44" s="593">
        <v>121</v>
      </c>
      <c r="J44" s="593">
        <v>4930</v>
      </c>
      <c r="K44" s="619"/>
    </row>
    <row r="45" spans="1:11" ht="8.1" customHeight="1">
      <c r="A45" s="26"/>
      <c r="B45" s="26"/>
      <c r="C45" s="171"/>
      <c r="D45" s="82"/>
      <c r="E45" s="186"/>
      <c r="F45" s="593"/>
      <c r="G45" s="593"/>
      <c r="H45" s="593"/>
      <c r="I45" s="593"/>
      <c r="J45" s="593"/>
      <c r="K45" s="619"/>
    </row>
    <row r="46" spans="1:11" ht="15" customHeight="1">
      <c r="A46" s="171"/>
      <c r="B46" s="172" t="s">
        <v>27</v>
      </c>
      <c r="C46" s="26"/>
      <c r="D46" s="82">
        <v>2020</v>
      </c>
      <c r="E46" s="186"/>
      <c r="F46" s="593">
        <v>2849</v>
      </c>
      <c r="G46" s="593">
        <v>8188</v>
      </c>
      <c r="H46" s="593">
        <v>294</v>
      </c>
      <c r="I46" s="593">
        <v>0</v>
      </c>
      <c r="J46" s="593">
        <v>11331</v>
      </c>
      <c r="K46" s="676"/>
    </row>
    <row r="47" spans="1:11" ht="15" customHeight="1">
      <c r="A47" s="171"/>
      <c r="B47" s="172"/>
      <c r="C47" s="171"/>
      <c r="D47" s="82">
        <v>2021</v>
      </c>
      <c r="E47" s="186"/>
      <c r="F47" s="663">
        <v>2842</v>
      </c>
      <c r="G47" s="663">
        <v>7356</v>
      </c>
      <c r="H47" s="593">
        <v>261</v>
      </c>
      <c r="I47" s="593">
        <v>930</v>
      </c>
      <c r="J47" s="663">
        <v>11389</v>
      </c>
      <c r="K47" s="619"/>
    </row>
    <row r="48" spans="1:11" ht="15" customHeight="1">
      <c r="A48" s="171"/>
      <c r="B48" s="172"/>
      <c r="C48" s="171"/>
      <c r="D48" s="82">
        <v>2022</v>
      </c>
      <c r="E48" s="186"/>
      <c r="F48" s="593">
        <v>2689</v>
      </c>
      <c r="G48" s="593">
        <v>7935</v>
      </c>
      <c r="H48" s="593">
        <v>324</v>
      </c>
      <c r="I48" s="593">
        <v>1254</v>
      </c>
      <c r="J48" s="593">
        <v>12202</v>
      </c>
      <c r="K48" s="619"/>
    </row>
    <row r="49" spans="1:11" ht="8.1" customHeight="1">
      <c r="A49" s="26"/>
      <c r="B49" s="26"/>
      <c r="C49" s="171"/>
      <c r="D49" s="82"/>
      <c r="E49" s="186"/>
      <c r="F49" s="593"/>
      <c r="G49" s="593"/>
      <c r="H49" s="593"/>
      <c r="I49" s="593"/>
      <c r="J49" s="593"/>
      <c r="K49" s="619"/>
    </row>
    <row r="50" spans="1:11" ht="15" customHeight="1">
      <c r="A50" s="171"/>
      <c r="B50" s="172" t="s">
        <v>28</v>
      </c>
      <c r="C50" s="26"/>
      <c r="D50" s="82">
        <v>2020</v>
      </c>
      <c r="E50" s="186"/>
      <c r="F50" s="593">
        <v>966</v>
      </c>
      <c r="G50" s="593">
        <v>0</v>
      </c>
      <c r="H50" s="593">
        <v>0</v>
      </c>
      <c r="I50" s="593">
        <v>0</v>
      </c>
      <c r="J50" s="593">
        <v>966</v>
      </c>
      <c r="K50" s="676"/>
    </row>
    <row r="51" spans="1:11" ht="15" customHeight="1">
      <c r="A51" s="171"/>
      <c r="B51" s="172"/>
      <c r="C51" s="171"/>
      <c r="D51" s="82">
        <v>2021</v>
      </c>
      <c r="E51" s="186"/>
      <c r="F51" s="593">
        <v>716</v>
      </c>
      <c r="G51" s="593">
        <v>0</v>
      </c>
      <c r="H51" s="593">
        <v>0</v>
      </c>
      <c r="I51" s="593">
        <v>0</v>
      </c>
      <c r="J51" s="593">
        <v>716</v>
      </c>
      <c r="K51" s="619"/>
    </row>
    <row r="52" spans="1:11" ht="15" customHeight="1">
      <c r="A52" s="171"/>
      <c r="B52" s="172"/>
      <c r="C52" s="171"/>
      <c r="D52" s="82">
        <v>2022</v>
      </c>
      <c r="E52" s="186"/>
      <c r="F52" s="593">
        <v>471</v>
      </c>
      <c r="G52" s="593">
        <v>2</v>
      </c>
      <c r="H52" s="593">
        <v>0</v>
      </c>
      <c r="I52" s="593">
        <v>23</v>
      </c>
      <c r="J52" s="593">
        <v>496</v>
      </c>
      <c r="K52" s="619"/>
    </row>
    <row r="53" spans="1:11" ht="8.1" customHeight="1">
      <c r="A53" s="26"/>
      <c r="B53" s="26"/>
      <c r="C53" s="171"/>
      <c r="D53" s="82"/>
      <c r="E53" s="186"/>
      <c r="F53" s="593"/>
      <c r="G53" s="593"/>
      <c r="H53" s="593"/>
      <c r="I53" s="593"/>
      <c r="J53" s="593"/>
      <c r="K53" s="619"/>
    </row>
    <row r="54" spans="1:11" ht="15" customHeight="1">
      <c r="A54" s="171"/>
      <c r="B54" s="172" t="s">
        <v>29</v>
      </c>
      <c r="C54" s="26"/>
      <c r="D54" s="82">
        <v>2020</v>
      </c>
      <c r="E54" s="186"/>
      <c r="F54" s="593">
        <v>1821</v>
      </c>
      <c r="G54" s="593">
        <v>4273</v>
      </c>
      <c r="H54" s="593">
        <v>221</v>
      </c>
      <c r="I54" s="593">
        <v>153</v>
      </c>
      <c r="J54" s="593">
        <v>6468</v>
      </c>
      <c r="K54" s="676"/>
    </row>
    <row r="55" spans="1:11" ht="15" customHeight="1">
      <c r="A55" s="171"/>
      <c r="B55" s="172"/>
      <c r="C55" s="171"/>
      <c r="D55" s="82">
        <v>2021</v>
      </c>
      <c r="E55" s="186"/>
      <c r="F55" s="663">
        <v>1669</v>
      </c>
      <c r="G55" s="663">
        <v>4397</v>
      </c>
      <c r="H55" s="593">
        <v>252</v>
      </c>
      <c r="I55" s="593">
        <v>159</v>
      </c>
      <c r="J55" s="663">
        <v>6477</v>
      </c>
      <c r="K55" s="619"/>
    </row>
    <row r="56" spans="1:11" ht="15" customHeight="1">
      <c r="A56" s="171"/>
      <c r="B56" s="172"/>
      <c r="C56" s="171"/>
      <c r="D56" s="82">
        <v>2022</v>
      </c>
      <c r="E56" s="186"/>
      <c r="F56" s="593">
        <v>1673</v>
      </c>
      <c r="G56" s="593">
        <v>4002</v>
      </c>
      <c r="H56" s="593">
        <v>282</v>
      </c>
      <c r="I56" s="593">
        <v>165</v>
      </c>
      <c r="J56" s="593">
        <v>6122</v>
      </c>
      <c r="K56" s="619"/>
    </row>
    <row r="57" spans="1:11" ht="8.1" customHeight="1">
      <c r="A57" s="26"/>
      <c r="B57" s="26"/>
      <c r="C57" s="171"/>
      <c r="D57" s="82"/>
      <c r="E57" s="186"/>
      <c r="F57" s="593"/>
      <c r="G57" s="593"/>
      <c r="H57" s="593"/>
      <c r="I57" s="593"/>
      <c r="J57" s="593"/>
      <c r="K57" s="619"/>
    </row>
    <row r="58" spans="1:11" ht="15" customHeight="1">
      <c r="A58" s="171"/>
      <c r="B58" s="172" t="s">
        <v>30</v>
      </c>
      <c r="C58" s="26"/>
      <c r="D58" s="82">
        <v>2020</v>
      </c>
      <c r="E58" s="186"/>
      <c r="F58" s="593">
        <v>6333</v>
      </c>
      <c r="G58" s="593">
        <v>7</v>
      </c>
      <c r="H58" s="593">
        <v>0</v>
      </c>
      <c r="I58" s="593">
        <v>0</v>
      </c>
      <c r="J58" s="593">
        <v>6340</v>
      </c>
      <c r="K58" s="676"/>
    </row>
    <row r="59" spans="1:11" ht="15" customHeight="1">
      <c r="A59" s="171"/>
      <c r="B59" s="172"/>
      <c r="C59" s="171"/>
      <c r="D59" s="82">
        <v>2021</v>
      </c>
      <c r="E59" s="186"/>
      <c r="F59" s="663">
        <v>7257</v>
      </c>
      <c r="G59" s="593">
        <v>6</v>
      </c>
      <c r="H59" s="593">
        <v>0</v>
      </c>
      <c r="I59" s="593">
        <v>0</v>
      </c>
      <c r="J59" s="663">
        <v>7263</v>
      </c>
      <c r="K59" s="619"/>
    </row>
    <row r="60" spans="1:11" ht="15" customHeight="1">
      <c r="A60" s="171"/>
      <c r="B60" s="172"/>
      <c r="C60" s="171"/>
      <c r="D60" s="82">
        <v>2022</v>
      </c>
      <c r="E60" s="186"/>
      <c r="F60" s="593">
        <v>6940</v>
      </c>
      <c r="G60" s="593">
        <v>3</v>
      </c>
      <c r="H60" s="593">
        <v>0</v>
      </c>
      <c r="I60" s="593">
        <v>0</v>
      </c>
      <c r="J60" s="593">
        <v>6943</v>
      </c>
      <c r="K60" s="619"/>
    </row>
    <row r="61" spans="1:11" ht="8.1" customHeight="1">
      <c r="A61" s="26"/>
      <c r="B61" s="26"/>
      <c r="C61" s="171"/>
      <c r="D61" s="82"/>
      <c r="E61" s="186"/>
      <c r="F61" s="593"/>
      <c r="G61" s="593"/>
      <c r="H61" s="593"/>
      <c r="I61" s="593"/>
      <c r="J61" s="593"/>
      <c r="K61" s="619"/>
    </row>
    <row r="62" spans="1:11" ht="15" customHeight="1">
      <c r="A62" s="171"/>
      <c r="B62" s="172" t="s">
        <v>31</v>
      </c>
      <c r="C62" s="26"/>
      <c r="D62" s="82">
        <v>2020</v>
      </c>
      <c r="E62" s="186"/>
      <c r="F62" s="593">
        <v>24274</v>
      </c>
      <c r="G62" s="593">
        <v>340</v>
      </c>
      <c r="H62" s="593">
        <v>0</v>
      </c>
      <c r="I62" s="593">
        <v>0</v>
      </c>
      <c r="J62" s="593">
        <v>24614</v>
      </c>
      <c r="K62" s="676"/>
    </row>
    <row r="63" spans="1:11" ht="15" customHeight="1">
      <c r="A63" s="171"/>
      <c r="B63" s="172"/>
      <c r="C63" s="171"/>
      <c r="D63" s="82">
        <v>2021</v>
      </c>
      <c r="E63" s="186"/>
      <c r="F63" s="663">
        <v>24447</v>
      </c>
      <c r="G63" s="593">
        <v>340</v>
      </c>
      <c r="H63" s="593">
        <v>0</v>
      </c>
      <c r="I63" s="593">
        <v>0</v>
      </c>
      <c r="J63" s="663">
        <v>24787</v>
      </c>
      <c r="K63" s="619"/>
    </row>
    <row r="64" spans="1:11" ht="14.25" customHeight="1">
      <c r="A64" s="171"/>
      <c r="B64" s="172"/>
      <c r="C64" s="171"/>
      <c r="D64" s="82">
        <v>2022</v>
      </c>
      <c r="E64" s="186"/>
      <c r="F64" s="593">
        <v>24766</v>
      </c>
      <c r="G64" s="593">
        <v>344</v>
      </c>
      <c r="H64" s="593">
        <v>0</v>
      </c>
      <c r="I64" s="593">
        <v>0</v>
      </c>
      <c r="J64" s="593">
        <v>25110</v>
      </c>
      <c r="K64" s="619"/>
    </row>
    <row r="65" spans="1:11" ht="8.1" customHeight="1">
      <c r="A65" s="26"/>
      <c r="B65" s="26"/>
      <c r="C65" s="171"/>
      <c r="D65" s="82"/>
      <c r="E65" s="186"/>
      <c r="F65" s="593"/>
      <c r="G65" s="593"/>
      <c r="H65" s="593"/>
      <c r="I65" s="593"/>
      <c r="J65" s="593"/>
      <c r="K65" s="619"/>
    </row>
    <row r="66" spans="1:11" ht="15" customHeight="1">
      <c r="A66" s="171"/>
      <c r="B66" s="172" t="s">
        <v>32</v>
      </c>
      <c r="C66" s="26"/>
      <c r="D66" s="82">
        <v>2020</v>
      </c>
      <c r="E66" s="186"/>
      <c r="F66" s="593">
        <v>7983</v>
      </c>
      <c r="G66" s="593">
        <v>578</v>
      </c>
      <c r="H66" s="593">
        <v>912</v>
      </c>
      <c r="I66" s="593">
        <v>0</v>
      </c>
      <c r="J66" s="593">
        <v>9473</v>
      </c>
      <c r="K66" s="676"/>
    </row>
    <row r="67" spans="1:11" ht="15" customHeight="1">
      <c r="A67" s="171"/>
      <c r="B67" s="172"/>
      <c r="C67" s="171"/>
      <c r="D67" s="82">
        <v>2021</v>
      </c>
      <c r="E67" s="186"/>
      <c r="F67" s="663">
        <v>7695</v>
      </c>
      <c r="G67" s="593">
        <v>600</v>
      </c>
      <c r="H67" s="593">
        <v>906</v>
      </c>
      <c r="I67" s="593">
        <v>0</v>
      </c>
      <c r="J67" s="663">
        <v>9201</v>
      </c>
      <c r="K67" s="619"/>
    </row>
    <row r="68" spans="1:11" ht="15" customHeight="1">
      <c r="A68" s="171"/>
      <c r="B68" s="172"/>
      <c r="C68" s="171"/>
      <c r="D68" s="82">
        <v>2022</v>
      </c>
      <c r="E68" s="186"/>
      <c r="F68" s="593">
        <v>7691</v>
      </c>
      <c r="G68" s="593">
        <v>550</v>
      </c>
      <c r="H68" s="593">
        <v>813</v>
      </c>
      <c r="I68" s="593">
        <v>0</v>
      </c>
      <c r="J68" s="593">
        <v>9054</v>
      </c>
      <c r="K68" s="619"/>
    </row>
    <row r="69" spans="1:11" ht="6.75" customHeight="1">
      <c r="A69" s="26"/>
      <c r="B69" s="26"/>
      <c r="C69" s="171"/>
      <c r="D69" s="82"/>
      <c r="E69" s="186"/>
      <c r="F69" s="593"/>
      <c r="G69" s="593"/>
      <c r="H69" s="593"/>
      <c r="I69" s="593"/>
      <c r="J69" s="593"/>
      <c r="K69" s="619"/>
    </row>
    <row r="70" spans="1:11" ht="15" customHeight="1">
      <c r="A70" s="677"/>
      <c r="B70" s="595" t="s">
        <v>34</v>
      </c>
      <c r="C70" s="26"/>
      <c r="D70" s="82">
        <v>2020</v>
      </c>
      <c r="E70" s="186"/>
      <c r="F70" s="663">
        <v>10</v>
      </c>
      <c r="G70" s="663">
        <v>18</v>
      </c>
      <c r="H70" s="593">
        <v>0</v>
      </c>
      <c r="I70" s="593">
        <v>360</v>
      </c>
      <c r="J70" s="663">
        <v>388</v>
      </c>
      <c r="K70" s="676"/>
    </row>
    <row r="71" spans="1:11" ht="15" customHeight="1">
      <c r="A71" s="677"/>
      <c r="B71" s="677"/>
      <c r="C71" s="677"/>
      <c r="D71" s="82">
        <v>2021</v>
      </c>
      <c r="F71" s="873">
        <v>2</v>
      </c>
      <c r="G71" s="873">
        <v>18</v>
      </c>
      <c r="H71" s="593">
        <v>0</v>
      </c>
      <c r="I71" s="873">
        <v>475</v>
      </c>
      <c r="J71" s="873">
        <v>495</v>
      </c>
      <c r="K71" s="619"/>
    </row>
    <row r="72" spans="1:11" ht="15" customHeight="1">
      <c r="A72" s="677"/>
      <c r="B72" s="677"/>
      <c r="C72" s="677"/>
      <c r="D72" s="82">
        <v>2022</v>
      </c>
      <c r="F72" s="873">
        <v>1</v>
      </c>
      <c r="G72" s="873">
        <v>10</v>
      </c>
      <c r="H72" s="593">
        <v>0</v>
      </c>
      <c r="I72" s="873">
        <v>465</v>
      </c>
      <c r="J72" s="873">
        <v>476</v>
      </c>
      <c r="K72" s="619"/>
    </row>
    <row r="73" spans="1:11" ht="8.1" customHeight="1" thickBot="1">
      <c r="A73" s="678"/>
      <c r="B73" s="678"/>
      <c r="C73" s="678"/>
      <c r="D73" s="632"/>
      <c r="E73" s="678"/>
      <c r="F73" s="679"/>
      <c r="G73" s="679"/>
      <c r="H73" s="679"/>
      <c r="I73" s="679"/>
      <c r="J73" s="680"/>
      <c r="K73" s="680"/>
    </row>
    <row r="74" spans="1:11" ht="15" customHeight="1">
      <c r="A74" s="598"/>
      <c r="B74" s="643"/>
      <c r="C74" s="643"/>
      <c r="D74" s="681"/>
      <c r="E74" s="643"/>
      <c r="F74" s="598"/>
      <c r="G74" s="598"/>
      <c r="H74" s="598"/>
      <c r="I74" s="598"/>
      <c r="J74" s="682"/>
      <c r="K74" s="668" t="s">
        <v>201</v>
      </c>
    </row>
    <row r="75" spans="1:11" ht="15" customHeight="1">
      <c r="A75" s="606"/>
      <c r="B75" s="683"/>
      <c r="C75" s="683"/>
      <c r="D75" s="684"/>
      <c r="E75" s="683"/>
      <c r="F75" s="685"/>
      <c r="G75" s="685"/>
      <c r="H75" s="685"/>
      <c r="I75" s="685"/>
      <c r="J75" s="685"/>
      <c r="K75" s="91" t="s">
        <v>202</v>
      </c>
    </row>
    <row r="76" spans="1:11" ht="8.1" customHeight="1">
      <c r="A76" s="606"/>
      <c r="B76" s="683"/>
      <c r="C76" s="683"/>
      <c r="D76" s="684"/>
      <c r="E76" s="683"/>
      <c r="F76" s="685"/>
      <c r="G76" s="685"/>
      <c r="H76" s="685"/>
      <c r="I76" s="685"/>
      <c r="J76" s="685"/>
      <c r="K76" s="91"/>
    </row>
    <row r="77" spans="1:11" ht="15" customHeight="1">
      <c r="A77" s="606"/>
      <c r="B77" s="605" t="s">
        <v>542</v>
      </c>
      <c r="C77" s="605"/>
      <c r="D77" s="686"/>
      <c r="E77" s="605"/>
      <c r="F77" s="606"/>
      <c r="G77" s="668"/>
      <c r="H77" s="606"/>
      <c r="I77" s="606"/>
      <c r="J77" s="606"/>
      <c r="K77" s="606"/>
    </row>
    <row r="78" spans="1:11" ht="15" customHeight="1">
      <c r="A78" s="687"/>
      <c r="B78" s="605" t="s">
        <v>226</v>
      </c>
      <c r="C78" s="687"/>
      <c r="D78" s="684"/>
      <c r="E78" s="687"/>
      <c r="F78" s="606"/>
      <c r="G78" s="688"/>
      <c r="H78" s="606"/>
      <c r="I78" s="606"/>
      <c r="J78" s="606"/>
      <c r="K78" s="606"/>
    </row>
    <row r="79" spans="1:11" ht="15" customHeight="1">
      <c r="A79" s="606"/>
      <c r="B79" s="689" t="s">
        <v>227</v>
      </c>
      <c r="C79" s="606"/>
      <c r="D79" s="641"/>
      <c r="E79" s="606"/>
      <c r="F79" s="606"/>
      <c r="G79" s="605"/>
      <c r="H79" s="606"/>
      <c r="I79" s="606"/>
      <c r="J79" s="606"/>
      <c r="K79" s="606"/>
    </row>
  </sheetData>
  <mergeCells count="3">
    <mergeCell ref="A8:A11"/>
    <mergeCell ref="F8:J8"/>
    <mergeCell ref="F9:J9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HO51"/>
  <sheetViews>
    <sheetView tabSelected="1" view="pageBreakPreview" topLeftCell="A28" zoomScale="90" zoomScaleNormal="98" zoomScaleSheetLayoutView="90" workbookViewId="0">
      <selection activeCell="A49" sqref="A49:XFD51"/>
    </sheetView>
  </sheetViews>
  <sheetFormatPr defaultColWidth="9" defaultRowHeight="15" customHeight="1"/>
  <cols>
    <col min="1" max="1" width="1.7109375" style="1" customWidth="1"/>
    <col min="2" max="2" width="12.7109375" style="1" customWidth="1"/>
    <col min="3" max="3" width="10.7109375" style="1" customWidth="1"/>
    <col min="4" max="4" width="13.7109375" style="1" customWidth="1"/>
    <col min="5" max="5" width="1.7109375" style="1" customWidth="1"/>
    <col min="6" max="6" width="13.7109375" style="1" customWidth="1"/>
    <col min="7" max="7" width="1.7109375" style="1" customWidth="1"/>
    <col min="8" max="8" width="12.28515625" style="1" customWidth="1"/>
    <col min="9" max="9" width="1.7109375" style="1" customWidth="1"/>
    <col min="10" max="10" width="13.7109375" style="1" customWidth="1"/>
    <col min="11" max="11" width="1.7109375" style="1" customWidth="1"/>
    <col min="12" max="12" width="13.7109375" style="1" customWidth="1"/>
    <col min="13" max="13" width="1.7109375" style="1" customWidth="1"/>
    <col min="14" max="14" width="13.7109375" style="1" customWidth="1"/>
    <col min="15" max="15" width="1.7109375" style="1" customWidth="1"/>
    <col min="16" max="256" width="9" style="1"/>
    <col min="257" max="257" width="29.7109375" style="1" customWidth="1"/>
    <col min="258" max="258" width="1.42578125" style="1" customWidth="1"/>
    <col min="259" max="259" width="20.140625" style="1" customWidth="1"/>
    <col min="260" max="260" width="1.42578125" style="1" customWidth="1"/>
    <col min="261" max="261" width="19.28515625" style="1" customWidth="1"/>
    <col min="262" max="262" width="1.42578125" style="1" customWidth="1"/>
    <col min="263" max="263" width="19.28515625" style="1" customWidth="1"/>
    <col min="264" max="264" width="1.42578125" style="1" customWidth="1"/>
    <col min="265" max="265" width="20.140625" style="1" customWidth="1"/>
    <col min="266" max="266" width="1.42578125" style="1" customWidth="1"/>
    <col min="267" max="267" width="27.85546875" style="1" customWidth="1"/>
    <col min="268" max="268" width="1.28515625" style="1" customWidth="1"/>
    <col min="269" max="269" width="19.5703125" style="1" customWidth="1"/>
    <col min="270" max="270" width="1.28515625" style="1" customWidth="1"/>
    <col min="271" max="271" width="18.42578125" style="1" customWidth="1"/>
    <col min="272" max="512" width="9" style="1"/>
    <col min="513" max="513" width="29.7109375" style="1" customWidth="1"/>
    <col min="514" max="514" width="1.42578125" style="1" customWidth="1"/>
    <col min="515" max="515" width="20.140625" style="1" customWidth="1"/>
    <col min="516" max="516" width="1.42578125" style="1" customWidth="1"/>
    <col min="517" max="517" width="19.28515625" style="1" customWidth="1"/>
    <col min="518" max="518" width="1.42578125" style="1" customWidth="1"/>
    <col min="519" max="519" width="19.28515625" style="1" customWidth="1"/>
    <col min="520" max="520" width="1.42578125" style="1" customWidth="1"/>
    <col min="521" max="521" width="20.140625" style="1" customWidth="1"/>
    <col min="522" max="522" width="1.42578125" style="1" customWidth="1"/>
    <col min="523" max="523" width="27.85546875" style="1" customWidth="1"/>
    <col min="524" max="524" width="1.28515625" style="1" customWidth="1"/>
    <col min="525" max="525" width="19.5703125" style="1" customWidth="1"/>
    <col min="526" max="526" width="1.28515625" style="1" customWidth="1"/>
    <col min="527" max="527" width="18.42578125" style="1" customWidth="1"/>
    <col min="528" max="768" width="9" style="1"/>
    <col min="769" max="769" width="29.7109375" style="1" customWidth="1"/>
    <col min="770" max="770" width="1.42578125" style="1" customWidth="1"/>
    <col min="771" max="771" width="20.140625" style="1" customWidth="1"/>
    <col min="772" max="772" width="1.42578125" style="1" customWidth="1"/>
    <col min="773" max="773" width="19.28515625" style="1" customWidth="1"/>
    <col min="774" max="774" width="1.42578125" style="1" customWidth="1"/>
    <col min="775" max="775" width="19.28515625" style="1" customWidth="1"/>
    <col min="776" max="776" width="1.42578125" style="1" customWidth="1"/>
    <col min="777" max="777" width="20.140625" style="1" customWidth="1"/>
    <col min="778" max="778" width="1.42578125" style="1" customWidth="1"/>
    <col min="779" max="779" width="27.85546875" style="1" customWidth="1"/>
    <col min="780" max="780" width="1.28515625" style="1" customWidth="1"/>
    <col min="781" max="781" width="19.5703125" style="1" customWidth="1"/>
    <col min="782" max="782" width="1.28515625" style="1" customWidth="1"/>
    <col min="783" max="783" width="18.42578125" style="1" customWidth="1"/>
    <col min="784" max="1024" width="9" style="1"/>
    <col min="1025" max="1025" width="29.7109375" style="1" customWidth="1"/>
    <col min="1026" max="1026" width="1.42578125" style="1" customWidth="1"/>
    <col min="1027" max="1027" width="20.140625" style="1" customWidth="1"/>
    <col min="1028" max="1028" width="1.42578125" style="1" customWidth="1"/>
    <col min="1029" max="1029" width="19.28515625" style="1" customWidth="1"/>
    <col min="1030" max="1030" width="1.42578125" style="1" customWidth="1"/>
    <col min="1031" max="1031" width="19.28515625" style="1" customWidth="1"/>
    <col min="1032" max="1032" width="1.42578125" style="1" customWidth="1"/>
    <col min="1033" max="1033" width="20.140625" style="1" customWidth="1"/>
    <col min="1034" max="1034" width="1.42578125" style="1" customWidth="1"/>
    <col min="1035" max="1035" width="27.85546875" style="1" customWidth="1"/>
    <col min="1036" max="1036" width="1.28515625" style="1" customWidth="1"/>
    <col min="1037" max="1037" width="19.5703125" style="1" customWidth="1"/>
    <col min="1038" max="1038" width="1.28515625" style="1" customWidth="1"/>
    <col min="1039" max="1039" width="18.42578125" style="1" customWidth="1"/>
    <col min="1040" max="1280" width="9" style="1"/>
    <col min="1281" max="1281" width="29.7109375" style="1" customWidth="1"/>
    <col min="1282" max="1282" width="1.42578125" style="1" customWidth="1"/>
    <col min="1283" max="1283" width="20.140625" style="1" customWidth="1"/>
    <col min="1284" max="1284" width="1.42578125" style="1" customWidth="1"/>
    <col min="1285" max="1285" width="19.28515625" style="1" customWidth="1"/>
    <col min="1286" max="1286" width="1.42578125" style="1" customWidth="1"/>
    <col min="1287" max="1287" width="19.28515625" style="1" customWidth="1"/>
    <col min="1288" max="1288" width="1.42578125" style="1" customWidth="1"/>
    <col min="1289" max="1289" width="20.140625" style="1" customWidth="1"/>
    <col min="1290" max="1290" width="1.42578125" style="1" customWidth="1"/>
    <col min="1291" max="1291" width="27.85546875" style="1" customWidth="1"/>
    <col min="1292" max="1292" width="1.28515625" style="1" customWidth="1"/>
    <col min="1293" max="1293" width="19.5703125" style="1" customWidth="1"/>
    <col min="1294" max="1294" width="1.28515625" style="1" customWidth="1"/>
    <col min="1295" max="1295" width="18.42578125" style="1" customWidth="1"/>
    <col min="1296" max="1536" width="9" style="1"/>
    <col min="1537" max="1537" width="29.7109375" style="1" customWidth="1"/>
    <col min="1538" max="1538" width="1.42578125" style="1" customWidth="1"/>
    <col min="1539" max="1539" width="20.140625" style="1" customWidth="1"/>
    <col min="1540" max="1540" width="1.42578125" style="1" customWidth="1"/>
    <col min="1541" max="1541" width="19.28515625" style="1" customWidth="1"/>
    <col min="1542" max="1542" width="1.42578125" style="1" customWidth="1"/>
    <col min="1543" max="1543" width="19.28515625" style="1" customWidth="1"/>
    <col min="1544" max="1544" width="1.42578125" style="1" customWidth="1"/>
    <col min="1545" max="1545" width="20.140625" style="1" customWidth="1"/>
    <col min="1546" max="1546" width="1.42578125" style="1" customWidth="1"/>
    <col min="1547" max="1547" width="27.85546875" style="1" customWidth="1"/>
    <col min="1548" max="1548" width="1.28515625" style="1" customWidth="1"/>
    <col min="1549" max="1549" width="19.5703125" style="1" customWidth="1"/>
    <col min="1550" max="1550" width="1.28515625" style="1" customWidth="1"/>
    <col min="1551" max="1551" width="18.42578125" style="1" customWidth="1"/>
    <col min="1552" max="1792" width="9" style="1"/>
    <col min="1793" max="1793" width="29.7109375" style="1" customWidth="1"/>
    <col min="1794" max="1794" width="1.42578125" style="1" customWidth="1"/>
    <col min="1795" max="1795" width="20.140625" style="1" customWidth="1"/>
    <col min="1796" max="1796" width="1.42578125" style="1" customWidth="1"/>
    <col min="1797" max="1797" width="19.28515625" style="1" customWidth="1"/>
    <col min="1798" max="1798" width="1.42578125" style="1" customWidth="1"/>
    <col min="1799" max="1799" width="19.28515625" style="1" customWidth="1"/>
    <col min="1800" max="1800" width="1.42578125" style="1" customWidth="1"/>
    <col min="1801" max="1801" width="20.140625" style="1" customWidth="1"/>
    <col min="1802" max="1802" width="1.42578125" style="1" customWidth="1"/>
    <col min="1803" max="1803" width="27.85546875" style="1" customWidth="1"/>
    <col min="1804" max="1804" width="1.28515625" style="1" customWidth="1"/>
    <col min="1805" max="1805" width="19.5703125" style="1" customWidth="1"/>
    <col min="1806" max="1806" width="1.28515625" style="1" customWidth="1"/>
    <col min="1807" max="1807" width="18.42578125" style="1" customWidth="1"/>
    <col min="1808" max="2048" width="9" style="1"/>
    <col min="2049" max="2049" width="29.7109375" style="1" customWidth="1"/>
    <col min="2050" max="2050" width="1.42578125" style="1" customWidth="1"/>
    <col min="2051" max="2051" width="20.140625" style="1" customWidth="1"/>
    <col min="2052" max="2052" width="1.42578125" style="1" customWidth="1"/>
    <col min="2053" max="2053" width="19.28515625" style="1" customWidth="1"/>
    <col min="2054" max="2054" width="1.42578125" style="1" customWidth="1"/>
    <col min="2055" max="2055" width="19.28515625" style="1" customWidth="1"/>
    <col min="2056" max="2056" width="1.42578125" style="1" customWidth="1"/>
    <col min="2057" max="2057" width="20.140625" style="1" customWidth="1"/>
    <col min="2058" max="2058" width="1.42578125" style="1" customWidth="1"/>
    <col min="2059" max="2059" width="27.85546875" style="1" customWidth="1"/>
    <col min="2060" max="2060" width="1.28515625" style="1" customWidth="1"/>
    <col min="2061" max="2061" width="19.5703125" style="1" customWidth="1"/>
    <col min="2062" max="2062" width="1.28515625" style="1" customWidth="1"/>
    <col min="2063" max="2063" width="18.42578125" style="1" customWidth="1"/>
    <col min="2064" max="2304" width="9" style="1"/>
    <col min="2305" max="2305" width="29.7109375" style="1" customWidth="1"/>
    <col min="2306" max="2306" width="1.42578125" style="1" customWidth="1"/>
    <col min="2307" max="2307" width="20.140625" style="1" customWidth="1"/>
    <col min="2308" max="2308" width="1.42578125" style="1" customWidth="1"/>
    <col min="2309" max="2309" width="19.28515625" style="1" customWidth="1"/>
    <col min="2310" max="2310" width="1.42578125" style="1" customWidth="1"/>
    <col min="2311" max="2311" width="19.28515625" style="1" customWidth="1"/>
    <col min="2312" max="2312" width="1.42578125" style="1" customWidth="1"/>
    <col min="2313" max="2313" width="20.140625" style="1" customWidth="1"/>
    <col min="2314" max="2314" width="1.42578125" style="1" customWidth="1"/>
    <col min="2315" max="2315" width="27.85546875" style="1" customWidth="1"/>
    <col min="2316" max="2316" width="1.28515625" style="1" customWidth="1"/>
    <col min="2317" max="2317" width="19.5703125" style="1" customWidth="1"/>
    <col min="2318" max="2318" width="1.28515625" style="1" customWidth="1"/>
    <col min="2319" max="2319" width="18.42578125" style="1" customWidth="1"/>
    <col min="2320" max="2560" width="9" style="1"/>
    <col min="2561" max="2561" width="29.7109375" style="1" customWidth="1"/>
    <col min="2562" max="2562" width="1.42578125" style="1" customWidth="1"/>
    <col min="2563" max="2563" width="20.140625" style="1" customWidth="1"/>
    <col min="2564" max="2564" width="1.42578125" style="1" customWidth="1"/>
    <col min="2565" max="2565" width="19.28515625" style="1" customWidth="1"/>
    <col min="2566" max="2566" width="1.42578125" style="1" customWidth="1"/>
    <col min="2567" max="2567" width="19.28515625" style="1" customWidth="1"/>
    <col min="2568" max="2568" width="1.42578125" style="1" customWidth="1"/>
    <col min="2569" max="2569" width="20.140625" style="1" customWidth="1"/>
    <col min="2570" max="2570" width="1.42578125" style="1" customWidth="1"/>
    <col min="2571" max="2571" width="27.85546875" style="1" customWidth="1"/>
    <col min="2572" max="2572" width="1.28515625" style="1" customWidth="1"/>
    <col min="2573" max="2573" width="19.5703125" style="1" customWidth="1"/>
    <col min="2574" max="2574" width="1.28515625" style="1" customWidth="1"/>
    <col min="2575" max="2575" width="18.42578125" style="1" customWidth="1"/>
    <col min="2576" max="2816" width="9" style="1"/>
    <col min="2817" max="2817" width="29.7109375" style="1" customWidth="1"/>
    <col min="2818" max="2818" width="1.42578125" style="1" customWidth="1"/>
    <col min="2819" max="2819" width="20.140625" style="1" customWidth="1"/>
    <col min="2820" max="2820" width="1.42578125" style="1" customWidth="1"/>
    <col min="2821" max="2821" width="19.28515625" style="1" customWidth="1"/>
    <col min="2822" max="2822" width="1.42578125" style="1" customWidth="1"/>
    <col min="2823" max="2823" width="19.28515625" style="1" customWidth="1"/>
    <col min="2824" max="2824" width="1.42578125" style="1" customWidth="1"/>
    <col min="2825" max="2825" width="20.140625" style="1" customWidth="1"/>
    <col min="2826" max="2826" width="1.42578125" style="1" customWidth="1"/>
    <col min="2827" max="2827" width="27.85546875" style="1" customWidth="1"/>
    <col min="2828" max="2828" width="1.28515625" style="1" customWidth="1"/>
    <col min="2829" max="2829" width="19.5703125" style="1" customWidth="1"/>
    <col min="2830" max="2830" width="1.28515625" style="1" customWidth="1"/>
    <col min="2831" max="2831" width="18.42578125" style="1" customWidth="1"/>
    <col min="2832" max="3072" width="9" style="1"/>
    <col min="3073" max="3073" width="29.7109375" style="1" customWidth="1"/>
    <col min="3074" max="3074" width="1.42578125" style="1" customWidth="1"/>
    <col min="3075" max="3075" width="20.140625" style="1" customWidth="1"/>
    <col min="3076" max="3076" width="1.42578125" style="1" customWidth="1"/>
    <col min="3077" max="3077" width="19.28515625" style="1" customWidth="1"/>
    <col min="3078" max="3078" width="1.42578125" style="1" customWidth="1"/>
    <col min="3079" max="3079" width="19.28515625" style="1" customWidth="1"/>
    <col min="3080" max="3080" width="1.42578125" style="1" customWidth="1"/>
    <col min="3081" max="3081" width="20.140625" style="1" customWidth="1"/>
    <col min="3082" max="3082" width="1.42578125" style="1" customWidth="1"/>
    <col min="3083" max="3083" width="27.85546875" style="1" customWidth="1"/>
    <col min="3084" max="3084" width="1.28515625" style="1" customWidth="1"/>
    <col min="3085" max="3085" width="19.5703125" style="1" customWidth="1"/>
    <col min="3086" max="3086" width="1.28515625" style="1" customWidth="1"/>
    <col min="3087" max="3087" width="18.42578125" style="1" customWidth="1"/>
    <col min="3088" max="3328" width="9" style="1"/>
    <col min="3329" max="3329" width="29.7109375" style="1" customWidth="1"/>
    <col min="3330" max="3330" width="1.42578125" style="1" customWidth="1"/>
    <col min="3331" max="3331" width="20.140625" style="1" customWidth="1"/>
    <col min="3332" max="3332" width="1.42578125" style="1" customWidth="1"/>
    <col min="3333" max="3333" width="19.28515625" style="1" customWidth="1"/>
    <col min="3334" max="3334" width="1.42578125" style="1" customWidth="1"/>
    <col min="3335" max="3335" width="19.28515625" style="1" customWidth="1"/>
    <col min="3336" max="3336" width="1.42578125" style="1" customWidth="1"/>
    <col min="3337" max="3337" width="20.140625" style="1" customWidth="1"/>
    <col min="3338" max="3338" width="1.42578125" style="1" customWidth="1"/>
    <col min="3339" max="3339" width="27.85546875" style="1" customWidth="1"/>
    <col min="3340" max="3340" width="1.28515625" style="1" customWidth="1"/>
    <col min="3341" max="3341" width="19.5703125" style="1" customWidth="1"/>
    <col min="3342" max="3342" width="1.28515625" style="1" customWidth="1"/>
    <col min="3343" max="3343" width="18.42578125" style="1" customWidth="1"/>
    <col min="3344" max="3584" width="9" style="1"/>
    <col min="3585" max="3585" width="29.7109375" style="1" customWidth="1"/>
    <col min="3586" max="3586" width="1.42578125" style="1" customWidth="1"/>
    <col min="3587" max="3587" width="20.140625" style="1" customWidth="1"/>
    <col min="3588" max="3588" width="1.42578125" style="1" customWidth="1"/>
    <col min="3589" max="3589" width="19.28515625" style="1" customWidth="1"/>
    <col min="3590" max="3590" width="1.42578125" style="1" customWidth="1"/>
    <col min="3591" max="3591" width="19.28515625" style="1" customWidth="1"/>
    <col min="3592" max="3592" width="1.42578125" style="1" customWidth="1"/>
    <col min="3593" max="3593" width="20.140625" style="1" customWidth="1"/>
    <col min="3594" max="3594" width="1.42578125" style="1" customWidth="1"/>
    <col min="3595" max="3595" width="27.85546875" style="1" customWidth="1"/>
    <col min="3596" max="3596" width="1.28515625" style="1" customWidth="1"/>
    <col min="3597" max="3597" width="19.5703125" style="1" customWidth="1"/>
    <col min="3598" max="3598" width="1.28515625" style="1" customWidth="1"/>
    <col min="3599" max="3599" width="18.42578125" style="1" customWidth="1"/>
    <col min="3600" max="3840" width="9" style="1"/>
    <col min="3841" max="3841" width="29.7109375" style="1" customWidth="1"/>
    <col min="3842" max="3842" width="1.42578125" style="1" customWidth="1"/>
    <col min="3843" max="3843" width="20.140625" style="1" customWidth="1"/>
    <col min="3844" max="3844" width="1.42578125" style="1" customWidth="1"/>
    <col min="3845" max="3845" width="19.28515625" style="1" customWidth="1"/>
    <col min="3846" max="3846" width="1.42578125" style="1" customWidth="1"/>
    <col min="3847" max="3847" width="19.28515625" style="1" customWidth="1"/>
    <col min="3848" max="3848" width="1.42578125" style="1" customWidth="1"/>
    <col min="3849" max="3849" width="20.140625" style="1" customWidth="1"/>
    <col min="3850" max="3850" width="1.42578125" style="1" customWidth="1"/>
    <col min="3851" max="3851" width="27.85546875" style="1" customWidth="1"/>
    <col min="3852" max="3852" width="1.28515625" style="1" customWidth="1"/>
    <col min="3853" max="3853" width="19.5703125" style="1" customWidth="1"/>
    <col min="3854" max="3854" width="1.28515625" style="1" customWidth="1"/>
    <col min="3855" max="3855" width="18.42578125" style="1" customWidth="1"/>
    <col min="3856" max="4096" width="9" style="1"/>
    <col min="4097" max="4097" width="29.7109375" style="1" customWidth="1"/>
    <col min="4098" max="4098" width="1.42578125" style="1" customWidth="1"/>
    <col min="4099" max="4099" width="20.140625" style="1" customWidth="1"/>
    <col min="4100" max="4100" width="1.42578125" style="1" customWidth="1"/>
    <col min="4101" max="4101" width="19.28515625" style="1" customWidth="1"/>
    <col min="4102" max="4102" width="1.42578125" style="1" customWidth="1"/>
    <col min="4103" max="4103" width="19.28515625" style="1" customWidth="1"/>
    <col min="4104" max="4104" width="1.42578125" style="1" customWidth="1"/>
    <col min="4105" max="4105" width="20.140625" style="1" customWidth="1"/>
    <col min="4106" max="4106" width="1.42578125" style="1" customWidth="1"/>
    <col min="4107" max="4107" width="27.85546875" style="1" customWidth="1"/>
    <col min="4108" max="4108" width="1.28515625" style="1" customWidth="1"/>
    <col min="4109" max="4109" width="19.5703125" style="1" customWidth="1"/>
    <col min="4110" max="4110" width="1.28515625" style="1" customWidth="1"/>
    <col min="4111" max="4111" width="18.42578125" style="1" customWidth="1"/>
    <col min="4112" max="4352" width="9" style="1"/>
    <col min="4353" max="4353" width="29.7109375" style="1" customWidth="1"/>
    <col min="4354" max="4354" width="1.42578125" style="1" customWidth="1"/>
    <col min="4355" max="4355" width="20.140625" style="1" customWidth="1"/>
    <col min="4356" max="4356" width="1.42578125" style="1" customWidth="1"/>
    <col min="4357" max="4357" width="19.28515625" style="1" customWidth="1"/>
    <col min="4358" max="4358" width="1.42578125" style="1" customWidth="1"/>
    <col min="4359" max="4359" width="19.28515625" style="1" customWidth="1"/>
    <col min="4360" max="4360" width="1.42578125" style="1" customWidth="1"/>
    <col min="4361" max="4361" width="20.140625" style="1" customWidth="1"/>
    <col min="4362" max="4362" width="1.42578125" style="1" customWidth="1"/>
    <col min="4363" max="4363" width="27.85546875" style="1" customWidth="1"/>
    <col min="4364" max="4364" width="1.28515625" style="1" customWidth="1"/>
    <col min="4365" max="4365" width="19.5703125" style="1" customWidth="1"/>
    <col min="4366" max="4366" width="1.28515625" style="1" customWidth="1"/>
    <col min="4367" max="4367" width="18.42578125" style="1" customWidth="1"/>
    <col min="4368" max="4608" width="9" style="1"/>
    <col min="4609" max="4609" width="29.7109375" style="1" customWidth="1"/>
    <col min="4610" max="4610" width="1.42578125" style="1" customWidth="1"/>
    <col min="4611" max="4611" width="20.140625" style="1" customWidth="1"/>
    <col min="4612" max="4612" width="1.42578125" style="1" customWidth="1"/>
    <col min="4613" max="4613" width="19.28515625" style="1" customWidth="1"/>
    <col min="4614" max="4614" width="1.42578125" style="1" customWidth="1"/>
    <col min="4615" max="4615" width="19.28515625" style="1" customWidth="1"/>
    <col min="4616" max="4616" width="1.42578125" style="1" customWidth="1"/>
    <col min="4617" max="4617" width="20.140625" style="1" customWidth="1"/>
    <col min="4618" max="4618" width="1.42578125" style="1" customWidth="1"/>
    <col min="4619" max="4619" width="27.85546875" style="1" customWidth="1"/>
    <col min="4620" max="4620" width="1.28515625" style="1" customWidth="1"/>
    <col min="4621" max="4621" width="19.5703125" style="1" customWidth="1"/>
    <col min="4622" max="4622" width="1.28515625" style="1" customWidth="1"/>
    <col min="4623" max="4623" width="18.42578125" style="1" customWidth="1"/>
    <col min="4624" max="4864" width="9" style="1"/>
    <col min="4865" max="4865" width="29.7109375" style="1" customWidth="1"/>
    <col min="4866" max="4866" width="1.42578125" style="1" customWidth="1"/>
    <col min="4867" max="4867" width="20.140625" style="1" customWidth="1"/>
    <col min="4868" max="4868" width="1.42578125" style="1" customWidth="1"/>
    <col min="4869" max="4869" width="19.28515625" style="1" customWidth="1"/>
    <col min="4870" max="4870" width="1.42578125" style="1" customWidth="1"/>
    <col min="4871" max="4871" width="19.28515625" style="1" customWidth="1"/>
    <col min="4872" max="4872" width="1.42578125" style="1" customWidth="1"/>
    <col min="4873" max="4873" width="20.140625" style="1" customWidth="1"/>
    <col min="4874" max="4874" width="1.42578125" style="1" customWidth="1"/>
    <col min="4875" max="4875" width="27.85546875" style="1" customWidth="1"/>
    <col min="4876" max="4876" width="1.28515625" style="1" customWidth="1"/>
    <col min="4877" max="4877" width="19.5703125" style="1" customWidth="1"/>
    <col min="4878" max="4878" width="1.28515625" style="1" customWidth="1"/>
    <col min="4879" max="4879" width="18.42578125" style="1" customWidth="1"/>
    <col min="4880" max="5120" width="9" style="1"/>
    <col min="5121" max="5121" width="29.7109375" style="1" customWidth="1"/>
    <col min="5122" max="5122" width="1.42578125" style="1" customWidth="1"/>
    <col min="5123" max="5123" width="20.140625" style="1" customWidth="1"/>
    <col min="5124" max="5124" width="1.42578125" style="1" customWidth="1"/>
    <col min="5125" max="5125" width="19.28515625" style="1" customWidth="1"/>
    <col min="5126" max="5126" width="1.42578125" style="1" customWidth="1"/>
    <col min="5127" max="5127" width="19.28515625" style="1" customWidth="1"/>
    <col min="5128" max="5128" width="1.42578125" style="1" customWidth="1"/>
    <col min="5129" max="5129" width="20.140625" style="1" customWidth="1"/>
    <col min="5130" max="5130" width="1.42578125" style="1" customWidth="1"/>
    <col min="5131" max="5131" width="27.85546875" style="1" customWidth="1"/>
    <col min="5132" max="5132" width="1.28515625" style="1" customWidth="1"/>
    <col min="5133" max="5133" width="19.5703125" style="1" customWidth="1"/>
    <col min="5134" max="5134" width="1.28515625" style="1" customWidth="1"/>
    <col min="5135" max="5135" width="18.42578125" style="1" customWidth="1"/>
    <col min="5136" max="5376" width="9" style="1"/>
    <col min="5377" max="5377" width="29.7109375" style="1" customWidth="1"/>
    <col min="5378" max="5378" width="1.42578125" style="1" customWidth="1"/>
    <col min="5379" max="5379" width="20.140625" style="1" customWidth="1"/>
    <col min="5380" max="5380" width="1.42578125" style="1" customWidth="1"/>
    <col min="5381" max="5381" width="19.28515625" style="1" customWidth="1"/>
    <col min="5382" max="5382" width="1.42578125" style="1" customWidth="1"/>
    <col min="5383" max="5383" width="19.28515625" style="1" customWidth="1"/>
    <col min="5384" max="5384" width="1.42578125" style="1" customWidth="1"/>
    <col min="5385" max="5385" width="20.140625" style="1" customWidth="1"/>
    <col min="5386" max="5386" width="1.42578125" style="1" customWidth="1"/>
    <col min="5387" max="5387" width="27.85546875" style="1" customWidth="1"/>
    <col min="5388" max="5388" width="1.28515625" style="1" customWidth="1"/>
    <col min="5389" max="5389" width="19.5703125" style="1" customWidth="1"/>
    <col min="5390" max="5390" width="1.28515625" style="1" customWidth="1"/>
    <col min="5391" max="5391" width="18.42578125" style="1" customWidth="1"/>
    <col min="5392" max="5632" width="9" style="1"/>
    <col min="5633" max="5633" width="29.7109375" style="1" customWidth="1"/>
    <col min="5634" max="5634" width="1.42578125" style="1" customWidth="1"/>
    <col min="5635" max="5635" width="20.140625" style="1" customWidth="1"/>
    <col min="5636" max="5636" width="1.42578125" style="1" customWidth="1"/>
    <col min="5637" max="5637" width="19.28515625" style="1" customWidth="1"/>
    <col min="5638" max="5638" width="1.42578125" style="1" customWidth="1"/>
    <col min="5639" max="5639" width="19.28515625" style="1" customWidth="1"/>
    <col min="5640" max="5640" width="1.42578125" style="1" customWidth="1"/>
    <col min="5641" max="5641" width="20.140625" style="1" customWidth="1"/>
    <col min="5642" max="5642" width="1.42578125" style="1" customWidth="1"/>
    <col min="5643" max="5643" width="27.85546875" style="1" customWidth="1"/>
    <col min="5644" max="5644" width="1.28515625" style="1" customWidth="1"/>
    <col min="5645" max="5645" width="19.5703125" style="1" customWidth="1"/>
    <col min="5646" max="5646" width="1.28515625" style="1" customWidth="1"/>
    <col min="5647" max="5647" width="18.42578125" style="1" customWidth="1"/>
    <col min="5648" max="5888" width="9" style="1"/>
    <col min="5889" max="5889" width="29.7109375" style="1" customWidth="1"/>
    <col min="5890" max="5890" width="1.42578125" style="1" customWidth="1"/>
    <col min="5891" max="5891" width="20.140625" style="1" customWidth="1"/>
    <col min="5892" max="5892" width="1.42578125" style="1" customWidth="1"/>
    <col min="5893" max="5893" width="19.28515625" style="1" customWidth="1"/>
    <col min="5894" max="5894" width="1.42578125" style="1" customWidth="1"/>
    <col min="5895" max="5895" width="19.28515625" style="1" customWidth="1"/>
    <col min="5896" max="5896" width="1.42578125" style="1" customWidth="1"/>
    <col min="5897" max="5897" width="20.140625" style="1" customWidth="1"/>
    <col min="5898" max="5898" width="1.42578125" style="1" customWidth="1"/>
    <col min="5899" max="5899" width="27.85546875" style="1" customWidth="1"/>
    <col min="5900" max="5900" width="1.28515625" style="1" customWidth="1"/>
    <col min="5901" max="5901" width="19.5703125" style="1" customWidth="1"/>
    <col min="5902" max="5902" width="1.28515625" style="1" customWidth="1"/>
    <col min="5903" max="5903" width="18.42578125" style="1" customWidth="1"/>
    <col min="5904" max="6144" width="9" style="1"/>
    <col min="6145" max="6145" width="29.7109375" style="1" customWidth="1"/>
    <col min="6146" max="6146" width="1.42578125" style="1" customWidth="1"/>
    <col min="6147" max="6147" width="20.140625" style="1" customWidth="1"/>
    <col min="6148" max="6148" width="1.42578125" style="1" customWidth="1"/>
    <col min="6149" max="6149" width="19.28515625" style="1" customWidth="1"/>
    <col min="6150" max="6150" width="1.42578125" style="1" customWidth="1"/>
    <col min="6151" max="6151" width="19.28515625" style="1" customWidth="1"/>
    <col min="6152" max="6152" width="1.42578125" style="1" customWidth="1"/>
    <col min="6153" max="6153" width="20.140625" style="1" customWidth="1"/>
    <col min="6154" max="6154" width="1.42578125" style="1" customWidth="1"/>
    <col min="6155" max="6155" width="27.85546875" style="1" customWidth="1"/>
    <col min="6156" max="6156" width="1.28515625" style="1" customWidth="1"/>
    <col min="6157" max="6157" width="19.5703125" style="1" customWidth="1"/>
    <col min="6158" max="6158" width="1.28515625" style="1" customWidth="1"/>
    <col min="6159" max="6159" width="18.42578125" style="1" customWidth="1"/>
    <col min="6160" max="6400" width="9" style="1"/>
    <col min="6401" max="6401" width="29.7109375" style="1" customWidth="1"/>
    <col min="6402" max="6402" width="1.42578125" style="1" customWidth="1"/>
    <col min="6403" max="6403" width="20.140625" style="1" customWidth="1"/>
    <col min="6404" max="6404" width="1.42578125" style="1" customWidth="1"/>
    <col min="6405" max="6405" width="19.28515625" style="1" customWidth="1"/>
    <col min="6406" max="6406" width="1.42578125" style="1" customWidth="1"/>
    <col min="6407" max="6407" width="19.28515625" style="1" customWidth="1"/>
    <col min="6408" max="6408" width="1.42578125" style="1" customWidth="1"/>
    <col min="6409" max="6409" width="20.140625" style="1" customWidth="1"/>
    <col min="6410" max="6410" width="1.42578125" style="1" customWidth="1"/>
    <col min="6411" max="6411" width="27.85546875" style="1" customWidth="1"/>
    <col min="6412" max="6412" width="1.28515625" style="1" customWidth="1"/>
    <col min="6413" max="6413" width="19.5703125" style="1" customWidth="1"/>
    <col min="6414" max="6414" width="1.28515625" style="1" customWidth="1"/>
    <col min="6415" max="6415" width="18.42578125" style="1" customWidth="1"/>
    <col min="6416" max="6656" width="9" style="1"/>
    <col min="6657" max="6657" width="29.7109375" style="1" customWidth="1"/>
    <col min="6658" max="6658" width="1.42578125" style="1" customWidth="1"/>
    <col min="6659" max="6659" width="20.140625" style="1" customWidth="1"/>
    <col min="6660" max="6660" width="1.42578125" style="1" customWidth="1"/>
    <col min="6661" max="6661" width="19.28515625" style="1" customWidth="1"/>
    <col min="6662" max="6662" width="1.42578125" style="1" customWidth="1"/>
    <col min="6663" max="6663" width="19.28515625" style="1" customWidth="1"/>
    <col min="6664" max="6664" width="1.42578125" style="1" customWidth="1"/>
    <col min="6665" max="6665" width="20.140625" style="1" customWidth="1"/>
    <col min="6666" max="6666" width="1.42578125" style="1" customWidth="1"/>
    <col min="6667" max="6667" width="27.85546875" style="1" customWidth="1"/>
    <col min="6668" max="6668" width="1.28515625" style="1" customWidth="1"/>
    <col min="6669" max="6669" width="19.5703125" style="1" customWidth="1"/>
    <col min="6670" max="6670" width="1.28515625" style="1" customWidth="1"/>
    <col min="6671" max="6671" width="18.42578125" style="1" customWidth="1"/>
    <col min="6672" max="6912" width="9" style="1"/>
    <col min="6913" max="6913" width="29.7109375" style="1" customWidth="1"/>
    <col min="6914" max="6914" width="1.42578125" style="1" customWidth="1"/>
    <col min="6915" max="6915" width="20.140625" style="1" customWidth="1"/>
    <col min="6916" max="6916" width="1.42578125" style="1" customWidth="1"/>
    <col min="6917" max="6917" width="19.28515625" style="1" customWidth="1"/>
    <col min="6918" max="6918" width="1.42578125" style="1" customWidth="1"/>
    <col min="6919" max="6919" width="19.28515625" style="1" customWidth="1"/>
    <col min="6920" max="6920" width="1.42578125" style="1" customWidth="1"/>
    <col min="6921" max="6921" width="20.140625" style="1" customWidth="1"/>
    <col min="6922" max="6922" width="1.42578125" style="1" customWidth="1"/>
    <col min="6923" max="6923" width="27.85546875" style="1" customWidth="1"/>
    <col min="6924" max="6924" width="1.28515625" style="1" customWidth="1"/>
    <col min="6925" max="6925" width="19.5703125" style="1" customWidth="1"/>
    <col min="6926" max="6926" width="1.28515625" style="1" customWidth="1"/>
    <col min="6927" max="6927" width="18.42578125" style="1" customWidth="1"/>
    <col min="6928" max="7168" width="9" style="1"/>
    <col min="7169" max="7169" width="29.7109375" style="1" customWidth="1"/>
    <col min="7170" max="7170" width="1.42578125" style="1" customWidth="1"/>
    <col min="7171" max="7171" width="20.140625" style="1" customWidth="1"/>
    <col min="7172" max="7172" width="1.42578125" style="1" customWidth="1"/>
    <col min="7173" max="7173" width="19.28515625" style="1" customWidth="1"/>
    <col min="7174" max="7174" width="1.42578125" style="1" customWidth="1"/>
    <col min="7175" max="7175" width="19.28515625" style="1" customWidth="1"/>
    <col min="7176" max="7176" width="1.42578125" style="1" customWidth="1"/>
    <col min="7177" max="7177" width="20.140625" style="1" customWidth="1"/>
    <col min="7178" max="7178" width="1.42578125" style="1" customWidth="1"/>
    <col min="7179" max="7179" width="27.85546875" style="1" customWidth="1"/>
    <col min="7180" max="7180" width="1.28515625" style="1" customWidth="1"/>
    <col min="7181" max="7181" width="19.5703125" style="1" customWidth="1"/>
    <col min="7182" max="7182" width="1.28515625" style="1" customWidth="1"/>
    <col min="7183" max="7183" width="18.42578125" style="1" customWidth="1"/>
    <col min="7184" max="7424" width="9" style="1"/>
    <col min="7425" max="7425" width="29.7109375" style="1" customWidth="1"/>
    <col min="7426" max="7426" width="1.42578125" style="1" customWidth="1"/>
    <col min="7427" max="7427" width="20.140625" style="1" customWidth="1"/>
    <col min="7428" max="7428" width="1.42578125" style="1" customWidth="1"/>
    <col min="7429" max="7429" width="19.28515625" style="1" customWidth="1"/>
    <col min="7430" max="7430" width="1.42578125" style="1" customWidth="1"/>
    <col min="7431" max="7431" width="19.28515625" style="1" customWidth="1"/>
    <col min="7432" max="7432" width="1.42578125" style="1" customWidth="1"/>
    <col min="7433" max="7433" width="20.140625" style="1" customWidth="1"/>
    <col min="7434" max="7434" width="1.42578125" style="1" customWidth="1"/>
    <col min="7435" max="7435" width="27.85546875" style="1" customWidth="1"/>
    <col min="7436" max="7436" width="1.28515625" style="1" customWidth="1"/>
    <col min="7437" max="7437" width="19.5703125" style="1" customWidth="1"/>
    <col min="7438" max="7438" width="1.28515625" style="1" customWidth="1"/>
    <col min="7439" max="7439" width="18.42578125" style="1" customWidth="1"/>
    <col min="7440" max="7680" width="9" style="1"/>
    <col min="7681" max="7681" width="29.7109375" style="1" customWidth="1"/>
    <col min="7682" max="7682" width="1.42578125" style="1" customWidth="1"/>
    <col min="7683" max="7683" width="20.140625" style="1" customWidth="1"/>
    <col min="7684" max="7684" width="1.42578125" style="1" customWidth="1"/>
    <col min="7685" max="7685" width="19.28515625" style="1" customWidth="1"/>
    <col min="7686" max="7686" width="1.42578125" style="1" customWidth="1"/>
    <col min="7687" max="7687" width="19.28515625" style="1" customWidth="1"/>
    <col min="7688" max="7688" width="1.42578125" style="1" customWidth="1"/>
    <col min="7689" max="7689" width="20.140625" style="1" customWidth="1"/>
    <col min="7690" max="7690" width="1.42578125" style="1" customWidth="1"/>
    <col min="7691" max="7691" width="27.85546875" style="1" customWidth="1"/>
    <col min="7692" max="7692" width="1.28515625" style="1" customWidth="1"/>
    <col min="7693" max="7693" width="19.5703125" style="1" customWidth="1"/>
    <col min="7694" max="7694" width="1.28515625" style="1" customWidth="1"/>
    <col min="7695" max="7695" width="18.42578125" style="1" customWidth="1"/>
    <col min="7696" max="7936" width="9" style="1"/>
    <col min="7937" max="7937" width="29.7109375" style="1" customWidth="1"/>
    <col min="7938" max="7938" width="1.42578125" style="1" customWidth="1"/>
    <col min="7939" max="7939" width="20.140625" style="1" customWidth="1"/>
    <col min="7940" max="7940" width="1.42578125" style="1" customWidth="1"/>
    <col min="7941" max="7941" width="19.28515625" style="1" customWidth="1"/>
    <col min="7942" max="7942" width="1.42578125" style="1" customWidth="1"/>
    <col min="7943" max="7943" width="19.28515625" style="1" customWidth="1"/>
    <col min="7944" max="7944" width="1.42578125" style="1" customWidth="1"/>
    <col min="7945" max="7945" width="20.140625" style="1" customWidth="1"/>
    <col min="7946" max="7946" width="1.42578125" style="1" customWidth="1"/>
    <col min="7947" max="7947" width="27.85546875" style="1" customWidth="1"/>
    <col min="7948" max="7948" width="1.28515625" style="1" customWidth="1"/>
    <col min="7949" max="7949" width="19.5703125" style="1" customWidth="1"/>
    <col min="7950" max="7950" width="1.28515625" style="1" customWidth="1"/>
    <col min="7951" max="7951" width="18.42578125" style="1" customWidth="1"/>
    <col min="7952" max="8192" width="9" style="1"/>
    <col min="8193" max="8193" width="29.7109375" style="1" customWidth="1"/>
    <col min="8194" max="8194" width="1.42578125" style="1" customWidth="1"/>
    <col min="8195" max="8195" width="20.140625" style="1" customWidth="1"/>
    <col min="8196" max="8196" width="1.42578125" style="1" customWidth="1"/>
    <col min="8197" max="8197" width="19.28515625" style="1" customWidth="1"/>
    <col min="8198" max="8198" width="1.42578125" style="1" customWidth="1"/>
    <col min="8199" max="8199" width="19.28515625" style="1" customWidth="1"/>
    <col min="8200" max="8200" width="1.42578125" style="1" customWidth="1"/>
    <col min="8201" max="8201" width="20.140625" style="1" customWidth="1"/>
    <col min="8202" max="8202" width="1.42578125" style="1" customWidth="1"/>
    <col min="8203" max="8203" width="27.85546875" style="1" customWidth="1"/>
    <col min="8204" max="8204" width="1.28515625" style="1" customWidth="1"/>
    <col min="8205" max="8205" width="19.5703125" style="1" customWidth="1"/>
    <col min="8206" max="8206" width="1.28515625" style="1" customWidth="1"/>
    <col min="8207" max="8207" width="18.42578125" style="1" customWidth="1"/>
    <col min="8208" max="8448" width="9" style="1"/>
    <col min="8449" max="8449" width="29.7109375" style="1" customWidth="1"/>
    <col min="8450" max="8450" width="1.42578125" style="1" customWidth="1"/>
    <col min="8451" max="8451" width="20.140625" style="1" customWidth="1"/>
    <col min="8452" max="8452" width="1.42578125" style="1" customWidth="1"/>
    <col min="8453" max="8453" width="19.28515625" style="1" customWidth="1"/>
    <col min="8454" max="8454" width="1.42578125" style="1" customWidth="1"/>
    <col min="8455" max="8455" width="19.28515625" style="1" customWidth="1"/>
    <col min="8456" max="8456" width="1.42578125" style="1" customWidth="1"/>
    <col min="8457" max="8457" width="20.140625" style="1" customWidth="1"/>
    <col min="8458" max="8458" width="1.42578125" style="1" customWidth="1"/>
    <col min="8459" max="8459" width="27.85546875" style="1" customWidth="1"/>
    <col min="8460" max="8460" width="1.28515625" style="1" customWidth="1"/>
    <col min="8461" max="8461" width="19.5703125" style="1" customWidth="1"/>
    <col min="8462" max="8462" width="1.28515625" style="1" customWidth="1"/>
    <col min="8463" max="8463" width="18.42578125" style="1" customWidth="1"/>
    <col min="8464" max="8704" width="9" style="1"/>
    <col min="8705" max="8705" width="29.7109375" style="1" customWidth="1"/>
    <col min="8706" max="8706" width="1.42578125" style="1" customWidth="1"/>
    <col min="8707" max="8707" width="20.140625" style="1" customWidth="1"/>
    <col min="8708" max="8708" width="1.42578125" style="1" customWidth="1"/>
    <col min="8709" max="8709" width="19.28515625" style="1" customWidth="1"/>
    <col min="8710" max="8710" width="1.42578125" style="1" customWidth="1"/>
    <col min="8711" max="8711" width="19.28515625" style="1" customWidth="1"/>
    <col min="8712" max="8712" width="1.42578125" style="1" customWidth="1"/>
    <col min="8713" max="8713" width="20.140625" style="1" customWidth="1"/>
    <col min="8714" max="8714" width="1.42578125" style="1" customWidth="1"/>
    <col min="8715" max="8715" width="27.85546875" style="1" customWidth="1"/>
    <col min="8716" max="8716" width="1.28515625" style="1" customWidth="1"/>
    <col min="8717" max="8717" width="19.5703125" style="1" customWidth="1"/>
    <col min="8718" max="8718" width="1.28515625" style="1" customWidth="1"/>
    <col min="8719" max="8719" width="18.42578125" style="1" customWidth="1"/>
    <col min="8720" max="8960" width="9" style="1"/>
    <col min="8961" max="8961" width="29.7109375" style="1" customWidth="1"/>
    <col min="8962" max="8962" width="1.42578125" style="1" customWidth="1"/>
    <col min="8963" max="8963" width="20.140625" style="1" customWidth="1"/>
    <col min="8964" max="8964" width="1.42578125" style="1" customWidth="1"/>
    <col min="8965" max="8965" width="19.28515625" style="1" customWidth="1"/>
    <col min="8966" max="8966" width="1.42578125" style="1" customWidth="1"/>
    <col min="8967" max="8967" width="19.28515625" style="1" customWidth="1"/>
    <col min="8968" max="8968" width="1.42578125" style="1" customWidth="1"/>
    <col min="8969" max="8969" width="20.140625" style="1" customWidth="1"/>
    <col min="8970" max="8970" width="1.42578125" style="1" customWidth="1"/>
    <col min="8971" max="8971" width="27.85546875" style="1" customWidth="1"/>
    <col min="8972" max="8972" width="1.28515625" style="1" customWidth="1"/>
    <col min="8973" max="8973" width="19.5703125" style="1" customWidth="1"/>
    <col min="8974" max="8974" width="1.28515625" style="1" customWidth="1"/>
    <col min="8975" max="8975" width="18.42578125" style="1" customWidth="1"/>
    <col min="8976" max="9216" width="9" style="1"/>
    <col min="9217" max="9217" width="29.7109375" style="1" customWidth="1"/>
    <col min="9218" max="9218" width="1.42578125" style="1" customWidth="1"/>
    <col min="9219" max="9219" width="20.140625" style="1" customWidth="1"/>
    <col min="9220" max="9220" width="1.42578125" style="1" customWidth="1"/>
    <col min="9221" max="9221" width="19.28515625" style="1" customWidth="1"/>
    <col min="9222" max="9222" width="1.42578125" style="1" customWidth="1"/>
    <col min="9223" max="9223" width="19.28515625" style="1" customWidth="1"/>
    <col min="9224" max="9224" width="1.42578125" style="1" customWidth="1"/>
    <col min="9225" max="9225" width="20.140625" style="1" customWidth="1"/>
    <col min="9226" max="9226" width="1.42578125" style="1" customWidth="1"/>
    <col min="9227" max="9227" width="27.85546875" style="1" customWidth="1"/>
    <col min="9228" max="9228" width="1.28515625" style="1" customWidth="1"/>
    <col min="9229" max="9229" width="19.5703125" style="1" customWidth="1"/>
    <col min="9230" max="9230" width="1.28515625" style="1" customWidth="1"/>
    <col min="9231" max="9231" width="18.42578125" style="1" customWidth="1"/>
    <col min="9232" max="9472" width="9" style="1"/>
    <col min="9473" max="9473" width="29.7109375" style="1" customWidth="1"/>
    <col min="9474" max="9474" width="1.42578125" style="1" customWidth="1"/>
    <col min="9475" max="9475" width="20.140625" style="1" customWidth="1"/>
    <col min="9476" max="9476" width="1.42578125" style="1" customWidth="1"/>
    <col min="9477" max="9477" width="19.28515625" style="1" customWidth="1"/>
    <col min="9478" max="9478" width="1.42578125" style="1" customWidth="1"/>
    <col min="9479" max="9479" width="19.28515625" style="1" customWidth="1"/>
    <col min="9480" max="9480" width="1.42578125" style="1" customWidth="1"/>
    <col min="9481" max="9481" width="20.140625" style="1" customWidth="1"/>
    <col min="9482" max="9482" width="1.42578125" style="1" customWidth="1"/>
    <col min="9483" max="9483" width="27.85546875" style="1" customWidth="1"/>
    <col min="9484" max="9484" width="1.28515625" style="1" customWidth="1"/>
    <col min="9485" max="9485" width="19.5703125" style="1" customWidth="1"/>
    <col min="9486" max="9486" width="1.28515625" style="1" customWidth="1"/>
    <col min="9487" max="9487" width="18.42578125" style="1" customWidth="1"/>
    <col min="9488" max="9728" width="9" style="1"/>
    <col min="9729" max="9729" width="29.7109375" style="1" customWidth="1"/>
    <col min="9730" max="9730" width="1.42578125" style="1" customWidth="1"/>
    <col min="9731" max="9731" width="20.140625" style="1" customWidth="1"/>
    <col min="9732" max="9732" width="1.42578125" style="1" customWidth="1"/>
    <col min="9733" max="9733" width="19.28515625" style="1" customWidth="1"/>
    <col min="9734" max="9734" width="1.42578125" style="1" customWidth="1"/>
    <col min="9735" max="9735" width="19.28515625" style="1" customWidth="1"/>
    <col min="9736" max="9736" width="1.42578125" style="1" customWidth="1"/>
    <col min="9737" max="9737" width="20.140625" style="1" customWidth="1"/>
    <col min="9738" max="9738" width="1.42578125" style="1" customWidth="1"/>
    <col min="9739" max="9739" width="27.85546875" style="1" customWidth="1"/>
    <col min="9740" max="9740" width="1.28515625" style="1" customWidth="1"/>
    <col min="9741" max="9741" width="19.5703125" style="1" customWidth="1"/>
    <col min="9742" max="9742" width="1.28515625" style="1" customWidth="1"/>
    <col min="9743" max="9743" width="18.42578125" style="1" customWidth="1"/>
    <col min="9744" max="9984" width="9" style="1"/>
    <col min="9985" max="9985" width="29.7109375" style="1" customWidth="1"/>
    <col min="9986" max="9986" width="1.42578125" style="1" customWidth="1"/>
    <col min="9987" max="9987" width="20.140625" style="1" customWidth="1"/>
    <col min="9988" max="9988" width="1.42578125" style="1" customWidth="1"/>
    <col min="9989" max="9989" width="19.28515625" style="1" customWidth="1"/>
    <col min="9990" max="9990" width="1.42578125" style="1" customWidth="1"/>
    <col min="9991" max="9991" width="19.28515625" style="1" customWidth="1"/>
    <col min="9992" max="9992" width="1.42578125" style="1" customWidth="1"/>
    <col min="9993" max="9993" width="20.140625" style="1" customWidth="1"/>
    <col min="9994" max="9994" width="1.42578125" style="1" customWidth="1"/>
    <col min="9995" max="9995" width="27.85546875" style="1" customWidth="1"/>
    <col min="9996" max="9996" width="1.28515625" style="1" customWidth="1"/>
    <col min="9997" max="9997" width="19.5703125" style="1" customWidth="1"/>
    <col min="9998" max="9998" width="1.28515625" style="1" customWidth="1"/>
    <col min="9999" max="9999" width="18.42578125" style="1" customWidth="1"/>
    <col min="10000" max="10240" width="9" style="1"/>
    <col min="10241" max="10241" width="29.7109375" style="1" customWidth="1"/>
    <col min="10242" max="10242" width="1.42578125" style="1" customWidth="1"/>
    <col min="10243" max="10243" width="20.140625" style="1" customWidth="1"/>
    <col min="10244" max="10244" width="1.42578125" style="1" customWidth="1"/>
    <col min="10245" max="10245" width="19.28515625" style="1" customWidth="1"/>
    <col min="10246" max="10246" width="1.42578125" style="1" customWidth="1"/>
    <col min="10247" max="10247" width="19.28515625" style="1" customWidth="1"/>
    <col min="10248" max="10248" width="1.42578125" style="1" customWidth="1"/>
    <col min="10249" max="10249" width="20.140625" style="1" customWidth="1"/>
    <col min="10250" max="10250" width="1.42578125" style="1" customWidth="1"/>
    <col min="10251" max="10251" width="27.85546875" style="1" customWidth="1"/>
    <col min="10252" max="10252" width="1.28515625" style="1" customWidth="1"/>
    <col min="10253" max="10253" width="19.5703125" style="1" customWidth="1"/>
    <col min="10254" max="10254" width="1.28515625" style="1" customWidth="1"/>
    <col min="10255" max="10255" width="18.42578125" style="1" customWidth="1"/>
    <col min="10256" max="10496" width="9" style="1"/>
    <col min="10497" max="10497" width="29.7109375" style="1" customWidth="1"/>
    <col min="10498" max="10498" width="1.42578125" style="1" customWidth="1"/>
    <col min="10499" max="10499" width="20.140625" style="1" customWidth="1"/>
    <col min="10500" max="10500" width="1.42578125" style="1" customWidth="1"/>
    <col min="10501" max="10501" width="19.28515625" style="1" customWidth="1"/>
    <col min="10502" max="10502" width="1.42578125" style="1" customWidth="1"/>
    <col min="10503" max="10503" width="19.28515625" style="1" customWidth="1"/>
    <col min="10504" max="10504" width="1.42578125" style="1" customWidth="1"/>
    <col min="10505" max="10505" width="20.140625" style="1" customWidth="1"/>
    <col min="10506" max="10506" width="1.42578125" style="1" customWidth="1"/>
    <col min="10507" max="10507" width="27.85546875" style="1" customWidth="1"/>
    <col min="10508" max="10508" width="1.28515625" style="1" customWidth="1"/>
    <col min="10509" max="10509" width="19.5703125" style="1" customWidth="1"/>
    <col min="10510" max="10510" width="1.28515625" style="1" customWidth="1"/>
    <col min="10511" max="10511" width="18.42578125" style="1" customWidth="1"/>
    <col min="10512" max="10752" width="9" style="1"/>
    <col min="10753" max="10753" width="29.7109375" style="1" customWidth="1"/>
    <col min="10754" max="10754" width="1.42578125" style="1" customWidth="1"/>
    <col min="10755" max="10755" width="20.140625" style="1" customWidth="1"/>
    <col min="10756" max="10756" width="1.42578125" style="1" customWidth="1"/>
    <col min="10757" max="10757" width="19.28515625" style="1" customWidth="1"/>
    <col min="10758" max="10758" width="1.42578125" style="1" customWidth="1"/>
    <col min="10759" max="10759" width="19.28515625" style="1" customWidth="1"/>
    <col min="10760" max="10760" width="1.42578125" style="1" customWidth="1"/>
    <col min="10761" max="10761" width="20.140625" style="1" customWidth="1"/>
    <col min="10762" max="10762" width="1.42578125" style="1" customWidth="1"/>
    <col min="10763" max="10763" width="27.85546875" style="1" customWidth="1"/>
    <col min="10764" max="10764" width="1.28515625" style="1" customWidth="1"/>
    <col min="10765" max="10765" width="19.5703125" style="1" customWidth="1"/>
    <col min="10766" max="10766" width="1.28515625" style="1" customWidth="1"/>
    <col min="10767" max="10767" width="18.42578125" style="1" customWidth="1"/>
    <col min="10768" max="11008" width="9" style="1"/>
    <col min="11009" max="11009" width="29.7109375" style="1" customWidth="1"/>
    <col min="11010" max="11010" width="1.42578125" style="1" customWidth="1"/>
    <col min="11011" max="11011" width="20.140625" style="1" customWidth="1"/>
    <col min="11012" max="11012" width="1.42578125" style="1" customWidth="1"/>
    <col min="11013" max="11013" width="19.28515625" style="1" customWidth="1"/>
    <col min="11014" max="11014" width="1.42578125" style="1" customWidth="1"/>
    <col min="11015" max="11015" width="19.28515625" style="1" customWidth="1"/>
    <col min="11016" max="11016" width="1.42578125" style="1" customWidth="1"/>
    <col min="11017" max="11017" width="20.140625" style="1" customWidth="1"/>
    <col min="11018" max="11018" width="1.42578125" style="1" customWidth="1"/>
    <col min="11019" max="11019" width="27.85546875" style="1" customWidth="1"/>
    <col min="11020" max="11020" width="1.28515625" style="1" customWidth="1"/>
    <col min="11021" max="11021" width="19.5703125" style="1" customWidth="1"/>
    <col min="11022" max="11022" width="1.28515625" style="1" customWidth="1"/>
    <col min="11023" max="11023" width="18.42578125" style="1" customWidth="1"/>
    <col min="11024" max="11264" width="9" style="1"/>
    <col min="11265" max="11265" width="29.7109375" style="1" customWidth="1"/>
    <col min="11266" max="11266" width="1.42578125" style="1" customWidth="1"/>
    <col min="11267" max="11267" width="20.140625" style="1" customWidth="1"/>
    <col min="11268" max="11268" width="1.42578125" style="1" customWidth="1"/>
    <col min="11269" max="11269" width="19.28515625" style="1" customWidth="1"/>
    <col min="11270" max="11270" width="1.42578125" style="1" customWidth="1"/>
    <col min="11271" max="11271" width="19.28515625" style="1" customWidth="1"/>
    <col min="11272" max="11272" width="1.42578125" style="1" customWidth="1"/>
    <col min="11273" max="11273" width="20.140625" style="1" customWidth="1"/>
    <col min="11274" max="11274" width="1.42578125" style="1" customWidth="1"/>
    <col min="11275" max="11275" width="27.85546875" style="1" customWidth="1"/>
    <col min="11276" max="11276" width="1.28515625" style="1" customWidth="1"/>
    <col min="11277" max="11277" width="19.5703125" style="1" customWidth="1"/>
    <col min="11278" max="11278" width="1.28515625" style="1" customWidth="1"/>
    <col min="11279" max="11279" width="18.42578125" style="1" customWidth="1"/>
    <col min="11280" max="11520" width="9" style="1"/>
    <col min="11521" max="11521" width="29.7109375" style="1" customWidth="1"/>
    <col min="11522" max="11522" width="1.42578125" style="1" customWidth="1"/>
    <col min="11523" max="11523" width="20.140625" style="1" customWidth="1"/>
    <col min="11524" max="11524" width="1.42578125" style="1" customWidth="1"/>
    <col min="11525" max="11525" width="19.28515625" style="1" customWidth="1"/>
    <col min="11526" max="11526" width="1.42578125" style="1" customWidth="1"/>
    <col min="11527" max="11527" width="19.28515625" style="1" customWidth="1"/>
    <col min="11528" max="11528" width="1.42578125" style="1" customWidth="1"/>
    <col min="11529" max="11529" width="20.140625" style="1" customWidth="1"/>
    <col min="11530" max="11530" width="1.42578125" style="1" customWidth="1"/>
    <col min="11531" max="11531" width="27.85546875" style="1" customWidth="1"/>
    <col min="11532" max="11532" width="1.28515625" style="1" customWidth="1"/>
    <col min="11533" max="11533" width="19.5703125" style="1" customWidth="1"/>
    <col min="11534" max="11534" width="1.28515625" style="1" customWidth="1"/>
    <col min="11535" max="11535" width="18.42578125" style="1" customWidth="1"/>
    <col min="11536" max="11776" width="9" style="1"/>
    <col min="11777" max="11777" width="29.7109375" style="1" customWidth="1"/>
    <col min="11778" max="11778" width="1.42578125" style="1" customWidth="1"/>
    <col min="11779" max="11779" width="20.140625" style="1" customWidth="1"/>
    <col min="11780" max="11780" width="1.42578125" style="1" customWidth="1"/>
    <col min="11781" max="11781" width="19.28515625" style="1" customWidth="1"/>
    <col min="11782" max="11782" width="1.42578125" style="1" customWidth="1"/>
    <col min="11783" max="11783" width="19.28515625" style="1" customWidth="1"/>
    <col min="11784" max="11784" width="1.42578125" style="1" customWidth="1"/>
    <col min="11785" max="11785" width="20.140625" style="1" customWidth="1"/>
    <col min="11786" max="11786" width="1.42578125" style="1" customWidth="1"/>
    <col min="11787" max="11787" width="27.85546875" style="1" customWidth="1"/>
    <col min="11788" max="11788" width="1.28515625" style="1" customWidth="1"/>
    <col min="11789" max="11789" width="19.5703125" style="1" customWidth="1"/>
    <col min="11790" max="11790" width="1.28515625" style="1" customWidth="1"/>
    <col min="11791" max="11791" width="18.42578125" style="1" customWidth="1"/>
    <col min="11792" max="12032" width="9" style="1"/>
    <col min="12033" max="12033" width="29.7109375" style="1" customWidth="1"/>
    <col min="12034" max="12034" width="1.42578125" style="1" customWidth="1"/>
    <col min="12035" max="12035" width="20.140625" style="1" customWidth="1"/>
    <col min="12036" max="12036" width="1.42578125" style="1" customWidth="1"/>
    <col min="12037" max="12037" width="19.28515625" style="1" customWidth="1"/>
    <col min="12038" max="12038" width="1.42578125" style="1" customWidth="1"/>
    <col min="12039" max="12039" width="19.28515625" style="1" customWidth="1"/>
    <col min="12040" max="12040" width="1.42578125" style="1" customWidth="1"/>
    <col min="12041" max="12041" width="20.140625" style="1" customWidth="1"/>
    <col min="12042" max="12042" width="1.42578125" style="1" customWidth="1"/>
    <col min="12043" max="12043" width="27.85546875" style="1" customWidth="1"/>
    <col min="12044" max="12044" width="1.28515625" style="1" customWidth="1"/>
    <col min="12045" max="12045" width="19.5703125" style="1" customWidth="1"/>
    <col min="12046" max="12046" width="1.28515625" style="1" customWidth="1"/>
    <col min="12047" max="12047" width="18.42578125" style="1" customWidth="1"/>
    <col min="12048" max="12288" width="9" style="1"/>
    <col min="12289" max="12289" width="29.7109375" style="1" customWidth="1"/>
    <col min="12290" max="12290" width="1.42578125" style="1" customWidth="1"/>
    <col min="12291" max="12291" width="20.140625" style="1" customWidth="1"/>
    <col min="12292" max="12292" width="1.42578125" style="1" customWidth="1"/>
    <col min="12293" max="12293" width="19.28515625" style="1" customWidth="1"/>
    <col min="12294" max="12294" width="1.42578125" style="1" customWidth="1"/>
    <col min="12295" max="12295" width="19.28515625" style="1" customWidth="1"/>
    <col min="12296" max="12296" width="1.42578125" style="1" customWidth="1"/>
    <col min="12297" max="12297" width="20.140625" style="1" customWidth="1"/>
    <col min="12298" max="12298" width="1.42578125" style="1" customWidth="1"/>
    <col min="12299" max="12299" width="27.85546875" style="1" customWidth="1"/>
    <col min="12300" max="12300" width="1.28515625" style="1" customWidth="1"/>
    <col min="12301" max="12301" width="19.5703125" style="1" customWidth="1"/>
    <col min="12302" max="12302" width="1.28515625" style="1" customWidth="1"/>
    <col min="12303" max="12303" width="18.42578125" style="1" customWidth="1"/>
    <col min="12304" max="12544" width="9" style="1"/>
    <col min="12545" max="12545" width="29.7109375" style="1" customWidth="1"/>
    <col min="12546" max="12546" width="1.42578125" style="1" customWidth="1"/>
    <col min="12547" max="12547" width="20.140625" style="1" customWidth="1"/>
    <col min="12548" max="12548" width="1.42578125" style="1" customWidth="1"/>
    <col min="12549" max="12549" width="19.28515625" style="1" customWidth="1"/>
    <col min="12550" max="12550" width="1.42578125" style="1" customWidth="1"/>
    <col min="12551" max="12551" width="19.28515625" style="1" customWidth="1"/>
    <col min="12552" max="12552" width="1.42578125" style="1" customWidth="1"/>
    <col min="12553" max="12553" width="20.140625" style="1" customWidth="1"/>
    <col min="12554" max="12554" width="1.42578125" style="1" customWidth="1"/>
    <col min="12555" max="12555" width="27.85546875" style="1" customWidth="1"/>
    <col min="12556" max="12556" width="1.28515625" style="1" customWidth="1"/>
    <col min="12557" max="12557" width="19.5703125" style="1" customWidth="1"/>
    <col min="12558" max="12558" width="1.28515625" style="1" customWidth="1"/>
    <col min="12559" max="12559" width="18.42578125" style="1" customWidth="1"/>
    <col min="12560" max="12800" width="9" style="1"/>
    <col min="12801" max="12801" width="29.7109375" style="1" customWidth="1"/>
    <col min="12802" max="12802" width="1.42578125" style="1" customWidth="1"/>
    <col min="12803" max="12803" width="20.140625" style="1" customWidth="1"/>
    <col min="12804" max="12804" width="1.42578125" style="1" customWidth="1"/>
    <col min="12805" max="12805" width="19.28515625" style="1" customWidth="1"/>
    <col min="12806" max="12806" width="1.42578125" style="1" customWidth="1"/>
    <col min="12807" max="12807" width="19.28515625" style="1" customWidth="1"/>
    <col min="12808" max="12808" width="1.42578125" style="1" customWidth="1"/>
    <col min="12809" max="12809" width="20.140625" style="1" customWidth="1"/>
    <col min="12810" max="12810" width="1.42578125" style="1" customWidth="1"/>
    <col min="12811" max="12811" width="27.85546875" style="1" customWidth="1"/>
    <col min="12812" max="12812" width="1.28515625" style="1" customWidth="1"/>
    <col min="12813" max="12813" width="19.5703125" style="1" customWidth="1"/>
    <col min="12814" max="12814" width="1.28515625" style="1" customWidth="1"/>
    <col min="12815" max="12815" width="18.42578125" style="1" customWidth="1"/>
    <col min="12816" max="13056" width="9" style="1"/>
    <col min="13057" max="13057" width="29.7109375" style="1" customWidth="1"/>
    <col min="13058" max="13058" width="1.42578125" style="1" customWidth="1"/>
    <col min="13059" max="13059" width="20.140625" style="1" customWidth="1"/>
    <col min="13060" max="13060" width="1.42578125" style="1" customWidth="1"/>
    <col min="13061" max="13061" width="19.28515625" style="1" customWidth="1"/>
    <col min="13062" max="13062" width="1.42578125" style="1" customWidth="1"/>
    <col min="13063" max="13063" width="19.28515625" style="1" customWidth="1"/>
    <col min="13064" max="13064" width="1.42578125" style="1" customWidth="1"/>
    <col min="13065" max="13065" width="20.140625" style="1" customWidth="1"/>
    <col min="13066" max="13066" width="1.42578125" style="1" customWidth="1"/>
    <col min="13067" max="13067" width="27.85546875" style="1" customWidth="1"/>
    <col min="13068" max="13068" width="1.28515625" style="1" customWidth="1"/>
    <col min="13069" max="13069" width="19.5703125" style="1" customWidth="1"/>
    <col min="13070" max="13070" width="1.28515625" style="1" customWidth="1"/>
    <col min="13071" max="13071" width="18.42578125" style="1" customWidth="1"/>
    <col min="13072" max="13312" width="9" style="1"/>
    <col min="13313" max="13313" width="29.7109375" style="1" customWidth="1"/>
    <col min="13314" max="13314" width="1.42578125" style="1" customWidth="1"/>
    <col min="13315" max="13315" width="20.140625" style="1" customWidth="1"/>
    <col min="13316" max="13316" width="1.42578125" style="1" customWidth="1"/>
    <col min="13317" max="13317" width="19.28515625" style="1" customWidth="1"/>
    <col min="13318" max="13318" width="1.42578125" style="1" customWidth="1"/>
    <col min="13319" max="13319" width="19.28515625" style="1" customWidth="1"/>
    <col min="13320" max="13320" width="1.42578125" style="1" customWidth="1"/>
    <col min="13321" max="13321" width="20.140625" style="1" customWidth="1"/>
    <col min="13322" max="13322" width="1.42578125" style="1" customWidth="1"/>
    <col min="13323" max="13323" width="27.85546875" style="1" customWidth="1"/>
    <col min="13324" max="13324" width="1.28515625" style="1" customWidth="1"/>
    <col min="13325" max="13325" width="19.5703125" style="1" customWidth="1"/>
    <col min="13326" max="13326" width="1.28515625" style="1" customWidth="1"/>
    <col min="13327" max="13327" width="18.42578125" style="1" customWidth="1"/>
    <col min="13328" max="13568" width="9" style="1"/>
    <col min="13569" max="13569" width="29.7109375" style="1" customWidth="1"/>
    <col min="13570" max="13570" width="1.42578125" style="1" customWidth="1"/>
    <col min="13571" max="13571" width="20.140625" style="1" customWidth="1"/>
    <col min="13572" max="13572" width="1.42578125" style="1" customWidth="1"/>
    <col min="13573" max="13573" width="19.28515625" style="1" customWidth="1"/>
    <col min="13574" max="13574" width="1.42578125" style="1" customWidth="1"/>
    <col min="13575" max="13575" width="19.28515625" style="1" customWidth="1"/>
    <col min="13576" max="13576" width="1.42578125" style="1" customWidth="1"/>
    <col min="13577" max="13577" width="20.140625" style="1" customWidth="1"/>
    <col min="13578" max="13578" width="1.42578125" style="1" customWidth="1"/>
    <col min="13579" max="13579" width="27.85546875" style="1" customWidth="1"/>
    <col min="13580" max="13580" width="1.28515625" style="1" customWidth="1"/>
    <col min="13581" max="13581" width="19.5703125" style="1" customWidth="1"/>
    <col min="13582" max="13582" width="1.28515625" style="1" customWidth="1"/>
    <col min="13583" max="13583" width="18.42578125" style="1" customWidth="1"/>
    <col min="13584" max="13824" width="9" style="1"/>
    <col min="13825" max="13825" width="29.7109375" style="1" customWidth="1"/>
    <col min="13826" max="13826" width="1.42578125" style="1" customWidth="1"/>
    <col min="13827" max="13827" width="20.140625" style="1" customWidth="1"/>
    <col min="13828" max="13828" width="1.42578125" style="1" customWidth="1"/>
    <col min="13829" max="13829" width="19.28515625" style="1" customWidth="1"/>
    <col min="13830" max="13830" width="1.42578125" style="1" customWidth="1"/>
    <col min="13831" max="13831" width="19.28515625" style="1" customWidth="1"/>
    <col min="13832" max="13832" width="1.42578125" style="1" customWidth="1"/>
    <col min="13833" max="13833" width="20.140625" style="1" customWidth="1"/>
    <col min="13834" max="13834" width="1.42578125" style="1" customWidth="1"/>
    <col min="13835" max="13835" width="27.85546875" style="1" customWidth="1"/>
    <col min="13836" max="13836" width="1.28515625" style="1" customWidth="1"/>
    <col min="13837" max="13837" width="19.5703125" style="1" customWidth="1"/>
    <col min="13838" max="13838" width="1.28515625" style="1" customWidth="1"/>
    <col min="13839" max="13839" width="18.42578125" style="1" customWidth="1"/>
    <col min="13840" max="14080" width="9" style="1"/>
    <col min="14081" max="14081" width="29.7109375" style="1" customWidth="1"/>
    <col min="14082" max="14082" width="1.42578125" style="1" customWidth="1"/>
    <col min="14083" max="14083" width="20.140625" style="1" customWidth="1"/>
    <col min="14084" max="14084" width="1.42578125" style="1" customWidth="1"/>
    <col min="14085" max="14085" width="19.28515625" style="1" customWidth="1"/>
    <col min="14086" max="14086" width="1.42578125" style="1" customWidth="1"/>
    <col min="14087" max="14087" width="19.28515625" style="1" customWidth="1"/>
    <col min="14088" max="14088" width="1.42578125" style="1" customWidth="1"/>
    <col min="14089" max="14089" width="20.140625" style="1" customWidth="1"/>
    <col min="14090" max="14090" width="1.42578125" style="1" customWidth="1"/>
    <col min="14091" max="14091" width="27.85546875" style="1" customWidth="1"/>
    <col min="14092" max="14092" width="1.28515625" style="1" customWidth="1"/>
    <col min="14093" max="14093" width="19.5703125" style="1" customWidth="1"/>
    <col min="14094" max="14094" width="1.28515625" style="1" customWidth="1"/>
    <col min="14095" max="14095" width="18.42578125" style="1" customWidth="1"/>
    <col min="14096" max="14336" width="9" style="1"/>
    <col min="14337" max="14337" width="29.7109375" style="1" customWidth="1"/>
    <col min="14338" max="14338" width="1.42578125" style="1" customWidth="1"/>
    <col min="14339" max="14339" width="20.140625" style="1" customWidth="1"/>
    <col min="14340" max="14340" width="1.42578125" style="1" customWidth="1"/>
    <col min="14341" max="14341" width="19.28515625" style="1" customWidth="1"/>
    <col min="14342" max="14342" width="1.42578125" style="1" customWidth="1"/>
    <col min="14343" max="14343" width="19.28515625" style="1" customWidth="1"/>
    <col min="14344" max="14344" width="1.42578125" style="1" customWidth="1"/>
    <col min="14345" max="14345" width="20.140625" style="1" customWidth="1"/>
    <col min="14346" max="14346" width="1.42578125" style="1" customWidth="1"/>
    <col min="14347" max="14347" width="27.85546875" style="1" customWidth="1"/>
    <col min="14348" max="14348" width="1.28515625" style="1" customWidth="1"/>
    <col min="14349" max="14349" width="19.5703125" style="1" customWidth="1"/>
    <col min="14350" max="14350" width="1.28515625" style="1" customWidth="1"/>
    <col min="14351" max="14351" width="18.42578125" style="1" customWidth="1"/>
    <col min="14352" max="14592" width="9" style="1"/>
    <col min="14593" max="14593" width="29.7109375" style="1" customWidth="1"/>
    <col min="14594" max="14594" width="1.42578125" style="1" customWidth="1"/>
    <col min="14595" max="14595" width="20.140625" style="1" customWidth="1"/>
    <col min="14596" max="14596" width="1.42578125" style="1" customWidth="1"/>
    <col min="14597" max="14597" width="19.28515625" style="1" customWidth="1"/>
    <col min="14598" max="14598" width="1.42578125" style="1" customWidth="1"/>
    <col min="14599" max="14599" width="19.28515625" style="1" customWidth="1"/>
    <col min="14600" max="14600" width="1.42578125" style="1" customWidth="1"/>
    <col min="14601" max="14601" width="20.140625" style="1" customWidth="1"/>
    <col min="14602" max="14602" width="1.42578125" style="1" customWidth="1"/>
    <col min="14603" max="14603" width="27.85546875" style="1" customWidth="1"/>
    <col min="14604" max="14604" width="1.28515625" style="1" customWidth="1"/>
    <col min="14605" max="14605" width="19.5703125" style="1" customWidth="1"/>
    <col min="14606" max="14606" width="1.28515625" style="1" customWidth="1"/>
    <col min="14607" max="14607" width="18.42578125" style="1" customWidth="1"/>
    <col min="14608" max="14848" width="9" style="1"/>
    <col min="14849" max="14849" width="29.7109375" style="1" customWidth="1"/>
    <col min="14850" max="14850" width="1.42578125" style="1" customWidth="1"/>
    <col min="14851" max="14851" width="20.140625" style="1" customWidth="1"/>
    <col min="14852" max="14852" width="1.42578125" style="1" customWidth="1"/>
    <col min="14853" max="14853" width="19.28515625" style="1" customWidth="1"/>
    <col min="14854" max="14854" width="1.42578125" style="1" customWidth="1"/>
    <col min="14855" max="14855" width="19.28515625" style="1" customWidth="1"/>
    <col min="14856" max="14856" width="1.42578125" style="1" customWidth="1"/>
    <col min="14857" max="14857" width="20.140625" style="1" customWidth="1"/>
    <col min="14858" max="14858" width="1.42578125" style="1" customWidth="1"/>
    <col min="14859" max="14859" width="27.85546875" style="1" customWidth="1"/>
    <col min="14860" max="14860" width="1.28515625" style="1" customWidth="1"/>
    <col min="14861" max="14861" width="19.5703125" style="1" customWidth="1"/>
    <col min="14862" max="14862" width="1.28515625" style="1" customWidth="1"/>
    <col min="14863" max="14863" width="18.42578125" style="1" customWidth="1"/>
    <col min="14864" max="15104" width="9" style="1"/>
    <col min="15105" max="15105" width="29.7109375" style="1" customWidth="1"/>
    <col min="15106" max="15106" width="1.42578125" style="1" customWidth="1"/>
    <col min="15107" max="15107" width="20.140625" style="1" customWidth="1"/>
    <col min="15108" max="15108" width="1.42578125" style="1" customWidth="1"/>
    <col min="15109" max="15109" width="19.28515625" style="1" customWidth="1"/>
    <col min="15110" max="15110" width="1.42578125" style="1" customWidth="1"/>
    <col min="15111" max="15111" width="19.28515625" style="1" customWidth="1"/>
    <col min="15112" max="15112" width="1.42578125" style="1" customWidth="1"/>
    <col min="15113" max="15113" width="20.140625" style="1" customWidth="1"/>
    <col min="15114" max="15114" width="1.42578125" style="1" customWidth="1"/>
    <col min="15115" max="15115" width="27.85546875" style="1" customWidth="1"/>
    <col min="15116" max="15116" width="1.28515625" style="1" customWidth="1"/>
    <col min="15117" max="15117" width="19.5703125" style="1" customWidth="1"/>
    <col min="15118" max="15118" width="1.28515625" style="1" customWidth="1"/>
    <col min="15119" max="15119" width="18.42578125" style="1" customWidth="1"/>
    <col min="15120" max="15360" width="9" style="1"/>
    <col min="15361" max="15361" width="29.7109375" style="1" customWidth="1"/>
    <col min="15362" max="15362" width="1.42578125" style="1" customWidth="1"/>
    <col min="15363" max="15363" width="20.140625" style="1" customWidth="1"/>
    <col min="15364" max="15364" width="1.42578125" style="1" customWidth="1"/>
    <col min="15365" max="15365" width="19.28515625" style="1" customWidth="1"/>
    <col min="15366" max="15366" width="1.42578125" style="1" customWidth="1"/>
    <col min="15367" max="15367" width="19.28515625" style="1" customWidth="1"/>
    <col min="15368" max="15368" width="1.42578125" style="1" customWidth="1"/>
    <col min="15369" max="15369" width="20.140625" style="1" customWidth="1"/>
    <col min="15370" max="15370" width="1.42578125" style="1" customWidth="1"/>
    <col min="15371" max="15371" width="27.85546875" style="1" customWidth="1"/>
    <col min="15372" max="15372" width="1.28515625" style="1" customWidth="1"/>
    <col min="15373" max="15373" width="19.5703125" style="1" customWidth="1"/>
    <col min="15374" max="15374" width="1.28515625" style="1" customWidth="1"/>
    <col min="15375" max="15375" width="18.42578125" style="1" customWidth="1"/>
    <col min="15376" max="15616" width="9" style="1"/>
    <col min="15617" max="15617" width="29.7109375" style="1" customWidth="1"/>
    <col min="15618" max="15618" width="1.42578125" style="1" customWidth="1"/>
    <col min="15619" max="15619" width="20.140625" style="1" customWidth="1"/>
    <col min="15620" max="15620" width="1.42578125" style="1" customWidth="1"/>
    <col min="15621" max="15621" width="19.28515625" style="1" customWidth="1"/>
    <col min="15622" max="15622" width="1.42578125" style="1" customWidth="1"/>
    <col min="15623" max="15623" width="19.28515625" style="1" customWidth="1"/>
    <col min="15624" max="15624" width="1.42578125" style="1" customWidth="1"/>
    <col min="15625" max="15625" width="20.140625" style="1" customWidth="1"/>
    <col min="15626" max="15626" width="1.42578125" style="1" customWidth="1"/>
    <col min="15627" max="15627" width="27.85546875" style="1" customWidth="1"/>
    <col min="15628" max="15628" width="1.28515625" style="1" customWidth="1"/>
    <col min="15629" max="15629" width="19.5703125" style="1" customWidth="1"/>
    <col min="15630" max="15630" width="1.28515625" style="1" customWidth="1"/>
    <col min="15631" max="15631" width="18.42578125" style="1" customWidth="1"/>
    <col min="15632" max="15872" width="9" style="1"/>
    <col min="15873" max="15873" width="29.7109375" style="1" customWidth="1"/>
    <col min="15874" max="15874" width="1.42578125" style="1" customWidth="1"/>
    <col min="15875" max="15875" width="20.140625" style="1" customWidth="1"/>
    <col min="15876" max="15876" width="1.42578125" style="1" customWidth="1"/>
    <col min="15877" max="15877" width="19.28515625" style="1" customWidth="1"/>
    <col min="15878" max="15878" width="1.42578125" style="1" customWidth="1"/>
    <col min="15879" max="15879" width="19.28515625" style="1" customWidth="1"/>
    <col min="15880" max="15880" width="1.42578125" style="1" customWidth="1"/>
    <col min="15881" max="15881" width="20.140625" style="1" customWidth="1"/>
    <col min="15882" max="15882" width="1.42578125" style="1" customWidth="1"/>
    <col min="15883" max="15883" width="27.85546875" style="1" customWidth="1"/>
    <col min="15884" max="15884" width="1.28515625" style="1" customWidth="1"/>
    <col min="15885" max="15885" width="19.5703125" style="1" customWidth="1"/>
    <col min="15886" max="15886" width="1.28515625" style="1" customWidth="1"/>
    <col min="15887" max="15887" width="18.42578125" style="1" customWidth="1"/>
    <col min="15888" max="16128" width="9" style="1"/>
    <col min="16129" max="16129" width="29.7109375" style="1" customWidth="1"/>
    <col min="16130" max="16130" width="1.42578125" style="1" customWidth="1"/>
    <col min="16131" max="16131" width="20.140625" style="1" customWidth="1"/>
    <col min="16132" max="16132" width="1.42578125" style="1" customWidth="1"/>
    <col min="16133" max="16133" width="19.28515625" style="1" customWidth="1"/>
    <col min="16134" max="16134" width="1.42578125" style="1" customWidth="1"/>
    <col min="16135" max="16135" width="19.28515625" style="1" customWidth="1"/>
    <col min="16136" max="16136" width="1.42578125" style="1" customWidth="1"/>
    <col min="16137" max="16137" width="20.140625" style="1" customWidth="1"/>
    <col min="16138" max="16138" width="1.42578125" style="1" customWidth="1"/>
    <col min="16139" max="16139" width="27.85546875" style="1" customWidth="1"/>
    <col min="16140" max="16140" width="1.28515625" style="1" customWidth="1"/>
    <col min="16141" max="16141" width="19.5703125" style="1" customWidth="1"/>
    <col min="16142" max="16142" width="1.28515625" style="1" customWidth="1"/>
    <col min="16143" max="16143" width="18.42578125" style="1" customWidth="1"/>
    <col min="16144" max="16384" width="9" style="1"/>
  </cols>
  <sheetData>
    <row r="1" spans="1:223" ht="8.1" customHeight="1"/>
    <row r="2" spans="1:223" ht="8.1" customHeight="1"/>
    <row r="3" spans="1:223" ht="15" customHeight="1">
      <c r="A3" s="398"/>
      <c r="B3" s="419" t="s">
        <v>39</v>
      </c>
      <c r="C3" s="420" t="s">
        <v>40</v>
      </c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421"/>
      <c r="AB3" s="421"/>
      <c r="AC3" s="421"/>
      <c r="AD3" s="421"/>
      <c r="AE3" s="421"/>
      <c r="AF3" s="421"/>
      <c r="AG3" s="421"/>
      <c r="AH3" s="421"/>
      <c r="AI3" s="421"/>
      <c r="AJ3" s="421"/>
      <c r="AK3" s="421"/>
      <c r="AL3" s="421"/>
      <c r="AM3" s="421"/>
      <c r="AN3" s="421"/>
      <c r="AO3" s="421"/>
      <c r="AP3" s="421"/>
      <c r="AQ3" s="421"/>
      <c r="AR3" s="421"/>
      <c r="AS3" s="421"/>
      <c r="AT3" s="421"/>
      <c r="AU3" s="421"/>
      <c r="AV3" s="421"/>
      <c r="AW3" s="421"/>
      <c r="AX3" s="421"/>
      <c r="AY3" s="421"/>
      <c r="AZ3" s="421"/>
      <c r="BA3" s="421"/>
      <c r="BB3" s="421"/>
      <c r="BC3" s="421"/>
      <c r="BD3" s="421"/>
      <c r="BE3" s="421"/>
      <c r="BF3" s="421"/>
      <c r="BG3" s="421"/>
      <c r="BH3" s="421"/>
      <c r="BI3" s="421"/>
      <c r="BJ3" s="421"/>
      <c r="BK3" s="421"/>
      <c r="BL3" s="421"/>
      <c r="BM3" s="421"/>
      <c r="BN3" s="421"/>
      <c r="BO3" s="421"/>
      <c r="BP3" s="421"/>
      <c r="BQ3" s="421"/>
      <c r="BR3" s="421"/>
      <c r="BS3" s="421"/>
      <c r="BT3" s="421"/>
      <c r="BU3" s="421"/>
      <c r="BV3" s="421"/>
      <c r="BW3" s="421"/>
      <c r="BX3" s="421"/>
      <c r="BY3" s="421"/>
      <c r="BZ3" s="421"/>
      <c r="CA3" s="421"/>
      <c r="CB3" s="421"/>
      <c r="CC3" s="421"/>
      <c r="CD3" s="421"/>
      <c r="CE3" s="421"/>
      <c r="CF3" s="421"/>
      <c r="CG3" s="421"/>
      <c r="CH3" s="421"/>
      <c r="CI3" s="421"/>
      <c r="CJ3" s="421"/>
      <c r="CK3" s="421"/>
      <c r="CL3" s="421"/>
      <c r="CM3" s="421"/>
      <c r="CN3" s="421"/>
      <c r="CO3" s="421"/>
      <c r="CP3" s="421"/>
      <c r="CQ3" s="421"/>
      <c r="CR3" s="421"/>
      <c r="CS3" s="421"/>
      <c r="CT3" s="421"/>
      <c r="CU3" s="421"/>
      <c r="CV3" s="421"/>
      <c r="CW3" s="421"/>
      <c r="CX3" s="421"/>
      <c r="CY3" s="421"/>
      <c r="CZ3" s="421"/>
      <c r="DA3" s="421"/>
      <c r="DB3" s="421"/>
      <c r="DC3" s="421"/>
      <c r="DD3" s="421"/>
      <c r="DE3" s="421"/>
      <c r="DF3" s="421"/>
      <c r="DG3" s="421"/>
      <c r="DH3" s="421"/>
      <c r="DI3" s="421"/>
      <c r="DJ3" s="421"/>
      <c r="DK3" s="421"/>
      <c r="DL3" s="421"/>
      <c r="DM3" s="421"/>
      <c r="DN3" s="421"/>
      <c r="DO3" s="421"/>
      <c r="DP3" s="421"/>
      <c r="DQ3" s="421"/>
      <c r="DR3" s="421"/>
      <c r="DS3" s="421"/>
      <c r="DT3" s="421"/>
      <c r="DU3" s="421"/>
      <c r="DV3" s="421"/>
      <c r="DW3" s="421"/>
      <c r="DX3" s="421"/>
      <c r="DY3" s="421"/>
      <c r="DZ3" s="421"/>
      <c r="EA3" s="421"/>
      <c r="EB3" s="421"/>
      <c r="EC3" s="421"/>
      <c r="ED3" s="421"/>
      <c r="EE3" s="421"/>
      <c r="EF3" s="421"/>
      <c r="EG3" s="421"/>
      <c r="EH3" s="421"/>
      <c r="EI3" s="421"/>
      <c r="EJ3" s="421"/>
      <c r="EK3" s="421"/>
      <c r="EL3" s="421"/>
      <c r="EM3" s="421"/>
      <c r="EN3" s="421"/>
      <c r="EO3" s="421"/>
      <c r="EP3" s="421"/>
      <c r="EQ3" s="421"/>
      <c r="ER3" s="421"/>
      <c r="ES3" s="421"/>
      <c r="ET3" s="421"/>
      <c r="EU3" s="421"/>
      <c r="EV3" s="421"/>
      <c r="EW3" s="421"/>
      <c r="EX3" s="421"/>
      <c r="EY3" s="421"/>
      <c r="EZ3" s="421"/>
      <c r="FA3" s="421"/>
      <c r="FB3" s="421"/>
      <c r="FC3" s="421"/>
      <c r="FD3" s="421"/>
      <c r="FE3" s="421"/>
      <c r="FF3" s="421"/>
      <c r="FG3" s="421"/>
      <c r="FH3" s="421"/>
      <c r="FI3" s="421"/>
      <c r="FJ3" s="421"/>
      <c r="FK3" s="421"/>
      <c r="FL3" s="421"/>
      <c r="FM3" s="421"/>
      <c r="FN3" s="421"/>
      <c r="FO3" s="421"/>
      <c r="FP3" s="421"/>
      <c r="FQ3" s="421"/>
      <c r="FR3" s="421"/>
      <c r="FS3" s="421"/>
      <c r="FT3" s="421"/>
      <c r="FU3" s="421"/>
      <c r="FV3" s="421"/>
      <c r="FW3" s="421"/>
      <c r="FX3" s="421"/>
      <c r="FY3" s="421"/>
      <c r="FZ3" s="421"/>
      <c r="GA3" s="421"/>
      <c r="GB3" s="421"/>
      <c r="GC3" s="421"/>
      <c r="GD3" s="421"/>
      <c r="GE3" s="421"/>
      <c r="GF3" s="421"/>
      <c r="GG3" s="421"/>
      <c r="GH3" s="421"/>
      <c r="GI3" s="421"/>
      <c r="GJ3" s="421"/>
      <c r="GK3" s="421"/>
      <c r="GL3" s="421"/>
      <c r="GM3" s="421"/>
      <c r="GN3" s="421"/>
      <c r="GO3" s="421"/>
      <c r="GP3" s="421"/>
      <c r="GQ3" s="421"/>
      <c r="GR3" s="421"/>
      <c r="GS3" s="421"/>
      <c r="GT3" s="421"/>
      <c r="GU3" s="421"/>
      <c r="GV3" s="421"/>
      <c r="GW3" s="421"/>
      <c r="GX3" s="421"/>
      <c r="GY3" s="421"/>
      <c r="GZ3" s="421"/>
      <c r="HA3" s="421"/>
      <c r="HB3" s="421"/>
      <c r="HC3" s="421"/>
      <c r="HD3" s="421"/>
      <c r="HE3" s="421"/>
      <c r="HF3" s="421"/>
      <c r="HG3" s="421"/>
      <c r="HH3" s="421"/>
      <c r="HI3" s="421"/>
      <c r="HJ3" s="421"/>
      <c r="HK3" s="421"/>
      <c r="HL3" s="421"/>
      <c r="HM3" s="421"/>
      <c r="HN3" s="421"/>
      <c r="HO3" s="421"/>
    </row>
    <row r="4" spans="1:223" ht="15" customHeight="1">
      <c r="A4" s="422"/>
      <c r="B4" s="423" t="s">
        <v>41</v>
      </c>
      <c r="C4" s="413" t="s">
        <v>498</v>
      </c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4"/>
      <c r="V4" s="424"/>
      <c r="W4" s="424"/>
      <c r="X4" s="424"/>
      <c r="Y4" s="424"/>
      <c r="Z4" s="424"/>
      <c r="AA4" s="424"/>
      <c r="AB4" s="424"/>
      <c r="AC4" s="424"/>
      <c r="AD4" s="424"/>
      <c r="AE4" s="424"/>
      <c r="AF4" s="424"/>
      <c r="AG4" s="424"/>
      <c r="AH4" s="424"/>
      <c r="AI4" s="424"/>
      <c r="AJ4" s="424"/>
      <c r="AK4" s="424"/>
      <c r="AL4" s="424"/>
      <c r="AM4" s="424"/>
      <c r="AN4" s="424"/>
      <c r="AO4" s="424"/>
      <c r="AP4" s="424"/>
      <c r="AQ4" s="424"/>
      <c r="AR4" s="424"/>
      <c r="AS4" s="424"/>
      <c r="AT4" s="424"/>
      <c r="AU4" s="424"/>
      <c r="AV4" s="424"/>
      <c r="AW4" s="424"/>
      <c r="AX4" s="424"/>
      <c r="AY4" s="424"/>
      <c r="AZ4" s="424"/>
      <c r="BA4" s="424"/>
      <c r="BB4" s="424"/>
      <c r="BC4" s="424"/>
      <c r="BD4" s="424"/>
      <c r="BE4" s="424"/>
      <c r="BF4" s="424"/>
      <c r="BG4" s="424"/>
      <c r="BH4" s="424"/>
      <c r="BI4" s="424"/>
      <c r="BJ4" s="424"/>
      <c r="BK4" s="424"/>
      <c r="BL4" s="424"/>
      <c r="BM4" s="424"/>
      <c r="BN4" s="424"/>
      <c r="BO4" s="424"/>
      <c r="BP4" s="424"/>
      <c r="BQ4" s="424"/>
      <c r="BR4" s="424"/>
      <c r="BS4" s="424"/>
      <c r="BT4" s="424"/>
      <c r="BU4" s="424"/>
      <c r="BV4" s="424"/>
      <c r="BW4" s="424"/>
      <c r="BX4" s="424"/>
      <c r="BY4" s="424"/>
      <c r="BZ4" s="424"/>
      <c r="CA4" s="424"/>
      <c r="CB4" s="424"/>
      <c r="CC4" s="424"/>
      <c r="CD4" s="424"/>
      <c r="CE4" s="424"/>
      <c r="CF4" s="424"/>
      <c r="CG4" s="424"/>
      <c r="CH4" s="424"/>
      <c r="CI4" s="424"/>
      <c r="CJ4" s="424"/>
      <c r="CK4" s="424"/>
      <c r="CL4" s="424"/>
      <c r="CM4" s="424"/>
      <c r="CN4" s="424"/>
      <c r="CO4" s="424"/>
      <c r="CP4" s="424"/>
      <c r="CQ4" s="424"/>
      <c r="CR4" s="424"/>
      <c r="CS4" s="424"/>
      <c r="CT4" s="424"/>
      <c r="CU4" s="424"/>
      <c r="CV4" s="424"/>
      <c r="CW4" s="424"/>
      <c r="CX4" s="424"/>
      <c r="CY4" s="424"/>
      <c r="CZ4" s="424"/>
      <c r="DA4" s="424"/>
      <c r="DB4" s="424"/>
      <c r="DC4" s="424"/>
      <c r="DD4" s="424"/>
      <c r="DE4" s="424"/>
      <c r="DF4" s="424"/>
      <c r="DG4" s="424"/>
      <c r="DH4" s="424"/>
      <c r="DI4" s="424"/>
      <c r="DJ4" s="424"/>
      <c r="DK4" s="424"/>
      <c r="DL4" s="424"/>
      <c r="DM4" s="424"/>
      <c r="DN4" s="424"/>
      <c r="DO4" s="424"/>
      <c r="DP4" s="424"/>
      <c r="DQ4" s="424"/>
      <c r="DR4" s="424"/>
      <c r="DS4" s="424"/>
      <c r="DT4" s="424"/>
      <c r="DU4" s="424"/>
      <c r="DV4" s="424"/>
      <c r="DW4" s="424"/>
      <c r="DX4" s="424"/>
      <c r="DY4" s="424"/>
      <c r="DZ4" s="424"/>
      <c r="EA4" s="424"/>
      <c r="EB4" s="424"/>
      <c r="EC4" s="424"/>
      <c r="ED4" s="424"/>
      <c r="EE4" s="424"/>
      <c r="EF4" s="424"/>
      <c r="EG4" s="424"/>
      <c r="EH4" s="424"/>
      <c r="EI4" s="424"/>
      <c r="EJ4" s="424"/>
      <c r="EK4" s="424"/>
      <c r="EL4" s="424"/>
      <c r="EM4" s="424"/>
      <c r="EN4" s="424"/>
      <c r="EO4" s="424"/>
      <c r="EP4" s="424"/>
      <c r="EQ4" s="424"/>
      <c r="ER4" s="424"/>
      <c r="ES4" s="424"/>
      <c r="ET4" s="424"/>
      <c r="EU4" s="424"/>
      <c r="EV4" s="424"/>
      <c r="EW4" s="424"/>
      <c r="EX4" s="424"/>
      <c r="EY4" s="424"/>
      <c r="EZ4" s="424"/>
      <c r="FA4" s="424"/>
      <c r="FB4" s="424"/>
      <c r="FC4" s="424"/>
      <c r="FD4" s="424"/>
      <c r="FE4" s="424"/>
      <c r="FF4" s="424"/>
      <c r="FG4" s="424"/>
      <c r="FH4" s="424"/>
      <c r="FI4" s="424"/>
      <c r="FJ4" s="424"/>
      <c r="FK4" s="424"/>
      <c r="FL4" s="424"/>
      <c r="FM4" s="424"/>
      <c r="FN4" s="424"/>
      <c r="FO4" s="424"/>
      <c r="FP4" s="424"/>
      <c r="FQ4" s="424"/>
      <c r="FR4" s="424"/>
      <c r="FS4" s="424"/>
      <c r="FT4" s="424"/>
      <c r="FU4" s="424"/>
      <c r="FV4" s="424"/>
      <c r="FW4" s="424"/>
      <c r="FX4" s="424"/>
      <c r="FY4" s="424"/>
      <c r="FZ4" s="424"/>
      <c r="GA4" s="424"/>
      <c r="GB4" s="424"/>
      <c r="GC4" s="424"/>
      <c r="GD4" s="424"/>
      <c r="GE4" s="424"/>
      <c r="GF4" s="424"/>
      <c r="GG4" s="424"/>
      <c r="GH4" s="424"/>
      <c r="GI4" s="424"/>
      <c r="GJ4" s="424"/>
      <c r="GK4" s="424"/>
      <c r="GL4" s="424"/>
      <c r="GM4" s="424"/>
      <c r="GN4" s="424"/>
      <c r="GO4" s="424"/>
      <c r="GP4" s="424"/>
      <c r="GQ4" s="424"/>
      <c r="GR4" s="424"/>
      <c r="GS4" s="424"/>
      <c r="GT4" s="424"/>
      <c r="GU4" s="424"/>
      <c r="GV4" s="424"/>
      <c r="GW4" s="424"/>
      <c r="GX4" s="424"/>
      <c r="GY4" s="424"/>
      <c r="GZ4" s="424"/>
      <c r="HA4" s="424"/>
      <c r="HB4" s="424"/>
      <c r="HC4" s="424"/>
      <c r="HD4" s="424"/>
      <c r="HE4" s="424"/>
      <c r="HF4" s="424"/>
      <c r="HG4" s="424"/>
      <c r="HH4" s="424"/>
      <c r="HI4" s="424"/>
      <c r="HJ4" s="424"/>
      <c r="HK4" s="424"/>
      <c r="HL4" s="424"/>
      <c r="HM4" s="424"/>
      <c r="HN4" s="424"/>
      <c r="HO4" s="424"/>
    </row>
    <row r="5" spans="1:223" ht="8.1" customHeight="1">
      <c r="A5" s="401"/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</row>
    <row r="6" spans="1:223" ht="8.1" customHeight="1">
      <c r="A6" s="9"/>
      <c r="B6" s="10"/>
      <c r="C6" s="9"/>
      <c r="D6" s="11"/>
      <c r="E6" s="9"/>
      <c r="F6" s="11"/>
      <c r="G6" s="11"/>
      <c r="H6" s="11"/>
      <c r="I6" s="9"/>
      <c r="J6" s="11"/>
      <c r="K6" s="9"/>
      <c r="L6" s="11"/>
      <c r="M6" s="9"/>
      <c r="N6" s="11"/>
      <c r="O6" s="9"/>
    </row>
    <row r="7" spans="1:223" ht="38.1" customHeight="1">
      <c r="A7" s="12"/>
      <c r="B7" s="13" t="s">
        <v>4</v>
      </c>
      <c r="C7" s="14"/>
      <c r="D7" s="15" t="s">
        <v>5</v>
      </c>
      <c r="E7" s="15"/>
      <c r="F7" s="15" t="s">
        <v>6</v>
      </c>
      <c r="G7" s="15"/>
      <c r="H7" s="15" t="s">
        <v>7</v>
      </c>
      <c r="I7" s="15"/>
      <c r="J7" s="15" t="s">
        <v>8</v>
      </c>
      <c r="K7" s="15"/>
      <c r="L7" s="15" t="s">
        <v>9</v>
      </c>
      <c r="M7" s="15"/>
      <c r="N7" s="15" t="s">
        <v>10</v>
      </c>
      <c r="O7" s="12"/>
    </row>
    <row r="8" spans="1:223" ht="39.950000000000003" customHeight="1">
      <c r="A8" s="12"/>
      <c r="B8" s="16" t="s">
        <v>11</v>
      </c>
      <c r="C8" s="17"/>
      <c r="D8" s="18" t="s">
        <v>12</v>
      </c>
      <c r="E8" s="18"/>
      <c r="F8" s="18" t="s">
        <v>13</v>
      </c>
      <c r="G8" s="18"/>
      <c r="H8" s="18" t="s">
        <v>14</v>
      </c>
      <c r="I8" s="18"/>
      <c r="J8" s="18" t="s">
        <v>15</v>
      </c>
      <c r="K8" s="18"/>
      <c r="L8" s="18" t="s">
        <v>16</v>
      </c>
      <c r="M8" s="18"/>
      <c r="N8" s="18" t="s">
        <v>17</v>
      </c>
      <c r="O8" s="12"/>
    </row>
    <row r="9" spans="1:223" ht="15" customHeight="1">
      <c r="A9" s="12"/>
      <c r="B9" s="19"/>
      <c r="C9" s="12"/>
      <c r="D9" s="20" t="s">
        <v>18</v>
      </c>
      <c r="E9" s="17"/>
      <c r="F9" s="20" t="s">
        <v>18</v>
      </c>
      <c r="G9" s="18"/>
      <c r="H9" s="20" t="s">
        <v>18</v>
      </c>
      <c r="I9" s="17"/>
      <c r="J9" s="18"/>
      <c r="K9" s="17"/>
      <c r="L9" s="20" t="s">
        <v>18</v>
      </c>
      <c r="M9" s="17"/>
      <c r="N9" s="20" t="s">
        <v>18</v>
      </c>
      <c r="O9" s="12"/>
    </row>
    <row r="10" spans="1:223" ht="8.1" customHeight="1">
      <c r="A10" s="21"/>
      <c r="B10" s="22"/>
      <c r="C10" s="21"/>
      <c r="D10" s="23"/>
      <c r="E10" s="21"/>
      <c r="F10" s="23"/>
      <c r="G10" s="24"/>
      <c r="H10" s="23"/>
      <c r="I10" s="21"/>
      <c r="J10" s="24"/>
      <c r="K10" s="21"/>
      <c r="L10" s="23"/>
      <c r="M10" s="21"/>
      <c r="N10" s="23"/>
      <c r="O10" s="21"/>
    </row>
    <row r="11" spans="1:223" ht="8.1" customHeight="1">
      <c r="B11" s="14"/>
      <c r="C11" s="14"/>
      <c r="D11" s="14"/>
      <c r="L11" s="425"/>
    </row>
    <row r="12" spans="1:223" ht="30" customHeight="1">
      <c r="A12" s="26"/>
      <c r="B12" s="26" t="s">
        <v>19</v>
      </c>
      <c r="C12" s="26"/>
      <c r="D12" s="27">
        <f t="shared" ref="D12:H12" si="0">SUM(D14,D16,D18,D20,D22,D24,D26,D28,D30,D32,D34,D36,D38,D40,D42)</f>
        <v>67845821.743077919</v>
      </c>
      <c r="E12" s="27"/>
      <c r="F12" s="27">
        <f t="shared" si="0"/>
        <v>20236041.595197406</v>
      </c>
      <c r="G12" s="27"/>
      <c r="H12" s="27">
        <f t="shared" si="0"/>
        <v>47609780.147880539</v>
      </c>
      <c r="I12" s="27"/>
      <c r="J12" s="27">
        <f t="shared" ref="J12:N12" si="1">SUM(J14,J16,J18,J20,J22,J24,J26,J28,J30,J32,J34,J36,J38,J40,J42)</f>
        <v>761392.8</v>
      </c>
      <c r="K12" s="27"/>
      <c r="L12" s="27">
        <f t="shared" si="1"/>
        <v>8571181.2381491587</v>
      </c>
      <c r="M12" s="27"/>
      <c r="N12" s="27">
        <f t="shared" si="1"/>
        <v>103134072.74734361</v>
      </c>
      <c r="O12" s="426"/>
    </row>
    <row r="13" spans="1:223" ht="8.1" customHeight="1">
      <c r="A13" s="26"/>
      <c r="B13" s="26"/>
      <c r="C13" s="26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426"/>
    </row>
    <row r="14" spans="1:223" ht="30" customHeight="1">
      <c r="A14" s="403"/>
      <c r="B14" s="30" t="s">
        <v>20</v>
      </c>
      <c r="C14" s="26"/>
      <c r="D14" s="415">
        <v>11779271.492318001</v>
      </c>
      <c r="E14" s="415"/>
      <c r="F14" s="415">
        <v>3007114.8009398198</v>
      </c>
      <c r="G14" s="415"/>
      <c r="H14" s="415">
        <v>8772156.6913781893</v>
      </c>
      <c r="I14" s="415"/>
      <c r="J14" s="415">
        <v>147232</v>
      </c>
      <c r="K14" s="415"/>
      <c r="L14" s="415">
        <v>1357384.9042263699</v>
      </c>
      <c r="M14" s="415"/>
      <c r="N14" s="415">
        <v>19450666.9262622</v>
      </c>
      <c r="O14" s="427"/>
    </row>
    <row r="15" spans="1:223" ht="8.1" customHeight="1">
      <c r="A15" s="26"/>
      <c r="B15" s="30"/>
      <c r="C15" s="2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426"/>
    </row>
    <row r="16" spans="1:223" ht="30" customHeight="1">
      <c r="A16" s="403"/>
      <c r="B16" s="30" t="s">
        <v>21</v>
      </c>
      <c r="C16" s="26"/>
      <c r="D16" s="415">
        <v>1209598.9983599901</v>
      </c>
      <c r="E16" s="415"/>
      <c r="F16" s="415">
        <v>433097.770383581</v>
      </c>
      <c r="G16" s="415"/>
      <c r="H16" s="415">
        <v>776501.22797640797</v>
      </c>
      <c r="I16" s="415"/>
      <c r="J16" s="415">
        <v>18182</v>
      </c>
      <c r="K16" s="415"/>
      <c r="L16" s="415">
        <v>188366.84293595399</v>
      </c>
      <c r="M16" s="415"/>
      <c r="N16" s="415">
        <v>1374609.6309211999</v>
      </c>
      <c r="O16" s="427"/>
    </row>
    <row r="17" spans="1:15" ht="8.1" customHeight="1">
      <c r="A17" s="26"/>
      <c r="B17" s="30"/>
      <c r="C17" s="2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426"/>
    </row>
    <row r="18" spans="1:15" ht="30" customHeight="1">
      <c r="A18" s="403"/>
      <c r="B18" s="30" t="s">
        <v>22</v>
      </c>
      <c r="C18" s="26"/>
      <c r="D18" s="415">
        <v>1158897.82947518</v>
      </c>
      <c r="E18" s="415"/>
      <c r="F18" s="415">
        <v>602432.40004860901</v>
      </c>
      <c r="G18" s="415"/>
      <c r="H18" s="415">
        <v>556465.42942656705</v>
      </c>
      <c r="I18" s="415"/>
      <c r="J18" s="415">
        <v>16840.560000000001</v>
      </c>
      <c r="K18" s="415"/>
      <c r="L18" s="415">
        <v>251811.69824660101</v>
      </c>
      <c r="M18" s="415"/>
      <c r="N18" s="415">
        <v>1608929.0319712299</v>
      </c>
      <c r="O18" s="427"/>
    </row>
    <row r="19" spans="1:15" ht="8.1" customHeight="1">
      <c r="A19" s="26"/>
      <c r="B19" s="30"/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426"/>
    </row>
    <row r="20" spans="1:15" ht="30" customHeight="1">
      <c r="A20" s="403"/>
      <c r="B20" s="30" t="s">
        <v>23</v>
      </c>
      <c r="C20" s="26"/>
      <c r="D20" s="415">
        <v>450965.999991088</v>
      </c>
      <c r="E20" s="415"/>
      <c r="F20" s="415">
        <v>221705.429721174</v>
      </c>
      <c r="G20" s="415"/>
      <c r="H20" s="415">
        <v>229260.57026991399</v>
      </c>
      <c r="I20" s="415"/>
      <c r="J20" s="415">
        <v>9128.92</v>
      </c>
      <c r="K20" s="415"/>
      <c r="L20" s="415">
        <v>105122.75434749899</v>
      </c>
      <c r="M20" s="415"/>
      <c r="N20" s="415">
        <v>1845044.9686879599</v>
      </c>
      <c r="O20" s="427"/>
    </row>
    <row r="21" spans="1:15" ht="8.1" customHeight="1">
      <c r="A21" s="26"/>
      <c r="B21" s="30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426"/>
    </row>
    <row r="22" spans="1:15" ht="30" customHeight="1">
      <c r="A22" s="403"/>
      <c r="B22" s="30" t="s">
        <v>24</v>
      </c>
      <c r="C22" s="403"/>
      <c r="D22" s="415">
        <v>2509575.4746637498</v>
      </c>
      <c r="E22" s="415"/>
      <c r="F22" s="415">
        <v>695316.55334058497</v>
      </c>
      <c r="G22" s="415"/>
      <c r="H22" s="415">
        <v>1814258.9213231599</v>
      </c>
      <c r="I22" s="415"/>
      <c r="J22" s="415">
        <v>24430.25</v>
      </c>
      <c r="K22" s="415"/>
      <c r="L22" s="415">
        <v>337572.588580654</v>
      </c>
      <c r="M22" s="415"/>
      <c r="N22" s="415">
        <v>4130179.0982877999</v>
      </c>
      <c r="O22" s="428"/>
    </row>
    <row r="23" spans="1:15" ht="8.1" customHeight="1">
      <c r="A23" s="26"/>
      <c r="B23" s="30"/>
      <c r="C23" s="26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426"/>
    </row>
    <row r="24" spans="1:15" ht="30" customHeight="1">
      <c r="A24" s="403"/>
      <c r="B24" s="30" t="s">
        <v>25</v>
      </c>
      <c r="C24" s="403"/>
      <c r="D24" s="415">
        <v>10677630.521732099</v>
      </c>
      <c r="E24" s="415"/>
      <c r="F24" s="415">
        <v>2641436.3876281199</v>
      </c>
      <c r="G24" s="415"/>
      <c r="H24" s="415">
        <v>8036194.1341039902</v>
      </c>
      <c r="I24" s="415"/>
      <c r="J24" s="415">
        <v>87190.31</v>
      </c>
      <c r="K24" s="415"/>
      <c r="L24" s="415">
        <v>1242053.25974966</v>
      </c>
      <c r="M24" s="415"/>
      <c r="N24" s="415">
        <v>10424298.3502526</v>
      </c>
      <c r="O24" s="428"/>
    </row>
    <row r="25" spans="1:15" ht="8.1" customHeight="1">
      <c r="A25" s="26"/>
      <c r="B25" s="30"/>
      <c r="C25" s="2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426"/>
    </row>
    <row r="26" spans="1:15" ht="30" customHeight="1">
      <c r="A26" s="403"/>
      <c r="B26" s="30" t="s">
        <v>26</v>
      </c>
      <c r="C26" s="403"/>
      <c r="D26" s="415">
        <v>382254.119330391</v>
      </c>
      <c r="E26" s="415"/>
      <c r="F26" s="415">
        <v>73804.293789644202</v>
      </c>
      <c r="G26" s="415"/>
      <c r="H26" s="415">
        <v>308449.82554074703</v>
      </c>
      <c r="I26" s="415"/>
      <c r="J26" s="415">
        <v>3348.84</v>
      </c>
      <c r="K26" s="415"/>
      <c r="L26" s="415">
        <v>25075.088537590898</v>
      </c>
      <c r="M26" s="415"/>
      <c r="N26" s="415">
        <v>1088559.60837315</v>
      </c>
      <c r="O26" s="428"/>
    </row>
    <row r="27" spans="1:15" ht="8.1" customHeight="1">
      <c r="A27" s="26"/>
      <c r="B27" s="30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426"/>
    </row>
    <row r="28" spans="1:15" ht="30" customHeight="1">
      <c r="A28" s="403"/>
      <c r="B28" s="30" t="s">
        <v>27</v>
      </c>
      <c r="C28" s="403"/>
      <c r="D28" s="415">
        <v>7221600.08423289</v>
      </c>
      <c r="E28" s="415"/>
      <c r="F28" s="415">
        <v>1370078.5577907499</v>
      </c>
      <c r="G28" s="415"/>
      <c r="H28" s="415">
        <v>5851521.5264421497</v>
      </c>
      <c r="I28" s="415"/>
      <c r="J28" s="415">
        <v>75213</v>
      </c>
      <c r="K28" s="415"/>
      <c r="L28" s="415">
        <v>569669.11279381905</v>
      </c>
      <c r="M28" s="415"/>
      <c r="N28" s="415">
        <v>10446684.060098501</v>
      </c>
      <c r="O28" s="428"/>
    </row>
    <row r="29" spans="1:15" ht="8.1" customHeight="1">
      <c r="A29" s="26"/>
      <c r="B29" s="30"/>
      <c r="C29" s="26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426"/>
    </row>
    <row r="30" spans="1:15" ht="30" customHeight="1">
      <c r="A30" s="403"/>
      <c r="B30" s="30" t="s">
        <v>28</v>
      </c>
      <c r="C30" s="403"/>
      <c r="D30" s="415">
        <v>34376.028735772998</v>
      </c>
      <c r="E30" s="415"/>
      <c r="F30" s="415">
        <v>9139.4422003166401</v>
      </c>
      <c r="G30" s="415"/>
      <c r="H30" s="415">
        <v>25236.586535456299</v>
      </c>
      <c r="I30" s="415"/>
      <c r="J30" s="415">
        <v>166</v>
      </c>
      <c r="K30" s="415"/>
      <c r="L30" s="415">
        <v>2213.2657741450498</v>
      </c>
      <c r="M30" s="415"/>
      <c r="N30" s="415">
        <v>36394.543722408402</v>
      </c>
      <c r="O30" s="428"/>
    </row>
    <row r="31" spans="1:15" ht="8.1" customHeight="1">
      <c r="A31" s="26"/>
      <c r="B31" s="30"/>
      <c r="C31" s="2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426"/>
    </row>
    <row r="32" spans="1:15" ht="30" customHeight="1">
      <c r="A32" s="403"/>
      <c r="B32" s="30" t="s">
        <v>29</v>
      </c>
      <c r="C32" s="403"/>
      <c r="D32" s="415">
        <v>2439456.7222191398</v>
      </c>
      <c r="E32" s="415"/>
      <c r="F32" s="415">
        <v>815158.01793841796</v>
      </c>
      <c r="G32" s="415"/>
      <c r="H32" s="415">
        <v>1624298.7042807201</v>
      </c>
      <c r="I32" s="415"/>
      <c r="J32" s="415">
        <v>38812.04</v>
      </c>
      <c r="K32" s="415"/>
      <c r="L32" s="415">
        <v>379015.07180372102</v>
      </c>
      <c r="M32" s="415"/>
      <c r="N32" s="415">
        <v>6278277.3441091701</v>
      </c>
      <c r="O32" s="428"/>
    </row>
    <row r="33" spans="1:19" ht="8.1" customHeight="1">
      <c r="A33" s="26"/>
      <c r="B33" s="30"/>
      <c r="C33" s="26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426"/>
    </row>
    <row r="34" spans="1:19" ht="30" customHeight="1">
      <c r="A34" s="403"/>
      <c r="B34" s="30" t="s">
        <v>30</v>
      </c>
      <c r="C34" s="403"/>
      <c r="D34" s="415">
        <v>1806268.1896264099</v>
      </c>
      <c r="E34" s="415"/>
      <c r="F34" s="415">
        <v>495468.09040457901</v>
      </c>
      <c r="G34" s="415"/>
      <c r="H34" s="415">
        <v>1310800.09922183</v>
      </c>
      <c r="I34" s="415"/>
      <c r="J34" s="415">
        <v>16664.14</v>
      </c>
      <c r="K34" s="415"/>
      <c r="L34" s="415">
        <v>252179.48110973401</v>
      </c>
      <c r="M34" s="415"/>
      <c r="N34" s="415">
        <v>1553911.6282095099</v>
      </c>
      <c r="O34" s="428"/>
    </row>
    <row r="35" spans="1:19" ht="8.1" customHeight="1">
      <c r="A35" s="26"/>
      <c r="B35" s="30"/>
      <c r="C35" s="26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426"/>
    </row>
    <row r="36" spans="1:19" ht="30" customHeight="1">
      <c r="A36" s="403"/>
      <c r="B36" s="30" t="s">
        <v>31</v>
      </c>
      <c r="C36" s="403"/>
      <c r="D36" s="415">
        <v>15350564.906710399</v>
      </c>
      <c r="E36" s="415"/>
      <c r="F36" s="415">
        <v>4778678.6209898796</v>
      </c>
      <c r="G36" s="415"/>
      <c r="H36" s="415">
        <v>10571886.285720499</v>
      </c>
      <c r="I36" s="415"/>
      <c r="J36" s="415">
        <v>168734.56</v>
      </c>
      <c r="K36" s="415"/>
      <c r="L36" s="415">
        <v>2164884.2181311701</v>
      </c>
      <c r="M36" s="415"/>
      <c r="N36" s="415">
        <v>22715910.779160101</v>
      </c>
      <c r="O36" s="428"/>
    </row>
    <row r="37" spans="1:19" ht="8.1" customHeight="1">
      <c r="A37" s="26"/>
      <c r="B37" s="30"/>
      <c r="C37" s="26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426"/>
    </row>
    <row r="38" spans="1:19" ht="30" customHeight="1">
      <c r="A38" s="403"/>
      <c r="B38" s="30" t="s">
        <v>32</v>
      </c>
      <c r="C38" s="403"/>
      <c r="D38" s="415">
        <v>12821200.544187799</v>
      </c>
      <c r="E38" s="415"/>
      <c r="F38" s="415">
        <v>5090682.81902193</v>
      </c>
      <c r="G38" s="415"/>
      <c r="H38" s="415">
        <v>7730517.7251659101</v>
      </c>
      <c r="I38" s="415"/>
      <c r="J38" s="415">
        <v>155216.18</v>
      </c>
      <c r="K38" s="415"/>
      <c r="L38" s="415">
        <v>1692608.95691224</v>
      </c>
      <c r="M38" s="415"/>
      <c r="N38" s="415">
        <v>22177156.171287801</v>
      </c>
      <c r="O38" s="428"/>
    </row>
    <row r="39" spans="1:19" ht="8.1" customHeight="1">
      <c r="A39" s="26"/>
      <c r="B39" s="30"/>
      <c r="C39" s="26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426"/>
    </row>
    <row r="40" spans="1:19" ht="30" customHeight="1">
      <c r="A40" s="403"/>
      <c r="B40" s="30" t="s">
        <v>33</v>
      </c>
      <c r="C40" s="403"/>
      <c r="D40" s="415">
        <v>2840.2730000000001</v>
      </c>
      <c r="E40" s="415"/>
      <c r="F40" s="415">
        <v>1477.759</v>
      </c>
      <c r="G40" s="415"/>
      <c r="H40" s="415">
        <v>1362.5139999999999</v>
      </c>
      <c r="I40" s="415"/>
      <c r="J40" s="415">
        <v>215</v>
      </c>
      <c r="K40" s="415"/>
      <c r="L40" s="415">
        <v>3060.16</v>
      </c>
      <c r="M40" s="415"/>
      <c r="N40" s="415">
        <v>3288.6010000000001</v>
      </c>
      <c r="O40" s="428"/>
    </row>
    <row r="41" spans="1:19" ht="8.1" customHeight="1">
      <c r="A41" s="26"/>
      <c r="B41" s="30"/>
      <c r="C41" s="26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426"/>
    </row>
    <row r="42" spans="1:19" ht="30" customHeight="1">
      <c r="A42" s="403"/>
      <c r="B42" s="30" t="s">
        <v>34</v>
      </c>
      <c r="C42" s="30"/>
      <c r="D42" s="415">
        <v>1320.558495</v>
      </c>
      <c r="E42" s="415"/>
      <c r="F42" s="415">
        <v>450.65199999999999</v>
      </c>
      <c r="G42" s="415"/>
      <c r="H42" s="415">
        <v>869.90649499999995</v>
      </c>
      <c r="I42" s="415"/>
      <c r="J42" s="415">
        <v>19</v>
      </c>
      <c r="K42" s="415"/>
      <c r="L42" s="415">
        <v>163.83500000000001</v>
      </c>
      <c r="M42" s="415"/>
      <c r="N42" s="415">
        <v>162.005</v>
      </c>
      <c r="O42" s="428"/>
    </row>
    <row r="43" spans="1:19" ht="8.1" customHeight="1">
      <c r="A43" s="26"/>
      <c r="B43" s="30"/>
      <c r="C43" s="26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426"/>
    </row>
    <row r="44" spans="1:19" ht="30" customHeight="1">
      <c r="A44" s="403"/>
      <c r="B44" s="30" t="s">
        <v>35</v>
      </c>
      <c r="C44" s="30"/>
      <c r="D44" s="32" t="s">
        <v>36</v>
      </c>
      <c r="E44" s="391"/>
      <c r="F44" s="32" t="s">
        <v>36</v>
      </c>
      <c r="G44" s="391"/>
      <c r="H44" s="32" t="s">
        <v>36</v>
      </c>
      <c r="I44" s="391"/>
      <c r="J44" s="32" t="s">
        <v>36</v>
      </c>
      <c r="K44" s="391"/>
      <c r="L44" s="32" t="s">
        <v>36</v>
      </c>
      <c r="M44" s="391"/>
      <c r="N44" s="32" t="s">
        <v>36</v>
      </c>
      <c r="O44" s="428"/>
    </row>
    <row r="45" spans="1:19" ht="8.1" customHeight="1">
      <c r="A45" s="408"/>
      <c r="B45" s="408"/>
      <c r="C45" s="429"/>
      <c r="D45" s="430"/>
      <c r="E45" s="431"/>
      <c r="F45" s="430"/>
      <c r="G45" s="431"/>
      <c r="H45" s="430"/>
      <c r="I45" s="431"/>
      <c r="J45" s="430"/>
      <c r="K45" s="431"/>
      <c r="L45" s="430"/>
      <c r="M45" s="431"/>
      <c r="N45" s="430"/>
      <c r="O45" s="410"/>
    </row>
    <row r="46" spans="1:19" s="41" customFormat="1" ht="15" customHeight="1">
      <c r="A46" s="432"/>
      <c r="B46" s="432"/>
      <c r="C46" s="432"/>
      <c r="D46" s="432"/>
      <c r="E46" s="432"/>
      <c r="F46" s="432"/>
      <c r="G46" s="432"/>
      <c r="H46" s="432"/>
      <c r="I46" s="432"/>
      <c r="J46" s="432"/>
      <c r="K46" s="432"/>
      <c r="L46" s="432"/>
      <c r="M46" s="432"/>
      <c r="N46" s="432"/>
      <c r="O46" s="137" t="s">
        <v>37</v>
      </c>
    </row>
    <row r="47" spans="1:19" s="41" customFormat="1" ht="15" customHeight="1">
      <c r="A47" s="433"/>
      <c r="B47" s="433"/>
      <c r="C47" s="433"/>
      <c r="D47" s="432"/>
      <c r="E47" s="432"/>
      <c r="F47" s="432"/>
      <c r="G47" s="432"/>
      <c r="H47" s="432"/>
      <c r="I47" s="432"/>
      <c r="J47" s="432"/>
      <c r="K47" s="432"/>
      <c r="L47" s="432"/>
      <c r="M47" s="432"/>
      <c r="N47" s="432"/>
      <c r="O47" s="138" t="s">
        <v>38</v>
      </c>
    </row>
    <row r="48" spans="1:19" ht="8.1" customHeight="1">
      <c r="A48" s="43"/>
      <c r="B48" s="43"/>
      <c r="C48" s="43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</row>
    <row r="49" spans="1:15" s="41" customFormat="1" ht="15" customHeight="1">
      <c r="A49" s="44"/>
      <c r="B49" s="45" t="s">
        <v>497</v>
      </c>
      <c r="C49" s="44"/>
      <c r="D49" s="46"/>
      <c r="E49" s="46"/>
      <c r="F49" s="46"/>
      <c r="G49" s="46"/>
      <c r="H49" s="46"/>
      <c r="I49" s="46"/>
      <c r="J49" s="47"/>
      <c r="K49" s="47"/>
      <c r="L49" s="47"/>
      <c r="M49" s="47"/>
      <c r="N49" s="47"/>
      <c r="O49" s="47"/>
    </row>
    <row r="50" spans="1:15" s="41" customFormat="1" ht="15" customHeight="1">
      <c r="B50" s="48" t="s">
        <v>495</v>
      </c>
    </row>
    <row r="51" spans="1:15" s="41" customFormat="1" ht="15" customHeight="1">
      <c r="B51" s="759" t="s">
        <v>496</v>
      </c>
    </row>
  </sheetData>
  <printOptions horizontalCentered="1"/>
  <pageMargins left="0.55118110236220497" right="0.55118110236220497" top="0.39370078740157499" bottom="0.39370078740157499" header="0.39370078740157499" footer="0.39370078740157499"/>
  <pageSetup paperSize="9" scale="77" orientation="portrait" r:id="rId1"/>
  <colBreaks count="1" manualBreakCount="1">
    <brk id="15" max="5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3F54D-2DA6-410A-834F-511BD9F88B06}">
  <sheetPr>
    <tabColor rgb="FF7030A0"/>
  </sheetPr>
  <dimension ref="A1:K79"/>
  <sheetViews>
    <sheetView tabSelected="1" view="pageBreakPreview" topLeftCell="A40" zoomScale="85" zoomScaleSheetLayoutView="85" workbookViewId="0">
      <selection activeCell="A49" sqref="A49:XFD51"/>
    </sheetView>
  </sheetViews>
  <sheetFormatPr defaultColWidth="9" defaultRowHeight="15" customHeight="1"/>
  <cols>
    <col min="1" max="1" width="1.7109375" style="651" customWidth="1"/>
    <col min="2" max="2" width="13.7109375" style="651" customWidth="1"/>
    <col min="3" max="3" width="7.28515625" style="651" customWidth="1"/>
    <col min="4" max="4" width="10.42578125" style="651" customWidth="1"/>
    <col min="5" max="5" width="1.7109375" style="651" customWidth="1"/>
    <col min="6" max="6" width="14.28515625" style="651" customWidth="1"/>
    <col min="7" max="10" width="15.7109375" style="651" customWidth="1"/>
    <col min="11" max="11" width="1.7109375" style="651" customWidth="1"/>
    <col min="12" max="249" width="9" style="651"/>
    <col min="250" max="250" width="33.42578125" style="651" customWidth="1"/>
    <col min="251" max="251" width="13.85546875" style="651" customWidth="1"/>
    <col min="252" max="253" width="13" style="651" customWidth="1"/>
    <col min="254" max="255" width="13.85546875" style="651" customWidth="1"/>
    <col min="256" max="257" width="11.42578125" style="651" customWidth="1"/>
    <col min="258" max="505" width="9" style="651"/>
    <col min="506" max="506" width="33.42578125" style="651" customWidth="1"/>
    <col min="507" max="507" width="13.85546875" style="651" customWidth="1"/>
    <col min="508" max="509" width="13" style="651" customWidth="1"/>
    <col min="510" max="511" width="13.85546875" style="651" customWidth="1"/>
    <col min="512" max="513" width="11.42578125" style="651" customWidth="1"/>
    <col min="514" max="761" width="9" style="651"/>
    <col min="762" max="762" width="33.42578125" style="651" customWidth="1"/>
    <col min="763" max="763" width="13.85546875" style="651" customWidth="1"/>
    <col min="764" max="765" width="13" style="651" customWidth="1"/>
    <col min="766" max="767" width="13.85546875" style="651" customWidth="1"/>
    <col min="768" max="769" width="11.42578125" style="651" customWidth="1"/>
    <col min="770" max="1017" width="9" style="651"/>
    <col min="1018" max="1018" width="33.42578125" style="651" customWidth="1"/>
    <col min="1019" max="1019" width="13.85546875" style="651" customWidth="1"/>
    <col min="1020" max="1021" width="13" style="651" customWidth="1"/>
    <col min="1022" max="1023" width="13.85546875" style="651" customWidth="1"/>
    <col min="1024" max="1025" width="11.42578125" style="651" customWidth="1"/>
    <col min="1026" max="1273" width="9" style="651"/>
    <col min="1274" max="1274" width="33.42578125" style="651" customWidth="1"/>
    <col min="1275" max="1275" width="13.85546875" style="651" customWidth="1"/>
    <col min="1276" max="1277" width="13" style="651" customWidth="1"/>
    <col min="1278" max="1279" width="13.85546875" style="651" customWidth="1"/>
    <col min="1280" max="1281" width="11.42578125" style="651" customWidth="1"/>
    <col min="1282" max="1529" width="9" style="651"/>
    <col min="1530" max="1530" width="33.42578125" style="651" customWidth="1"/>
    <col min="1531" max="1531" width="13.85546875" style="651" customWidth="1"/>
    <col min="1532" max="1533" width="13" style="651" customWidth="1"/>
    <col min="1534" max="1535" width="13.85546875" style="651" customWidth="1"/>
    <col min="1536" max="1537" width="11.42578125" style="651" customWidth="1"/>
    <col min="1538" max="1785" width="9" style="651"/>
    <col min="1786" max="1786" width="33.42578125" style="651" customWidth="1"/>
    <col min="1787" max="1787" width="13.85546875" style="651" customWidth="1"/>
    <col min="1788" max="1789" width="13" style="651" customWidth="1"/>
    <col min="1790" max="1791" width="13.85546875" style="651" customWidth="1"/>
    <col min="1792" max="1793" width="11.42578125" style="651" customWidth="1"/>
    <col min="1794" max="2041" width="9" style="651"/>
    <col min="2042" max="2042" width="33.42578125" style="651" customWidth="1"/>
    <col min="2043" max="2043" width="13.85546875" style="651" customWidth="1"/>
    <col min="2044" max="2045" width="13" style="651" customWidth="1"/>
    <col min="2046" max="2047" width="13.85546875" style="651" customWidth="1"/>
    <col min="2048" max="2049" width="11.42578125" style="651" customWidth="1"/>
    <col min="2050" max="2297" width="9" style="651"/>
    <col min="2298" max="2298" width="33.42578125" style="651" customWidth="1"/>
    <col min="2299" max="2299" width="13.85546875" style="651" customWidth="1"/>
    <col min="2300" max="2301" width="13" style="651" customWidth="1"/>
    <col min="2302" max="2303" width="13.85546875" style="651" customWidth="1"/>
    <col min="2304" max="2305" width="11.42578125" style="651" customWidth="1"/>
    <col min="2306" max="2553" width="9" style="651"/>
    <col min="2554" max="2554" width="33.42578125" style="651" customWidth="1"/>
    <col min="2555" max="2555" width="13.85546875" style="651" customWidth="1"/>
    <col min="2556" max="2557" width="13" style="651" customWidth="1"/>
    <col min="2558" max="2559" width="13.85546875" style="651" customWidth="1"/>
    <col min="2560" max="2561" width="11.42578125" style="651" customWidth="1"/>
    <col min="2562" max="2809" width="9" style="651"/>
    <col min="2810" max="2810" width="33.42578125" style="651" customWidth="1"/>
    <col min="2811" max="2811" width="13.85546875" style="651" customWidth="1"/>
    <col min="2812" max="2813" width="13" style="651" customWidth="1"/>
    <col min="2814" max="2815" width="13.85546875" style="651" customWidth="1"/>
    <col min="2816" max="2817" width="11.42578125" style="651" customWidth="1"/>
    <col min="2818" max="3065" width="9" style="651"/>
    <col min="3066" max="3066" width="33.42578125" style="651" customWidth="1"/>
    <col min="3067" max="3067" width="13.85546875" style="651" customWidth="1"/>
    <col min="3068" max="3069" width="13" style="651" customWidth="1"/>
    <col min="3070" max="3071" width="13.85546875" style="651" customWidth="1"/>
    <col min="3072" max="3073" width="11.42578125" style="651" customWidth="1"/>
    <col min="3074" max="3321" width="9" style="651"/>
    <col min="3322" max="3322" width="33.42578125" style="651" customWidth="1"/>
    <col min="3323" max="3323" width="13.85546875" style="651" customWidth="1"/>
    <col min="3324" max="3325" width="13" style="651" customWidth="1"/>
    <col min="3326" max="3327" width="13.85546875" style="651" customWidth="1"/>
    <col min="3328" max="3329" width="11.42578125" style="651" customWidth="1"/>
    <col min="3330" max="3577" width="9" style="651"/>
    <col min="3578" max="3578" width="33.42578125" style="651" customWidth="1"/>
    <col min="3579" max="3579" width="13.85546875" style="651" customWidth="1"/>
    <col min="3580" max="3581" width="13" style="651" customWidth="1"/>
    <col min="3582" max="3583" width="13.85546875" style="651" customWidth="1"/>
    <col min="3584" max="3585" width="11.42578125" style="651" customWidth="1"/>
    <col min="3586" max="3833" width="9" style="651"/>
    <col min="3834" max="3834" width="33.42578125" style="651" customWidth="1"/>
    <col min="3835" max="3835" width="13.85546875" style="651" customWidth="1"/>
    <col min="3836" max="3837" width="13" style="651" customWidth="1"/>
    <col min="3838" max="3839" width="13.85546875" style="651" customWidth="1"/>
    <col min="3840" max="3841" width="11.42578125" style="651" customWidth="1"/>
    <col min="3842" max="4089" width="9" style="651"/>
    <col min="4090" max="4090" width="33.42578125" style="651" customWidth="1"/>
    <col min="4091" max="4091" width="13.85546875" style="651" customWidth="1"/>
    <col min="4092" max="4093" width="13" style="651" customWidth="1"/>
    <col min="4094" max="4095" width="13.85546875" style="651" customWidth="1"/>
    <col min="4096" max="4097" width="11.42578125" style="651" customWidth="1"/>
    <col min="4098" max="4345" width="9" style="651"/>
    <col min="4346" max="4346" width="33.42578125" style="651" customWidth="1"/>
    <col min="4347" max="4347" width="13.85546875" style="651" customWidth="1"/>
    <col min="4348" max="4349" width="13" style="651" customWidth="1"/>
    <col min="4350" max="4351" width="13.85546875" style="651" customWidth="1"/>
    <col min="4352" max="4353" width="11.42578125" style="651" customWidth="1"/>
    <col min="4354" max="4601" width="9" style="651"/>
    <col min="4602" max="4602" width="33.42578125" style="651" customWidth="1"/>
    <col min="4603" max="4603" width="13.85546875" style="651" customWidth="1"/>
    <col min="4604" max="4605" width="13" style="651" customWidth="1"/>
    <col min="4606" max="4607" width="13.85546875" style="651" customWidth="1"/>
    <col min="4608" max="4609" width="11.42578125" style="651" customWidth="1"/>
    <col min="4610" max="4857" width="9" style="651"/>
    <col min="4858" max="4858" width="33.42578125" style="651" customWidth="1"/>
    <col min="4859" max="4859" width="13.85546875" style="651" customWidth="1"/>
    <col min="4860" max="4861" width="13" style="651" customWidth="1"/>
    <col min="4862" max="4863" width="13.85546875" style="651" customWidth="1"/>
    <col min="4864" max="4865" width="11.42578125" style="651" customWidth="1"/>
    <col min="4866" max="5113" width="9" style="651"/>
    <col min="5114" max="5114" width="33.42578125" style="651" customWidth="1"/>
    <col min="5115" max="5115" width="13.85546875" style="651" customWidth="1"/>
    <col min="5116" max="5117" width="13" style="651" customWidth="1"/>
    <col min="5118" max="5119" width="13.85546875" style="651" customWidth="1"/>
    <col min="5120" max="5121" width="11.42578125" style="651" customWidth="1"/>
    <col min="5122" max="5369" width="9" style="651"/>
    <col min="5370" max="5370" width="33.42578125" style="651" customWidth="1"/>
    <col min="5371" max="5371" width="13.85546875" style="651" customWidth="1"/>
    <col min="5372" max="5373" width="13" style="651" customWidth="1"/>
    <col min="5374" max="5375" width="13.85546875" style="651" customWidth="1"/>
    <col min="5376" max="5377" width="11.42578125" style="651" customWidth="1"/>
    <col min="5378" max="5625" width="9" style="651"/>
    <col min="5626" max="5626" width="33.42578125" style="651" customWidth="1"/>
    <col min="5627" max="5627" width="13.85546875" style="651" customWidth="1"/>
    <col min="5628" max="5629" width="13" style="651" customWidth="1"/>
    <col min="5630" max="5631" width="13.85546875" style="651" customWidth="1"/>
    <col min="5632" max="5633" width="11.42578125" style="651" customWidth="1"/>
    <col min="5634" max="5881" width="9" style="651"/>
    <col min="5882" max="5882" width="33.42578125" style="651" customWidth="1"/>
    <col min="5883" max="5883" width="13.85546875" style="651" customWidth="1"/>
    <col min="5884" max="5885" width="13" style="651" customWidth="1"/>
    <col min="5886" max="5887" width="13.85546875" style="651" customWidth="1"/>
    <col min="5888" max="5889" width="11.42578125" style="651" customWidth="1"/>
    <col min="5890" max="6137" width="9" style="651"/>
    <col min="6138" max="6138" width="33.42578125" style="651" customWidth="1"/>
    <col min="6139" max="6139" width="13.85546875" style="651" customWidth="1"/>
    <col min="6140" max="6141" width="13" style="651" customWidth="1"/>
    <col min="6142" max="6143" width="13.85546875" style="651" customWidth="1"/>
    <col min="6144" max="6145" width="11.42578125" style="651" customWidth="1"/>
    <col min="6146" max="6393" width="9" style="651"/>
    <col min="6394" max="6394" width="33.42578125" style="651" customWidth="1"/>
    <col min="6395" max="6395" width="13.85546875" style="651" customWidth="1"/>
    <col min="6396" max="6397" width="13" style="651" customWidth="1"/>
    <col min="6398" max="6399" width="13.85546875" style="651" customWidth="1"/>
    <col min="6400" max="6401" width="11.42578125" style="651" customWidth="1"/>
    <col min="6402" max="6649" width="9" style="651"/>
    <col min="6650" max="6650" width="33.42578125" style="651" customWidth="1"/>
    <col min="6651" max="6651" width="13.85546875" style="651" customWidth="1"/>
    <col min="6652" max="6653" width="13" style="651" customWidth="1"/>
    <col min="6654" max="6655" width="13.85546875" style="651" customWidth="1"/>
    <col min="6656" max="6657" width="11.42578125" style="651" customWidth="1"/>
    <col min="6658" max="6905" width="9" style="651"/>
    <col min="6906" max="6906" width="33.42578125" style="651" customWidth="1"/>
    <col min="6907" max="6907" width="13.85546875" style="651" customWidth="1"/>
    <col min="6908" max="6909" width="13" style="651" customWidth="1"/>
    <col min="6910" max="6911" width="13.85546875" style="651" customWidth="1"/>
    <col min="6912" max="6913" width="11.42578125" style="651" customWidth="1"/>
    <col min="6914" max="7161" width="9" style="651"/>
    <col min="7162" max="7162" width="33.42578125" style="651" customWidth="1"/>
    <col min="7163" max="7163" width="13.85546875" style="651" customWidth="1"/>
    <col min="7164" max="7165" width="13" style="651" customWidth="1"/>
    <col min="7166" max="7167" width="13.85546875" style="651" customWidth="1"/>
    <col min="7168" max="7169" width="11.42578125" style="651" customWidth="1"/>
    <col min="7170" max="7417" width="9" style="651"/>
    <col min="7418" max="7418" width="33.42578125" style="651" customWidth="1"/>
    <col min="7419" max="7419" width="13.85546875" style="651" customWidth="1"/>
    <col min="7420" max="7421" width="13" style="651" customWidth="1"/>
    <col min="7422" max="7423" width="13.85546875" style="651" customWidth="1"/>
    <col min="7424" max="7425" width="11.42578125" style="651" customWidth="1"/>
    <col min="7426" max="7673" width="9" style="651"/>
    <col min="7674" max="7674" width="33.42578125" style="651" customWidth="1"/>
    <col min="7675" max="7675" width="13.85546875" style="651" customWidth="1"/>
    <col min="7676" max="7677" width="13" style="651" customWidth="1"/>
    <col min="7678" max="7679" width="13.85546875" style="651" customWidth="1"/>
    <col min="7680" max="7681" width="11.42578125" style="651" customWidth="1"/>
    <col min="7682" max="7929" width="9" style="651"/>
    <col min="7930" max="7930" width="33.42578125" style="651" customWidth="1"/>
    <col min="7931" max="7931" width="13.85546875" style="651" customWidth="1"/>
    <col min="7932" max="7933" width="13" style="651" customWidth="1"/>
    <col min="7934" max="7935" width="13.85546875" style="651" customWidth="1"/>
    <col min="7936" max="7937" width="11.42578125" style="651" customWidth="1"/>
    <col min="7938" max="8185" width="9" style="651"/>
    <col min="8186" max="8186" width="33.42578125" style="651" customWidth="1"/>
    <col min="8187" max="8187" width="13.85546875" style="651" customWidth="1"/>
    <col min="8188" max="8189" width="13" style="651" customWidth="1"/>
    <col min="8190" max="8191" width="13.85546875" style="651" customWidth="1"/>
    <col min="8192" max="8193" width="11.42578125" style="651" customWidth="1"/>
    <col min="8194" max="8441" width="9" style="651"/>
    <col min="8442" max="8442" width="33.42578125" style="651" customWidth="1"/>
    <col min="8443" max="8443" width="13.85546875" style="651" customWidth="1"/>
    <col min="8444" max="8445" width="13" style="651" customWidth="1"/>
    <col min="8446" max="8447" width="13.85546875" style="651" customWidth="1"/>
    <col min="8448" max="8449" width="11.42578125" style="651" customWidth="1"/>
    <col min="8450" max="8697" width="9" style="651"/>
    <col min="8698" max="8698" width="33.42578125" style="651" customWidth="1"/>
    <col min="8699" max="8699" width="13.85546875" style="651" customWidth="1"/>
    <col min="8700" max="8701" width="13" style="651" customWidth="1"/>
    <col min="8702" max="8703" width="13.85546875" style="651" customWidth="1"/>
    <col min="8704" max="8705" width="11.42578125" style="651" customWidth="1"/>
    <col min="8706" max="8953" width="9" style="651"/>
    <col min="8954" max="8954" width="33.42578125" style="651" customWidth="1"/>
    <col min="8955" max="8955" width="13.85546875" style="651" customWidth="1"/>
    <col min="8956" max="8957" width="13" style="651" customWidth="1"/>
    <col min="8958" max="8959" width="13.85546875" style="651" customWidth="1"/>
    <col min="8960" max="8961" width="11.42578125" style="651" customWidth="1"/>
    <col min="8962" max="9209" width="9" style="651"/>
    <col min="9210" max="9210" width="33.42578125" style="651" customWidth="1"/>
    <col min="9211" max="9211" width="13.85546875" style="651" customWidth="1"/>
    <col min="9212" max="9213" width="13" style="651" customWidth="1"/>
    <col min="9214" max="9215" width="13.85546875" style="651" customWidth="1"/>
    <col min="9216" max="9217" width="11.42578125" style="651" customWidth="1"/>
    <col min="9218" max="9465" width="9" style="651"/>
    <col min="9466" max="9466" width="33.42578125" style="651" customWidth="1"/>
    <col min="9467" max="9467" width="13.85546875" style="651" customWidth="1"/>
    <col min="9468" max="9469" width="13" style="651" customWidth="1"/>
    <col min="9470" max="9471" width="13.85546875" style="651" customWidth="1"/>
    <col min="9472" max="9473" width="11.42578125" style="651" customWidth="1"/>
    <col min="9474" max="9721" width="9" style="651"/>
    <col min="9722" max="9722" width="33.42578125" style="651" customWidth="1"/>
    <col min="9723" max="9723" width="13.85546875" style="651" customWidth="1"/>
    <col min="9724" max="9725" width="13" style="651" customWidth="1"/>
    <col min="9726" max="9727" width="13.85546875" style="651" customWidth="1"/>
    <col min="9728" max="9729" width="11.42578125" style="651" customWidth="1"/>
    <col min="9730" max="9977" width="9" style="651"/>
    <col min="9978" max="9978" width="33.42578125" style="651" customWidth="1"/>
    <col min="9979" max="9979" width="13.85546875" style="651" customWidth="1"/>
    <col min="9980" max="9981" width="13" style="651" customWidth="1"/>
    <col min="9982" max="9983" width="13.85546875" style="651" customWidth="1"/>
    <col min="9984" max="9985" width="11.42578125" style="651" customWidth="1"/>
    <col min="9986" max="10233" width="9" style="651"/>
    <col min="10234" max="10234" width="33.42578125" style="651" customWidth="1"/>
    <col min="10235" max="10235" width="13.85546875" style="651" customWidth="1"/>
    <col min="10236" max="10237" width="13" style="651" customWidth="1"/>
    <col min="10238" max="10239" width="13.85546875" style="651" customWidth="1"/>
    <col min="10240" max="10241" width="11.42578125" style="651" customWidth="1"/>
    <col min="10242" max="10489" width="9" style="651"/>
    <col min="10490" max="10490" width="33.42578125" style="651" customWidth="1"/>
    <col min="10491" max="10491" width="13.85546875" style="651" customWidth="1"/>
    <col min="10492" max="10493" width="13" style="651" customWidth="1"/>
    <col min="10494" max="10495" width="13.85546875" style="651" customWidth="1"/>
    <col min="10496" max="10497" width="11.42578125" style="651" customWidth="1"/>
    <col min="10498" max="10745" width="9" style="651"/>
    <col min="10746" max="10746" width="33.42578125" style="651" customWidth="1"/>
    <col min="10747" max="10747" width="13.85546875" style="651" customWidth="1"/>
    <col min="10748" max="10749" width="13" style="651" customWidth="1"/>
    <col min="10750" max="10751" width="13.85546875" style="651" customWidth="1"/>
    <col min="10752" max="10753" width="11.42578125" style="651" customWidth="1"/>
    <col min="10754" max="11001" width="9" style="651"/>
    <col min="11002" max="11002" width="33.42578125" style="651" customWidth="1"/>
    <col min="11003" max="11003" width="13.85546875" style="651" customWidth="1"/>
    <col min="11004" max="11005" width="13" style="651" customWidth="1"/>
    <col min="11006" max="11007" width="13.85546875" style="651" customWidth="1"/>
    <col min="11008" max="11009" width="11.42578125" style="651" customWidth="1"/>
    <col min="11010" max="11257" width="9" style="651"/>
    <col min="11258" max="11258" width="33.42578125" style="651" customWidth="1"/>
    <col min="11259" max="11259" width="13.85546875" style="651" customWidth="1"/>
    <col min="11260" max="11261" width="13" style="651" customWidth="1"/>
    <col min="11262" max="11263" width="13.85546875" style="651" customWidth="1"/>
    <col min="11264" max="11265" width="11.42578125" style="651" customWidth="1"/>
    <col min="11266" max="11513" width="9" style="651"/>
    <col min="11514" max="11514" width="33.42578125" style="651" customWidth="1"/>
    <col min="11515" max="11515" width="13.85546875" style="651" customWidth="1"/>
    <col min="11516" max="11517" width="13" style="651" customWidth="1"/>
    <col min="11518" max="11519" width="13.85546875" style="651" customWidth="1"/>
    <col min="11520" max="11521" width="11.42578125" style="651" customWidth="1"/>
    <col min="11522" max="11769" width="9" style="651"/>
    <col min="11770" max="11770" width="33.42578125" style="651" customWidth="1"/>
    <col min="11771" max="11771" width="13.85546875" style="651" customWidth="1"/>
    <col min="11772" max="11773" width="13" style="651" customWidth="1"/>
    <col min="11774" max="11775" width="13.85546875" style="651" customWidth="1"/>
    <col min="11776" max="11777" width="11.42578125" style="651" customWidth="1"/>
    <col min="11778" max="12025" width="9" style="651"/>
    <col min="12026" max="12026" width="33.42578125" style="651" customWidth="1"/>
    <col min="12027" max="12027" width="13.85546875" style="651" customWidth="1"/>
    <col min="12028" max="12029" width="13" style="651" customWidth="1"/>
    <col min="12030" max="12031" width="13.85546875" style="651" customWidth="1"/>
    <col min="12032" max="12033" width="11.42578125" style="651" customWidth="1"/>
    <col min="12034" max="12281" width="9" style="651"/>
    <col min="12282" max="12282" width="33.42578125" style="651" customWidth="1"/>
    <col min="12283" max="12283" width="13.85546875" style="651" customWidth="1"/>
    <col min="12284" max="12285" width="13" style="651" customWidth="1"/>
    <col min="12286" max="12287" width="13.85546875" style="651" customWidth="1"/>
    <col min="12288" max="12289" width="11.42578125" style="651" customWidth="1"/>
    <col min="12290" max="12537" width="9" style="651"/>
    <col min="12538" max="12538" width="33.42578125" style="651" customWidth="1"/>
    <col min="12539" max="12539" width="13.85546875" style="651" customWidth="1"/>
    <col min="12540" max="12541" width="13" style="651" customWidth="1"/>
    <col min="12542" max="12543" width="13.85546875" style="651" customWidth="1"/>
    <col min="12544" max="12545" width="11.42578125" style="651" customWidth="1"/>
    <col min="12546" max="12793" width="9" style="651"/>
    <col min="12794" max="12794" width="33.42578125" style="651" customWidth="1"/>
    <col min="12795" max="12795" width="13.85546875" style="651" customWidth="1"/>
    <col min="12796" max="12797" width="13" style="651" customWidth="1"/>
    <col min="12798" max="12799" width="13.85546875" style="651" customWidth="1"/>
    <col min="12800" max="12801" width="11.42578125" style="651" customWidth="1"/>
    <col min="12802" max="13049" width="9" style="651"/>
    <col min="13050" max="13050" width="33.42578125" style="651" customWidth="1"/>
    <col min="13051" max="13051" width="13.85546875" style="651" customWidth="1"/>
    <col min="13052" max="13053" width="13" style="651" customWidth="1"/>
    <col min="13054" max="13055" width="13.85546875" style="651" customWidth="1"/>
    <col min="13056" max="13057" width="11.42578125" style="651" customWidth="1"/>
    <col min="13058" max="13305" width="9" style="651"/>
    <col min="13306" max="13306" width="33.42578125" style="651" customWidth="1"/>
    <col min="13307" max="13307" width="13.85546875" style="651" customWidth="1"/>
    <col min="13308" max="13309" width="13" style="651" customWidth="1"/>
    <col min="13310" max="13311" width="13.85546875" style="651" customWidth="1"/>
    <col min="13312" max="13313" width="11.42578125" style="651" customWidth="1"/>
    <col min="13314" max="13561" width="9" style="651"/>
    <col min="13562" max="13562" width="33.42578125" style="651" customWidth="1"/>
    <col min="13563" max="13563" width="13.85546875" style="651" customWidth="1"/>
    <col min="13564" max="13565" width="13" style="651" customWidth="1"/>
    <col min="13566" max="13567" width="13.85546875" style="651" customWidth="1"/>
    <col min="13568" max="13569" width="11.42578125" style="651" customWidth="1"/>
    <col min="13570" max="13817" width="9" style="651"/>
    <col min="13818" max="13818" width="33.42578125" style="651" customWidth="1"/>
    <col min="13819" max="13819" width="13.85546875" style="651" customWidth="1"/>
    <col min="13820" max="13821" width="13" style="651" customWidth="1"/>
    <col min="13822" max="13823" width="13.85546875" style="651" customWidth="1"/>
    <col min="13824" max="13825" width="11.42578125" style="651" customWidth="1"/>
    <col min="13826" max="14073" width="9" style="651"/>
    <col min="14074" max="14074" width="33.42578125" style="651" customWidth="1"/>
    <col min="14075" max="14075" width="13.85546875" style="651" customWidth="1"/>
    <col min="14076" max="14077" width="13" style="651" customWidth="1"/>
    <col min="14078" max="14079" width="13.85546875" style="651" customWidth="1"/>
    <col min="14080" max="14081" width="11.42578125" style="651" customWidth="1"/>
    <col min="14082" max="14329" width="9" style="651"/>
    <col min="14330" max="14330" width="33.42578125" style="651" customWidth="1"/>
    <col min="14331" max="14331" width="13.85546875" style="651" customWidth="1"/>
    <col min="14332" max="14333" width="13" style="651" customWidth="1"/>
    <col min="14334" max="14335" width="13.85546875" style="651" customWidth="1"/>
    <col min="14336" max="14337" width="11.42578125" style="651" customWidth="1"/>
    <col min="14338" max="14585" width="9" style="651"/>
    <col min="14586" max="14586" width="33.42578125" style="651" customWidth="1"/>
    <col min="14587" max="14587" width="13.85546875" style="651" customWidth="1"/>
    <col min="14588" max="14589" width="13" style="651" customWidth="1"/>
    <col min="14590" max="14591" width="13.85546875" style="651" customWidth="1"/>
    <col min="14592" max="14593" width="11.42578125" style="651" customWidth="1"/>
    <col min="14594" max="14841" width="9" style="651"/>
    <col min="14842" max="14842" width="33.42578125" style="651" customWidth="1"/>
    <col min="14843" max="14843" width="13.85546875" style="651" customWidth="1"/>
    <col min="14844" max="14845" width="13" style="651" customWidth="1"/>
    <col min="14846" max="14847" width="13.85546875" style="651" customWidth="1"/>
    <col min="14848" max="14849" width="11.42578125" style="651" customWidth="1"/>
    <col min="14850" max="15097" width="9" style="651"/>
    <col min="15098" max="15098" width="33.42578125" style="651" customWidth="1"/>
    <col min="15099" max="15099" width="13.85546875" style="651" customWidth="1"/>
    <col min="15100" max="15101" width="13" style="651" customWidth="1"/>
    <col min="15102" max="15103" width="13.85546875" style="651" customWidth="1"/>
    <col min="15104" max="15105" width="11.42578125" style="651" customWidth="1"/>
    <col min="15106" max="15353" width="9" style="651"/>
    <col min="15354" max="15354" width="33.42578125" style="651" customWidth="1"/>
    <col min="15355" max="15355" width="13.85546875" style="651" customWidth="1"/>
    <col min="15356" max="15357" width="13" style="651" customWidth="1"/>
    <col min="15358" max="15359" width="13.85546875" style="651" customWidth="1"/>
    <col min="15360" max="15361" width="11.42578125" style="651" customWidth="1"/>
    <col min="15362" max="15609" width="9" style="651"/>
    <col min="15610" max="15610" width="33.42578125" style="651" customWidth="1"/>
    <col min="15611" max="15611" width="13.85546875" style="651" customWidth="1"/>
    <col min="15612" max="15613" width="13" style="651" customWidth="1"/>
    <col min="15614" max="15615" width="13.85546875" style="651" customWidth="1"/>
    <col min="15616" max="15617" width="11.42578125" style="651" customWidth="1"/>
    <col min="15618" max="15865" width="9" style="651"/>
    <col min="15866" max="15866" width="33.42578125" style="651" customWidth="1"/>
    <col min="15867" max="15867" width="13.85546875" style="651" customWidth="1"/>
    <col min="15868" max="15869" width="13" style="651" customWidth="1"/>
    <col min="15870" max="15871" width="13.85546875" style="651" customWidth="1"/>
    <col min="15872" max="15873" width="11.42578125" style="651" customWidth="1"/>
    <col min="15874" max="16121" width="9" style="651"/>
    <col min="16122" max="16122" width="33.42578125" style="651" customWidth="1"/>
    <col min="16123" max="16123" width="13.85546875" style="651" customWidth="1"/>
    <col min="16124" max="16125" width="13" style="651" customWidth="1"/>
    <col min="16126" max="16127" width="13.85546875" style="651" customWidth="1"/>
    <col min="16128" max="16129" width="11.42578125" style="651" customWidth="1"/>
    <col min="16130" max="16384" width="9" style="651"/>
  </cols>
  <sheetData>
    <row r="1" spans="1:11" ht="8.1" customHeight="1"/>
    <row r="2" spans="1:11" ht="8.1" customHeight="1"/>
    <row r="3" spans="1:11" ht="16.5" customHeight="1">
      <c r="A3" s="2"/>
      <c r="B3" s="3" t="s">
        <v>213</v>
      </c>
      <c r="C3" s="50" t="s">
        <v>214</v>
      </c>
      <c r="D3" s="652"/>
      <c r="E3" s="674"/>
      <c r="J3" s="675"/>
      <c r="K3" s="675"/>
    </row>
    <row r="4" spans="1:11" ht="16.5" customHeight="1">
      <c r="A4" s="2"/>
      <c r="B4" s="3"/>
      <c r="C4" s="50" t="s">
        <v>461</v>
      </c>
      <c r="D4" s="652"/>
      <c r="E4" s="674"/>
      <c r="J4" s="675"/>
      <c r="K4" s="675"/>
    </row>
    <row r="5" spans="1:11" ht="16.5" customHeight="1">
      <c r="A5" s="2"/>
      <c r="B5" s="6" t="s">
        <v>215</v>
      </c>
      <c r="C5" s="671" t="s">
        <v>462</v>
      </c>
      <c r="D5" s="652"/>
      <c r="E5" s="674"/>
      <c r="J5" s="675"/>
      <c r="K5" s="675"/>
    </row>
    <row r="6" spans="1:11" ht="8.1" customHeight="1" thickBot="1">
      <c r="A6" s="607"/>
      <c r="B6" s="607"/>
      <c r="C6" s="607"/>
      <c r="D6" s="656"/>
      <c r="E6" s="607"/>
      <c r="F6" s="607"/>
      <c r="G6" s="607"/>
      <c r="H6" s="607"/>
      <c r="I6" s="607"/>
      <c r="J6" s="607"/>
      <c r="K6" s="607"/>
    </row>
    <row r="7" spans="1:11" ht="8.1" customHeight="1" thickTop="1">
      <c r="A7" s="595"/>
      <c r="B7" s="595"/>
      <c r="C7" s="595"/>
      <c r="D7" s="622"/>
      <c r="E7" s="595"/>
      <c r="F7" s="595"/>
      <c r="G7" s="595"/>
      <c r="H7" s="595"/>
      <c r="I7" s="595"/>
      <c r="J7" s="595"/>
      <c r="K7" s="595"/>
    </row>
    <row r="8" spans="1:11" ht="15" customHeight="1">
      <c r="A8" s="941"/>
      <c r="B8" s="176"/>
      <c r="C8" s="556"/>
      <c r="D8" s="176"/>
      <c r="E8" s="154"/>
      <c r="F8" s="944" t="s">
        <v>228</v>
      </c>
      <c r="G8" s="944"/>
      <c r="H8" s="944"/>
      <c r="I8" s="944"/>
      <c r="J8" s="944"/>
      <c r="K8" s="557"/>
    </row>
    <row r="9" spans="1:11" ht="15" customHeight="1">
      <c r="A9" s="941"/>
      <c r="B9" s="112" t="s">
        <v>4</v>
      </c>
      <c r="C9" s="111"/>
      <c r="D9" s="113" t="s">
        <v>57</v>
      </c>
      <c r="E9" s="154"/>
      <c r="F9" s="945" t="s">
        <v>229</v>
      </c>
      <c r="G9" s="945"/>
      <c r="H9" s="945"/>
      <c r="I9" s="945"/>
      <c r="J9" s="945"/>
      <c r="K9" s="557"/>
    </row>
    <row r="10" spans="1:11" ht="15" customHeight="1">
      <c r="A10" s="941"/>
      <c r="B10" s="114" t="s">
        <v>11</v>
      </c>
      <c r="C10" s="182"/>
      <c r="D10" s="115" t="s">
        <v>61</v>
      </c>
      <c r="E10" s="154"/>
      <c r="F10" s="141" t="s">
        <v>230</v>
      </c>
      <c r="G10" s="141" t="s">
        <v>231</v>
      </c>
      <c r="H10" s="141" t="s">
        <v>232</v>
      </c>
      <c r="I10" s="141" t="s">
        <v>221</v>
      </c>
      <c r="J10" s="140" t="s">
        <v>222</v>
      </c>
      <c r="K10" s="154"/>
    </row>
    <row r="11" spans="1:11" ht="15" customHeight="1">
      <c r="A11" s="941"/>
      <c r="B11" s="176"/>
      <c r="C11" s="556"/>
      <c r="D11" s="176"/>
      <c r="E11" s="154"/>
      <c r="F11" s="126"/>
      <c r="G11" s="119"/>
      <c r="H11" s="119"/>
      <c r="I11" s="119" t="s">
        <v>224</v>
      </c>
      <c r="J11" s="144" t="s">
        <v>225</v>
      </c>
      <c r="K11" s="127"/>
    </row>
    <row r="12" spans="1:11" ht="8.1" customHeight="1">
      <c r="A12" s="558"/>
      <c r="B12" s="179"/>
      <c r="C12" s="558"/>
      <c r="D12" s="179"/>
      <c r="E12" s="183"/>
      <c r="F12" s="123"/>
      <c r="G12" s="123"/>
      <c r="H12" s="123"/>
      <c r="I12" s="123"/>
      <c r="J12" s="184"/>
      <c r="K12" s="124"/>
    </row>
    <row r="13" spans="1:11" ht="8.1" customHeight="1">
      <c r="A13" s="556"/>
      <c r="B13" s="556"/>
      <c r="C13" s="556"/>
      <c r="D13" s="125"/>
      <c r="E13" s="556"/>
      <c r="F13" s="126"/>
      <c r="G13" s="126"/>
      <c r="H13" s="126"/>
      <c r="I13" s="126"/>
      <c r="J13" s="127"/>
      <c r="K13" s="127"/>
    </row>
    <row r="14" spans="1:11" ht="15" customHeight="1">
      <c r="A14" s="26"/>
      <c r="B14" s="26" t="s">
        <v>19</v>
      </c>
      <c r="C14" s="26"/>
      <c r="D14" s="80">
        <v>2020</v>
      </c>
      <c r="E14" s="185"/>
      <c r="F14" s="588">
        <v>13040</v>
      </c>
      <c r="G14" s="588">
        <v>2220</v>
      </c>
      <c r="H14" s="588">
        <v>1839</v>
      </c>
      <c r="I14" s="588">
        <v>12286</v>
      </c>
      <c r="J14" s="588">
        <v>29385</v>
      </c>
      <c r="K14" s="676"/>
    </row>
    <row r="15" spans="1:11" ht="15" customHeight="1">
      <c r="A15" s="26"/>
      <c r="B15" s="26"/>
      <c r="C15" s="26"/>
      <c r="D15" s="80">
        <v>2021</v>
      </c>
      <c r="E15" s="185"/>
      <c r="F15" s="588">
        <v>7658</v>
      </c>
      <c r="G15" s="588">
        <v>2430</v>
      </c>
      <c r="H15" s="588">
        <v>1897</v>
      </c>
      <c r="I15" s="588">
        <v>12564</v>
      </c>
      <c r="J15" s="588">
        <v>24549</v>
      </c>
      <c r="K15" s="676"/>
    </row>
    <row r="16" spans="1:11" s="690" customFormat="1" ht="15" customHeight="1">
      <c r="A16" s="26"/>
      <c r="B16" s="26"/>
      <c r="C16" s="26"/>
      <c r="D16" s="80">
        <v>2022</v>
      </c>
      <c r="E16" s="185"/>
      <c r="F16" s="588">
        <v>10531</v>
      </c>
      <c r="G16" s="588">
        <v>2360</v>
      </c>
      <c r="H16" s="588">
        <v>1678</v>
      </c>
      <c r="I16" s="588">
        <v>14554</v>
      </c>
      <c r="J16" s="588">
        <v>29123</v>
      </c>
      <c r="K16" s="676"/>
    </row>
    <row r="17" spans="1:11" ht="8.1" customHeight="1">
      <c r="A17" s="26"/>
      <c r="B17" s="26"/>
      <c r="C17" s="26"/>
      <c r="D17" s="82"/>
      <c r="E17" s="186"/>
      <c r="F17" s="593"/>
      <c r="G17" s="593"/>
      <c r="H17" s="593"/>
      <c r="I17" s="593"/>
      <c r="J17" s="593"/>
      <c r="K17" s="619"/>
    </row>
    <row r="18" spans="1:11" ht="15" customHeight="1">
      <c r="A18" s="171"/>
      <c r="B18" s="172" t="s">
        <v>20</v>
      </c>
      <c r="C18" s="171"/>
      <c r="D18" s="82">
        <v>2020</v>
      </c>
      <c r="E18" s="186"/>
      <c r="F18" s="593">
        <v>1710</v>
      </c>
      <c r="G18" s="593">
        <v>209</v>
      </c>
      <c r="H18" s="593">
        <v>630</v>
      </c>
      <c r="I18" s="593">
        <v>219</v>
      </c>
      <c r="J18" s="593">
        <v>2768</v>
      </c>
      <c r="K18" s="619"/>
    </row>
    <row r="19" spans="1:11" ht="15" customHeight="1">
      <c r="A19" s="171"/>
      <c r="B19" s="172"/>
      <c r="C19" s="171"/>
      <c r="D19" s="82">
        <v>2021</v>
      </c>
      <c r="E19" s="186"/>
      <c r="F19" s="593">
        <v>1186</v>
      </c>
      <c r="G19" s="593">
        <v>342</v>
      </c>
      <c r="H19" s="593">
        <v>672</v>
      </c>
      <c r="I19" s="593">
        <v>770</v>
      </c>
      <c r="J19" s="593">
        <v>2970</v>
      </c>
      <c r="K19" s="619"/>
    </row>
    <row r="20" spans="1:11" ht="15" customHeight="1">
      <c r="A20" s="171"/>
      <c r="B20" s="172"/>
      <c r="C20" s="171"/>
      <c r="D20" s="82">
        <v>2022</v>
      </c>
      <c r="E20" s="186"/>
      <c r="F20" s="593">
        <v>254</v>
      </c>
      <c r="G20" s="593">
        <v>197</v>
      </c>
      <c r="H20" s="593">
        <v>502</v>
      </c>
      <c r="I20" s="593">
        <v>1732</v>
      </c>
      <c r="J20" s="593">
        <v>2685</v>
      </c>
      <c r="K20" s="676"/>
    </row>
    <row r="21" spans="1:11" ht="8.1" customHeight="1">
      <c r="A21" s="26"/>
      <c r="B21" s="26"/>
      <c r="C21" s="26"/>
      <c r="D21" s="82"/>
      <c r="E21" s="186"/>
      <c r="F21" s="593"/>
      <c r="G21" s="593"/>
      <c r="H21" s="593"/>
      <c r="I21" s="593"/>
      <c r="J21" s="593"/>
      <c r="K21" s="619"/>
    </row>
    <row r="22" spans="1:11" ht="15" customHeight="1">
      <c r="A22" s="171"/>
      <c r="B22" s="172" t="s">
        <v>21</v>
      </c>
      <c r="C22" s="171"/>
      <c r="D22" s="82">
        <v>2020</v>
      </c>
      <c r="E22" s="186"/>
      <c r="F22" s="593">
        <v>1252</v>
      </c>
      <c r="G22" s="593">
        <v>14</v>
      </c>
      <c r="H22" s="593">
        <v>4</v>
      </c>
      <c r="I22" s="593">
        <v>327</v>
      </c>
      <c r="J22" s="593">
        <v>1597</v>
      </c>
      <c r="K22" s="619"/>
    </row>
    <row r="23" spans="1:11" ht="15" customHeight="1">
      <c r="A23" s="171"/>
      <c r="B23" s="172"/>
      <c r="C23" s="171"/>
      <c r="D23" s="82">
        <v>2021</v>
      </c>
      <c r="E23" s="186"/>
      <c r="F23" s="593">
        <v>404</v>
      </c>
      <c r="G23" s="593">
        <v>0</v>
      </c>
      <c r="H23" s="593">
        <v>0</v>
      </c>
      <c r="I23" s="593">
        <v>223</v>
      </c>
      <c r="J23" s="593">
        <v>627</v>
      </c>
      <c r="K23" s="619"/>
    </row>
    <row r="24" spans="1:11" ht="15" customHeight="1">
      <c r="A24" s="171"/>
      <c r="B24" s="172"/>
      <c r="C24" s="171"/>
      <c r="D24" s="82">
        <v>2022</v>
      </c>
      <c r="E24" s="186"/>
      <c r="F24" s="593">
        <v>873</v>
      </c>
      <c r="G24" s="593">
        <v>0</v>
      </c>
      <c r="H24" s="593">
        <v>0</v>
      </c>
      <c r="I24" s="593">
        <v>88</v>
      </c>
      <c r="J24" s="593">
        <v>961</v>
      </c>
      <c r="K24" s="676"/>
    </row>
    <row r="25" spans="1:11" ht="8.1" customHeight="1">
      <c r="A25" s="26"/>
      <c r="B25" s="26"/>
      <c r="C25" s="26"/>
      <c r="D25" s="82"/>
      <c r="E25" s="186"/>
      <c r="F25" s="593"/>
      <c r="G25" s="593"/>
      <c r="H25" s="593"/>
      <c r="I25" s="593"/>
      <c r="J25" s="593"/>
      <c r="K25" s="619"/>
    </row>
    <row r="26" spans="1:11" ht="15" customHeight="1">
      <c r="A26" s="171"/>
      <c r="B26" s="172" t="s">
        <v>22</v>
      </c>
      <c r="C26" s="171"/>
      <c r="D26" s="82">
        <v>2020</v>
      </c>
      <c r="E26" s="186"/>
      <c r="F26" s="593">
        <v>2365</v>
      </c>
      <c r="G26" s="593">
        <v>0</v>
      </c>
      <c r="H26" s="593">
        <v>340</v>
      </c>
      <c r="I26" s="593">
        <v>34</v>
      </c>
      <c r="J26" s="593">
        <v>2739</v>
      </c>
      <c r="K26" s="619"/>
    </row>
    <row r="27" spans="1:11" ht="15" customHeight="1">
      <c r="A27" s="171"/>
      <c r="B27" s="172"/>
      <c r="C27" s="171"/>
      <c r="D27" s="82">
        <v>2021</v>
      </c>
      <c r="E27" s="186"/>
      <c r="F27" s="593">
        <v>1219</v>
      </c>
      <c r="G27" s="593">
        <v>0</v>
      </c>
      <c r="H27" s="593">
        <v>310</v>
      </c>
      <c r="I27" s="593">
        <v>0</v>
      </c>
      <c r="J27" s="593">
        <v>1529</v>
      </c>
      <c r="K27" s="619"/>
    </row>
    <row r="28" spans="1:11" ht="15" customHeight="1">
      <c r="A28" s="171"/>
      <c r="B28" s="172"/>
      <c r="C28" s="171"/>
      <c r="D28" s="82">
        <v>2022</v>
      </c>
      <c r="E28" s="186"/>
      <c r="F28" s="593">
        <v>1960</v>
      </c>
      <c r="G28" s="593">
        <v>0</v>
      </c>
      <c r="H28" s="593">
        <v>448</v>
      </c>
      <c r="I28" s="593">
        <v>0</v>
      </c>
      <c r="J28" s="593">
        <v>2408</v>
      </c>
      <c r="K28" s="676"/>
    </row>
    <row r="29" spans="1:11" ht="8.1" customHeight="1">
      <c r="A29" s="26"/>
      <c r="B29" s="26"/>
      <c r="C29" s="26"/>
      <c r="D29" s="82"/>
      <c r="E29" s="186"/>
      <c r="F29" s="593"/>
      <c r="G29" s="593"/>
      <c r="H29" s="593"/>
      <c r="I29" s="593"/>
      <c r="J29" s="593"/>
      <c r="K29" s="619"/>
    </row>
    <row r="30" spans="1:11" ht="15" customHeight="1">
      <c r="A30" s="171"/>
      <c r="B30" s="172" t="s">
        <v>23</v>
      </c>
      <c r="C30" s="171"/>
      <c r="D30" s="82">
        <v>2020</v>
      </c>
      <c r="E30" s="186"/>
      <c r="F30" s="593">
        <v>0</v>
      </c>
      <c r="G30" s="593">
        <v>0</v>
      </c>
      <c r="H30" s="593">
        <v>0</v>
      </c>
      <c r="I30" s="593">
        <v>0</v>
      </c>
      <c r="J30" s="593">
        <v>0</v>
      </c>
      <c r="K30" s="619"/>
    </row>
    <row r="31" spans="1:11" ht="15" customHeight="1">
      <c r="A31" s="171"/>
      <c r="B31" s="172"/>
      <c r="C31" s="171"/>
      <c r="D31" s="82">
        <v>2021</v>
      </c>
      <c r="E31" s="186"/>
      <c r="F31" s="593">
        <v>0</v>
      </c>
      <c r="G31" s="593">
        <v>0</v>
      </c>
      <c r="H31" s="593">
        <v>0</v>
      </c>
      <c r="I31" s="593">
        <v>0</v>
      </c>
      <c r="J31" s="593">
        <v>0</v>
      </c>
      <c r="K31" s="619"/>
    </row>
    <row r="32" spans="1:11" ht="15" customHeight="1">
      <c r="A32" s="171"/>
      <c r="B32" s="172"/>
      <c r="C32" s="171"/>
      <c r="D32" s="82">
        <v>2022</v>
      </c>
      <c r="E32" s="186"/>
      <c r="F32" s="593">
        <v>0</v>
      </c>
      <c r="G32" s="593">
        <v>0</v>
      </c>
      <c r="H32" s="593">
        <v>0</v>
      </c>
      <c r="I32" s="593">
        <v>0</v>
      </c>
      <c r="J32" s="593">
        <v>0</v>
      </c>
      <c r="K32" s="676"/>
    </row>
    <row r="33" spans="1:11" ht="8.1" customHeight="1">
      <c r="A33" s="26"/>
      <c r="B33" s="26"/>
      <c r="C33" s="26"/>
      <c r="D33" s="82"/>
      <c r="E33" s="186"/>
      <c r="F33" s="593"/>
      <c r="G33" s="593"/>
      <c r="H33" s="593"/>
      <c r="I33" s="593"/>
      <c r="J33" s="593"/>
      <c r="K33" s="619"/>
    </row>
    <row r="34" spans="1:11" ht="15" customHeight="1">
      <c r="A34" s="171"/>
      <c r="B34" s="172" t="s">
        <v>24</v>
      </c>
      <c r="C34" s="171"/>
      <c r="D34" s="82">
        <v>2020</v>
      </c>
      <c r="E34" s="186"/>
      <c r="F34" s="593">
        <v>0</v>
      </c>
      <c r="G34" s="593">
        <v>0</v>
      </c>
      <c r="H34" s="593">
        <v>0</v>
      </c>
      <c r="I34" s="593">
        <v>0</v>
      </c>
      <c r="J34" s="593">
        <v>0</v>
      </c>
      <c r="K34" s="619"/>
    </row>
    <row r="35" spans="1:11" ht="15" customHeight="1">
      <c r="A35" s="171"/>
      <c r="B35" s="172"/>
      <c r="C35" s="171"/>
      <c r="D35" s="82">
        <v>2021</v>
      </c>
      <c r="E35" s="186"/>
      <c r="F35" s="593">
        <v>0</v>
      </c>
      <c r="G35" s="593">
        <v>0</v>
      </c>
      <c r="H35" s="593">
        <v>0</v>
      </c>
      <c r="I35" s="593">
        <v>0</v>
      </c>
      <c r="J35" s="593">
        <v>0</v>
      </c>
      <c r="K35" s="619"/>
    </row>
    <row r="36" spans="1:11" ht="15" customHeight="1">
      <c r="A36" s="171"/>
      <c r="B36" s="172"/>
      <c r="C36" s="171"/>
      <c r="D36" s="82">
        <v>2022</v>
      </c>
      <c r="E36" s="186"/>
      <c r="F36" s="593">
        <v>0</v>
      </c>
      <c r="G36" s="593">
        <v>0</v>
      </c>
      <c r="H36" s="593">
        <v>0</v>
      </c>
      <c r="I36" s="593">
        <v>0</v>
      </c>
      <c r="J36" s="593">
        <v>0</v>
      </c>
      <c r="K36" s="676"/>
    </row>
    <row r="37" spans="1:11" ht="8.1" customHeight="1">
      <c r="A37" s="26"/>
      <c r="B37" s="26"/>
      <c r="C37" s="26"/>
      <c r="D37" s="82"/>
      <c r="E37" s="186"/>
      <c r="F37" s="593"/>
      <c r="G37" s="593"/>
      <c r="H37" s="593"/>
      <c r="I37" s="593"/>
      <c r="J37" s="593"/>
      <c r="K37" s="619"/>
    </row>
    <row r="38" spans="1:11" ht="15" customHeight="1">
      <c r="A38" s="171"/>
      <c r="B38" s="172" t="s">
        <v>25</v>
      </c>
      <c r="C38" s="171"/>
      <c r="D38" s="82">
        <v>2020</v>
      </c>
      <c r="E38" s="186"/>
      <c r="F38" s="593">
        <v>972</v>
      </c>
      <c r="G38" s="593">
        <v>247</v>
      </c>
      <c r="H38" s="593">
        <v>804</v>
      </c>
      <c r="I38" s="593">
        <v>1433</v>
      </c>
      <c r="J38" s="593">
        <v>3456</v>
      </c>
      <c r="K38" s="619"/>
    </row>
    <row r="39" spans="1:11" ht="15" customHeight="1">
      <c r="A39" s="171"/>
      <c r="B39" s="172"/>
      <c r="C39" s="171"/>
      <c r="D39" s="82">
        <v>2021</v>
      </c>
      <c r="E39" s="186"/>
      <c r="F39" s="593">
        <v>356</v>
      </c>
      <c r="G39" s="593">
        <v>197</v>
      </c>
      <c r="H39" s="593">
        <v>758</v>
      </c>
      <c r="I39" s="593">
        <v>943</v>
      </c>
      <c r="J39" s="593">
        <v>2254</v>
      </c>
      <c r="K39" s="619"/>
    </row>
    <row r="40" spans="1:11" ht="15" customHeight="1">
      <c r="A40" s="171"/>
      <c r="B40" s="172"/>
      <c r="C40" s="171"/>
      <c r="D40" s="82">
        <v>2022</v>
      </c>
      <c r="E40" s="186"/>
      <c r="F40" s="593">
        <v>1197</v>
      </c>
      <c r="G40" s="593">
        <v>257</v>
      </c>
      <c r="H40" s="593">
        <v>649</v>
      </c>
      <c r="I40" s="593">
        <v>1607</v>
      </c>
      <c r="J40" s="593">
        <v>3710</v>
      </c>
      <c r="K40" s="676"/>
    </row>
    <row r="41" spans="1:11" ht="8.1" customHeight="1">
      <c r="A41" s="26"/>
      <c r="B41" s="26"/>
      <c r="C41" s="26"/>
      <c r="D41" s="82"/>
      <c r="E41" s="186"/>
      <c r="F41" s="593"/>
      <c r="G41" s="593"/>
      <c r="H41" s="593"/>
      <c r="I41" s="593"/>
      <c r="J41" s="593"/>
      <c r="K41" s="619"/>
    </row>
    <row r="42" spans="1:11" ht="15" customHeight="1">
      <c r="A42" s="171"/>
      <c r="B42" s="172" t="s">
        <v>26</v>
      </c>
      <c r="C42" s="171"/>
      <c r="D42" s="82">
        <v>2020</v>
      </c>
      <c r="E42" s="186"/>
      <c r="F42" s="593">
        <v>230</v>
      </c>
      <c r="G42" s="593">
        <v>211</v>
      </c>
      <c r="H42" s="593">
        <v>0</v>
      </c>
      <c r="I42" s="593">
        <v>12</v>
      </c>
      <c r="J42" s="593">
        <v>453</v>
      </c>
      <c r="K42" s="619"/>
    </row>
    <row r="43" spans="1:11" ht="15" customHeight="1">
      <c r="A43" s="171"/>
      <c r="B43" s="172"/>
      <c r="C43" s="171"/>
      <c r="D43" s="82">
        <v>2021</v>
      </c>
      <c r="E43" s="186"/>
      <c r="F43" s="593">
        <v>91</v>
      </c>
      <c r="G43" s="593">
        <v>287</v>
      </c>
      <c r="H43" s="593">
        <v>0</v>
      </c>
      <c r="I43" s="593">
        <v>19</v>
      </c>
      <c r="J43" s="593">
        <v>397</v>
      </c>
      <c r="K43" s="619"/>
    </row>
    <row r="44" spans="1:11" ht="15" customHeight="1">
      <c r="A44" s="171"/>
      <c r="B44" s="172"/>
      <c r="C44" s="171"/>
      <c r="D44" s="82">
        <v>2022</v>
      </c>
      <c r="E44" s="186"/>
      <c r="F44" s="593">
        <v>137</v>
      </c>
      <c r="G44" s="593">
        <v>193</v>
      </c>
      <c r="H44" s="593">
        <v>0</v>
      </c>
      <c r="I44" s="593">
        <v>12</v>
      </c>
      <c r="J44" s="593">
        <v>342</v>
      </c>
      <c r="K44" s="676"/>
    </row>
    <row r="45" spans="1:11" ht="8.1" customHeight="1">
      <c r="A45" s="26"/>
      <c r="B45" s="26"/>
      <c r="C45" s="26"/>
      <c r="D45" s="82"/>
      <c r="E45" s="186"/>
      <c r="F45" s="593"/>
      <c r="G45" s="593"/>
      <c r="H45" s="593"/>
      <c r="I45" s="593"/>
      <c r="J45" s="593"/>
      <c r="K45" s="619"/>
    </row>
    <row r="46" spans="1:11" ht="15" customHeight="1">
      <c r="A46" s="171"/>
      <c r="B46" s="172" t="s">
        <v>27</v>
      </c>
      <c r="C46" s="171"/>
      <c r="D46" s="82">
        <v>2020</v>
      </c>
      <c r="E46" s="186"/>
      <c r="F46" s="593">
        <v>2620</v>
      </c>
      <c r="G46" s="593">
        <v>78</v>
      </c>
      <c r="H46" s="593">
        <v>0</v>
      </c>
      <c r="I46" s="593">
        <v>3175</v>
      </c>
      <c r="J46" s="593">
        <v>5873</v>
      </c>
      <c r="K46" s="619"/>
    </row>
    <row r="47" spans="1:11" ht="15" customHeight="1">
      <c r="A47" s="171"/>
      <c r="B47" s="172"/>
      <c r="C47" s="171"/>
      <c r="D47" s="82">
        <v>2021</v>
      </c>
      <c r="E47" s="186"/>
      <c r="F47" s="593" t="s">
        <v>233</v>
      </c>
      <c r="G47" s="593">
        <v>49</v>
      </c>
      <c r="H47" s="593">
        <v>0</v>
      </c>
      <c r="I47" s="593" t="s">
        <v>234</v>
      </c>
      <c r="J47" s="593">
        <v>6455</v>
      </c>
      <c r="K47" s="619"/>
    </row>
    <row r="48" spans="1:11" ht="15" customHeight="1">
      <c r="A48" s="171"/>
      <c r="B48" s="172"/>
      <c r="C48" s="171"/>
      <c r="D48" s="82">
        <v>2022</v>
      </c>
      <c r="E48" s="186"/>
      <c r="F48" s="593">
        <v>3150</v>
      </c>
      <c r="G48" s="593">
        <v>62</v>
      </c>
      <c r="H48" s="593">
        <v>0</v>
      </c>
      <c r="I48" s="593">
        <v>4210</v>
      </c>
      <c r="J48" s="593">
        <v>7422</v>
      </c>
      <c r="K48" s="676"/>
    </row>
    <row r="49" spans="1:11" ht="8.1" customHeight="1">
      <c r="A49" s="26"/>
      <c r="B49" s="26"/>
      <c r="C49" s="26"/>
      <c r="D49" s="82"/>
      <c r="E49" s="186"/>
      <c r="F49" s="593"/>
      <c r="G49" s="593"/>
      <c r="H49" s="593"/>
      <c r="I49" s="593"/>
      <c r="J49" s="593"/>
      <c r="K49" s="619"/>
    </row>
    <row r="50" spans="1:11" ht="15" customHeight="1">
      <c r="A50" s="171"/>
      <c r="B50" s="172" t="s">
        <v>28</v>
      </c>
      <c r="C50" s="171"/>
      <c r="D50" s="82">
        <v>2020</v>
      </c>
      <c r="E50" s="186"/>
      <c r="F50" s="593">
        <v>1763</v>
      </c>
      <c r="G50" s="593">
        <v>0</v>
      </c>
      <c r="H50" s="593">
        <v>0</v>
      </c>
      <c r="I50" s="593">
        <v>59</v>
      </c>
      <c r="J50" s="593">
        <v>1822</v>
      </c>
      <c r="K50" s="619"/>
    </row>
    <row r="51" spans="1:11" ht="15" customHeight="1">
      <c r="A51" s="171"/>
      <c r="B51" s="172"/>
      <c r="C51" s="171"/>
      <c r="D51" s="82">
        <v>2021</v>
      </c>
      <c r="E51" s="186"/>
      <c r="F51" s="593">
        <v>534</v>
      </c>
      <c r="G51" s="593">
        <v>0</v>
      </c>
      <c r="H51" s="593">
        <v>0</v>
      </c>
      <c r="I51" s="593">
        <v>0</v>
      </c>
      <c r="J51" s="593">
        <v>534</v>
      </c>
      <c r="K51" s="619"/>
    </row>
    <row r="52" spans="1:11" ht="15" customHeight="1">
      <c r="A52" s="171"/>
      <c r="B52" s="172"/>
      <c r="C52" s="171"/>
      <c r="D52" s="82">
        <v>2022</v>
      </c>
      <c r="E52" s="186"/>
      <c r="F52" s="593">
        <v>1301</v>
      </c>
      <c r="G52" s="593">
        <v>0</v>
      </c>
      <c r="H52" s="593">
        <v>0</v>
      </c>
      <c r="I52" s="593">
        <v>37</v>
      </c>
      <c r="J52" s="593">
        <v>1338</v>
      </c>
      <c r="K52" s="676"/>
    </row>
    <row r="53" spans="1:11" ht="8.1" customHeight="1">
      <c r="A53" s="26"/>
      <c r="B53" s="26"/>
      <c r="C53" s="26"/>
      <c r="D53" s="82"/>
      <c r="E53" s="186"/>
      <c r="F53" s="593"/>
      <c r="G53" s="593"/>
      <c r="H53" s="593"/>
      <c r="I53" s="593"/>
      <c r="J53" s="593"/>
      <c r="K53" s="619"/>
    </row>
    <row r="54" spans="1:11" ht="15" customHeight="1">
      <c r="A54" s="171"/>
      <c r="B54" s="172" t="s">
        <v>29</v>
      </c>
      <c r="C54" s="171"/>
      <c r="D54" s="82">
        <v>2020</v>
      </c>
      <c r="E54" s="186"/>
      <c r="F54" s="593">
        <v>457</v>
      </c>
      <c r="G54" s="593">
        <v>299</v>
      </c>
      <c r="H54" s="593">
        <v>0</v>
      </c>
      <c r="I54" s="593">
        <v>476</v>
      </c>
      <c r="J54" s="593">
        <v>1232</v>
      </c>
      <c r="K54" s="619"/>
    </row>
    <row r="55" spans="1:11" ht="15" customHeight="1">
      <c r="A55" s="171"/>
      <c r="B55" s="172"/>
      <c r="C55" s="171"/>
      <c r="D55" s="82">
        <v>2021</v>
      </c>
      <c r="E55" s="186"/>
      <c r="F55" s="593">
        <v>484</v>
      </c>
      <c r="G55" s="593">
        <v>402</v>
      </c>
      <c r="H55" s="593">
        <v>0</v>
      </c>
      <c r="I55" s="593">
        <v>462</v>
      </c>
      <c r="J55" s="593">
        <v>1348</v>
      </c>
      <c r="K55" s="619"/>
    </row>
    <row r="56" spans="1:11" ht="15" customHeight="1">
      <c r="A56" s="171"/>
      <c r="B56" s="172"/>
      <c r="C56" s="171"/>
      <c r="D56" s="82">
        <v>2022</v>
      </c>
      <c r="E56" s="186"/>
      <c r="F56" s="593">
        <v>601</v>
      </c>
      <c r="G56" s="593">
        <v>557</v>
      </c>
      <c r="H56" s="593">
        <v>79</v>
      </c>
      <c r="I56" s="593">
        <v>311</v>
      </c>
      <c r="J56" s="593">
        <v>1548</v>
      </c>
      <c r="K56" s="676"/>
    </row>
    <row r="57" spans="1:11" ht="8.1" customHeight="1">
      <c r="A57" s="26"/>
      <c r="B57" s="26"/>
      <c r="C57" s="26"/>
      <c r="D57" s="82"/>
      <c r="E57" s="186"/>
      <c r="F57" s="593"/>
      <c r="G57" s="593"/>
      <c r="H57" s="593"/>
      <c r="I57" s="593"/>
      <c r="J57" s="593"/>
      <c r="K57" s="619"/>
    </row>
    <row r="58" spans="1:11" ht="15" customHeight="1">
      <c r="A58" s="171"/>
      <c r="B58" s="172" t="s">
        <v>30</v>
      </c>
      <c r="C58" s="171"/>
      <c r="D58" s="82">
        <v>2020</v>
      </c>
      <c r="E58" s="186"/>
      <c r="F58" s="593">
        <v>1511</v>
      </c>
      <c r="G58" s="593">
        <v>0</v>
      </c>
      <c r="H58" s="593">
        <v>0</v>
      </c>
      <c r="I58" s="593">
        <v>698</v>
      </c>
      <c r="J58" s="593">
        <v>2209</v>
      </c>
      <c r="K58" s="619"/>
    </row>
    <row r="59" spans="1:11" ht="15" customHeight="1">
      <c r="A59" s="171"/>
      <c r="B59" s="172"/>
      <c r="C59" s="171"/>
      <c r="D59" s="82">
        <v>2021</v>
      </c>
      <c r="E59" s="186"/>
      <c r="F59" s="593">
        <v>1010</v>
      </c>
      <c r="G59" s="593">
        <v>0</v>
      </c>
      <c r="H59" s="593">
        <v>157</v>
      </c>
      <c r="I59" s="593">
        <v>205</v>
      </c>
      <c r="J59" s="593">
        <v>1372</v>
      </c>
      <c r="K59" s="619"/>
    </row>
    <row r="60" spans="1:11" ht="15" customHeight="1">
      <c r="A60" s="171"/>
      <c r="B60" s="172"/>
      <c r="C60" s="171"/>
      <c r="D60" s="82">
        <v>2022</v>
      </c>
      <c r="E60" s="186"/>
      <c r="F60" s="593">
        <v>987</v>
      </c>
      <c r="G60" s="593">
        <v>0</v>
      </c>
      <c r="H60" s="593">
        <v>0</v>
      </c>
      <c r="I60" s="593">
        <v>596</v>
      </c>
      <c r="J60" s="593">
        <v>1583</v>
      </c>
      <c r="K60" s="676"/>
    </row>
    <row r="61" spans="1:11" ht="8.1" customHeight="1">
      <c r="A61" s="26"/>
      <c r="B61" s="26"/>
      <c r="C61" s="26"/>
      <c r="D61" s="82"/>
      <c r="E61" s="186"/>
      <c r="F61" s="593"/>
      <c r="G61" s="593"/>
      <c r="H61" s="593"/>
      <c r="I61" s="593"/>
      <c r="J61" s="593"/>
      <c r="K61" s="619"/>
    </row>
    <row r="62" spans="1:11" ht="15" customHeight="1">
      <c r="A62" s="171"/>
      <c r="B62" s="172" t="s">
        <v>31</v>
      </c>
      <c r="C62" s="171"/>
      <c r="D62" s="82">
        <v>2020</v>
      </c>
      <c r="E62" s="186"/>
      <c r="F62" s="593">
        <v>0</v>
      </c>
      <c r="G62" s="593">
        <v>64</v>
      </c>
      <c r="H62" s="593">
        <v>39</v>
      </c>
      <c r="I62" s="593">
        <v>5769</v>
      </c>
      <c r="J62" s="593">
        <v>5872</v>
      </c>
      <c r="K62" s="619"/>
    </row>
    <row r="63" spans="1:11" ht="15" customHeight="1">
      <c r="A63" s="171"/>
      <c r="B63" s="172"/>
      <c r="C63" s="171"/>
      <c r="D63" s="82">
        <v>2021</v>
      </c>
      <c r="E63" s="186"/>
      <c r="F63" s="593">
        <v>0</v>
      </c>
      <c r="G63" s="593">
        <v>21</v>
      </c>
      <c r="H63" s="593">
        <v>0</v>
      </c>
      <c r="I63" s="593">
        <v>5770</v>
      </c>
      <c r="J63" s="593">
        <v>5791</v>
      </c>
      <c r="K63" s="619"/>
    </row>
    <row r="64" spans="1:11" ht="15" customHeight="1">
      <c r="A64" s="171"/>
      <c r="B64" s="172"/>
      <c r="C64" s="171"/>
      <c r="D64" s="82">
        <v>2022</v>
      </c>
      <c r="E64" s="186"/>
      <c r="F64" s="593">
        <v>0</v>
      </c>
      <c r="G64" s="593">
        <v>14</v>
      </c>
      <c r="H64" s="593">
        <v>0</v>
      </c>
      <c r="I64" s="593">
        <v>5769</v>
      </c>
      <c r="J64" s="593">
        <v>5783</v>
      </c>
      <c r="K64" s="676"/>
    </row>
    <row r="65" spans="1:11" ht="8.1" customHeight="1">
      <c r="A65" s="26"/>
      <c r="B65" s="26"/>
      <c r="C65" s="26"/>
      <c r="D65" s="82"/>
      <c r="E65" s="186"/>
      <c r="F65" s="593"/>
      <c r="G65" s="593"/>
      <c r="H65" s="593"/>
      <c r="I65" s="593"/>
      <c r="J65" s="593"/>
      <c r="K65" s="619"/>
    </row>
    <row r="66" spans="1:11" ht="15" customHeight="1">
      <c r="A66" s="171"/>
      <c r="B66" s="172" t="s">
        <v>32</v>
      </c>
      <c r="C66" s="171"/>
      <c r="D66" s="82">
        <v>2020</v>
      </c>
      <c r="E66" s="186"/>
      <c r="F66" s="593">
        <v>160</v>
      </c>
      <c r="G66" s="593">
        <v>1098</v>
      </c>
      <c r="H66" s="593">
        <v>13</v>
      </c>
      <c r="I66" s="593">
        <v>84</v>
      </c>
      <c r="J66" s="593">
        <v>1355</v>
      </c>
      <c r="K66" s="619"/>
    </row>
    <row r="67" spans="1:11" ht="15" customHeight="1">
      <c r="A67" s="171"/>
      <c r="B67" s="172"/>
      <c r="C67" s="171"/>
      <c r="D67" s="82">
        <v>2021</v>
      </c>
      <c r="E67" s="186"/>
      <c r="F67" s="593">
        <v>14</v>
      </c>
      <c r="G67" s="593" t="s">
        <v>235</v>
      </c>
      <c r="H67" s="593">
        <v>0</v>
      </c>
      <c r="I67" s="593">
        <v>126</v>
      </c>
      <c r="J67" s="593">
        <v>1272</v>
      </c>
      <c r="K67" s="619"/>
    </row>
    <row r="68" spans="1:11" ht="15" customHeight="1">
      <c r="A68" s="171"/>
      <c r="B68" s="172"/>
      <c r="C68" s="171"/>
      <c r="D68" s="82">
        <v>2022</v>
      </c>
      <c r="E68" s="186"/>
      <c r="F68" s="593">
        <v>71</v>
      </c>
      <c r="G68" s="593">
        <v>1080</v>
      </c>
      <c r="H68" s="593">
        <v>0</v>
      </c>
      <c r="I68" s="593">
        <v>192</v>
      </c>
      <c r="J68" s="593">
        <v>1343</v>
      </c>
      <c r="K68" s="676"/>
    </row>
    <row r="69" spans="1:11" ht="8.1" customHeight="1">
      <c r="A69" s="26"/>
      <c r="B69" s="26"/>
      <c r="C69" s="26"/>
      <c r="D69" s="82"/>
      <c r="E69" s="186"/>
      <c r="F69" s="691"/>
      <c r="G69" s="691"/>
      <c r="H69" s="691"/>
      <c r="I69" s="691"/>
      <c r="J69" s="691"/>
      <c r="K69" s="619"/>
    </row>
    <row r="70" spans="1:11" ht="15" customHeight="1">
      <c r="A70" s="677"/>
      <c r="B70" s="595" t="s">
        <v>34</v>
      </c>
      <c r="C70" s="677"/>
      <c r="D70" s="82">
        <v>2020</v>
      </c>
      <c r="E70" s="186"/>
      <c r="F70" s="593">
        <v>0</v>
      </c>
      <c r="G70" s="593">
        <v>0</v>
      </c>
      <c r="H70" s="593">
        <v>9</v>
      </c>
      <c r="I70" s="593">
        <v>0</v>
      </c>
      <c r="J70" s="593">
        <v>9</v>
      </c>
      <c r="K70" s="619"/>
    </row>
    <row r="71" spans="1:11" ht="15" customHeight="1">
      <c r="A71" s="677"/>
      <c r="B71" s="677"/>
      <c r="C71" s="677"/>
      <c r="D71" s="82">
        <v>2021</v>
      </c>
      <c r="E71" s="82"/>
      <c r="F71" s="593">
        <v>0</v>
      </c>
      <c r="G71" s="593">
        <v>0</v>
      </c>
      <c r="H71" s="593">
        <v>0</v>
      </c>
      <c r="I71" s="593">
        <v>0</v>
      </c>
      <c r="J71" s="593">
        <v>0</v>
      </c>
    </row>
    <row r="72" spans="1:11" ht="15" customHeight="1">
      <c r="A72" s="677"/>
      <c r="B72" s="677"/>
      <c r="C72" s="677"/>
      <c r="D72" s="82">
        <v>2022</v>
      </c>
      <c r="E72" s="82"/>
      <c r="F72" s="593">
        <v>0</v>
      </c>
      <c r="G72" s="593">
        <v>0</v>
      </c>
      <c r="H72" s="593">
        <v>0</v>
      </c>
      <c r="I72" s="593">
        <v>0</v>
      </c>
      <c r="J72" s="593">
        <v>0</v>
      </c>
      <c r="K72" s="619"/>
    </row>
    <row r="73" spans="1:11" ht="8.1" customHeight="1" thickBot="1">
      <c r="A73" s="678"/>
      <c r="B73" s="678"/>
      <c r="C73" s="678"/>
      <c r="D73" s="632"/>
      <c r="E73" s="678"/>
      <c r="F73" s="680"/>
      <c r="G73" s="680"/>
      <c r="H73" s="680"/>
      <c r="I73" s="680"/>
      <c r="J73" s="680"/>
      <c r="K73" s="680"/>
    </row>
    <row r="74" spans="1:11" ht="15" customHeight="1">
      <c r="A74" s="598"/>
      <c r="B74" s="643"/>
      <c r="C74" s="643"/>
      <c r="D74" s="681"/>
      <c r="E74" s="643"/>
      <c r="F74" s="598"/>
      <c r="G74" s="598"/>
      <c r="H74" s="598"/>
      <c r="I74" s="598"/>
      <c r="J74" s="682"/>
      <c r="K74" s="668" t="s">
        <v>201</v>
      </c>
    </row>
    <row r="75" spans="1:11" ht="15" customHeight="1">
      <c r="A75" s="606"/>
      <c r="B75" s="683"/>
      <c r="C75" s="683"/>
      <c r="D75" s="684"/>
      <c r="E75" s="683"/>
      <c r="F75" s="685"/>
      <c r="G75" s="685"/>
      <c r="H75" s="685"/>
      <c r="I75" s="685"/>
      <c r="J75" s="685"/>
      <c r="K75" s="91" t="s">
        <v>202</v>
      </c>
    </row>
    <row r="76" spans="1:11" ht="8.1" customHeight="1">
      <c r="A76" s="606"/>
      <c r="B76" s="683"/>
      <c r="C76" s="683"/>
      <c r="D76" s="684"/>
      <c r="E76" s="683"/>
      <c r="F76" s="685"/>
      <c r="G76" s="685"/>
      <c r="H76" s="685"/>
      <c r="I76" s="685"/>
      <c r="J76" s="685"/>
      <c r="K76" s="91"/>
    </row>
    <row r="77" spans="1:11" ht="15" customHeight="1">
      <c r="B77" s="605"/>
      <c r="G77" s="610"/>
    </row>
    <row r="78" spans="1:11" ht="15" customHeight="1">
      <c r="B78" s="605"/>
      <c r="G78" s="623"/>
    </row>
    <row r="79" spans="1:11" ht="15" customHeight="1">
      <c r="B79" s="644"/>
    </row>
  </sheetData>
  <mergeCells count="3">
    <mergeCell ref="A8:A11"/>
    <mergeCell ref="F8:J8"/>
    <mergeCell ref="F9:J9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80" orientation="portrait" r:id="rId1"/>
  <rowBreaks count="1" manualBreakCount="1">
    <brk id="7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4E5C6-5B03-4596-9426-E11755C5BFCD}">
  <sheetPr>
    <tabColor rgb="FF7030A0"/>
  </sheetPr>
  <dimension ref="A1:M81"/>
  <sheetViews>
    <sheetView tabSelected="1" view="pageBreakPreview" topLeftCell="A40" zoomScale="85" zoomScaleNormal="90" zoomScaleSheetLayoutView="85" workbookViewId="0">
      <selection activeCell="A49" sqref="A49:XFD51"/>
    </sheetView>
  </sheetViews>
  <sheetFormatPr defaultColWidth="9" defaultRowHeight="15" customHeight="1"/>
  <cols>
    <col min="1" max="1" width="1.7109375" style="651" customWidth="1"/>
    <col min="2" max="2" width="13.7109375" style="651" customWidth="1"/>
    <col min="3" max="3" width="2.7109375" style="651" customWidth="1"/>
    <col min="4" max="4" width="9" style="651" customWidth="1"/>
    <col min="5" max="12" width="9.7109375" style="651" customWidth="1"/>
    <col min="13" max="13" width="1.7109375" style="651" customWidth="1"/>
    <col min="14" max="243" width="9" style="651"/>
    <col min="244" max="244" width="32.42578125" style="651" customWidth="1"/>
    <col min="245" max="252" width="9.42578125" style="651" customWidth="1"/>
    <col min="253" max="253" width="11.42578125" style="651" customWidth="1"/>
    <col min="254" max="499" width="9" style="651"/>
    <col min="500" max="500" width="32.42578125" style="651" customWidth="1"/>
    <col min="501" max="508" width="9.42578125" style="651" customWidth="1"/>
    <col min="509" max="509" width="11.42578125" style="651" customWidth="1"/>
    <col min="510" max="755" width="9" style="651"/>
    <col min="756" max="756" width="32.42578125" style="651" customWidth="1"/>
    <col min="757" max="764" width="9.42578125" style="651" customWidth="1"/>
    <col min="765" max="765" width="11.42578125" style="651" customWidth="1"/>
    <col min="766" max="1011" width="9" style="651"/>
    <col min="1012" max="1012" width="32.42578125" style="651" customWidth="1"/>
    <col min="1013" max="1020" width="9.42578125" style="651" customWidth="1"/>
    <col min="1021" max="1021" width="11.42578125" style="651" customWidth="1"/>
    <col min="1022" max="1267" width="9" style="651"/>
    <col min="1268" max="1268" width="32.42578125" style="651" customWidth="1"/>
    <col min="1269" max="1276" width="9.42578125" style="651" customWidth="1"/>
    <col min="1277" max="1277" width="11.42578125" style="651" customWidth="1"/>
    <col min="1278" max="1523" width="9" style="651"/>
    <col min="1524" max="1524" width="32.42578125" style="651" customWidth="1"/>
    <col min="1525" max="1532" width="9.42578125" style="651" customWidth="1"/>
    <col min="1533" max="1533" width="11.42578125" style="651" customWidth="1"/>
    <col min="1534" max="1779" width="9" style="651"/>
    <col min="1780" max="1780" width="32.42578125" style="651" customWidth="1"/>
    <col min="1781" max="1788" width="9.42578125" style="651" customWidth="1"/>
    <col min="1789" max="1789" width="11.42578125" style="651" customWidth="1"/>
    <col min="1790" max="2035" width="9" style="651"/>
    <col min="2036" max="2036" width="32.42578125" style="651" customWidth="1"/>
    <col min="2037" max="2044" width="9.42578125" style="651" customWidth="1"/>
    <col min="2045" max="2045" width="11.42578125" style="651" customWidth="1"/>
    <col min="2046" max="2291" width="9" style="651"/>
    <col min="2292" max="2292" width="32.42578125" style="651" customWidth="1"/>
    <col min="2293" max="2300" width="9.42578125" style="651" customWidth="1"/>
    <col min="2301" max="2301" width="11.42578125" style="651" customWidth="1"/>
    <col min="2302" max="2547" width="9" style="651"/>
    <col min="2548" max="2548" width="32.42578125" style="651" customWidth="1"/>
    <col min="2549" max="2556" width="9.42578125" style="651" customWidth="1"/>
    <col min="2557" max="2557" width="11.42578125" style="651" customWidth="1"/>
    <col min="2558" max="2803" width="9" style="651"/>
    <col min="2804" max="2804" width="32.42578125" style="651" customWidth="1"/>
    <col min="2805" max="2812" width="9.42578125" style="651" customWidth="1"/>
    <col min="2813" max="2813" width="11.42578125" style="651" customWidth="1"/>
    <col min="2814" max="3059" width="9" style="651"/>
    <col min="3060" max="3060" width="32.42578125" style="651" customWidth="1"/>
    <col min="3061" max="3068" width="9.42578125" style="651" customWidth="1"/>
    <col min="3069" max="3069" width="11.42578125" style="651" customWidth="1"/>
    <col min="3070" max="3315" width="9" style="651"/>
    <col min="3316" max="3316" width="32.42578125" style="651" customWidth="1"/>
    <col min="3317" max="3324" width="9.42578125" style="651" customWidth="1"/>
    <col min="3325" max="3325" width="11.42578125" style="651" customWidth="1"/>
    <col min="3326" max="3571" width="9" style="651"/>
    <col min="3572" max="3572" width="32.42578125" style="651" customWidth="1"/>
    <col min="3573" max="3580" width="9.42578125" style="651" customWidth="1"/>
    <col min="3581" max="3581" width="11.42578125" style="651" customWidth="1"/>
    <col min="3582" max="3827" width="9" style="651"/>
    <col min="3828" max="3828" width="32.42578125" style="651" customWidth="1"/>
    <col min="3829" max="3836" width="9.42578125" style="651" customWidth="1"/>
    <col min="3837" max="3837" width="11.42578125" style="651" customWidth="1"/>
    <col min="3838" max="4083" width="9" style="651"/>
    <col min="4084" max="4084" width="32.42578125" style="651" customWidth="1"/>
    <col min="4085" max="4092" width="9.42578125" style="651" customWidth="1"/>
    <col min="4093" max="4093" width="11.42578125" style="651" customWidth="1"/>
    <col min="4094" max="4339" width="9" style="651"/>
    <col min="4340" max="4340" width="32.42578125" style="651" customWidth="1"/>
    <col min="4341" max="4348" width="9.42578125" style="651" customWidth="1"/>
    <col min="4349" max="4349" width="11.42578125" style="651" customWidth="1"/>
    <col min="4350" max="4595" width="9" style="651"/>
    <col min="4596" max="4596" width="32.42578125" style="651" customWidth="1"/>
    <col min="4597" max="4604" width="9.42578125" style="651" customWidth="1"/>
    <col min="4605" max="4605" width="11.42578125" style="651" customWidth="1"/>
    <col min="4606" max="4851" width="9" style="651"/>
    <col min="4852" max="4852" width="32.42578125" style="651" customWidth="1"/>
    <col min="4853" max="4860" width="9.42578125" style="651" customWidth="1"/>
    <col min="4861" max="4861" width="11.42578125" style="651" customWidth="1"/>
    <col min="4862" max="5107" width="9" style="651"/>
    <col min="5108" max="5108" width="32.42578125" style="651" customWidth="1"/>
    <col min="5109" max="5116" width="9.42578125" style="651" customWidth="1"/>
    <col min="5117" max="5117" width="11.42578125" style="651" customWidth="1"/>
    <col min="5118" max="5363" width="9" style="651"/>
    <col min="5364" max="5364" width="32.42578125" style="651" customWidth="1"/>
    <col min="5365" max="5372" width="9.42578125" style="651" customWidth="1"/>
    <col min="5373" max="5373" width="11.42578125" style="651" customWidth="1"/>
    <col min="5374" max="5619" width="9" style="651"/>
    <col min="5620" max="5620" width="32.42578125" style="651" customWidth="1"/>
    <col min="5621" max="5628" width="9.42578125" style="651" customWidth="1"/>
    <col min="5629" max="5629" width="11.42578125" style="651" customWidth="1"/>
    <col min="5630" max="5875" width="9" style="651"/>
    <col min="5876" max="5876" width="32.42578125" style="651" customWidth="1"/>
    <col min="5877" max="5884" width="9.42578125" style="651" customWidth="1"/>
    <col min="5885" max="5885" width="11.42578125" style="651" customWidth="1"/>
    <col min="5886" max="6131" width="9" style="651"/>
    <col min="6132" max="6132" width="32.42578125" style="651" customWidth="1"/>
    <col min="6133" max="6140" width="9.42578125" style="651" customWidth="1"/>
    <col min="6141" max="6141" width="11.42578125" style="651" customWidth="1"/>
    <col min="6142" max="6387" width="9" style="651"/>
    <col min="6388" max="6388" width="32.42578125" style="651" customWidth="1"/>
    <col min="6389" max="6396" width="9.42578125" style="651" customWidth="1"/>
    <col min="6397" max="6397" width="11.42578125" style="651" customWidth="1"/>
    <col min="6398" max="6643" width="9" style="651"/>
    <col min="6644" max="6644" width="32.42578125" style="651" customWidth="1"/>
    <col min="6645" max="6652" width="9.42578125" style="651" customWidth="1"/>
    <col min="6653" max="6653" width="11.42578125" style="651" customWidth="1"/>
    <col min="6654" max="6899" width="9" style="651"/>
    <col min="6900" max="6900" width="32.42578125" style="651" customWidth="1"/>
    <col min="6901" max="6908" width="9.42578125" style="651" customWidth="1"/>
    <col min="6909" max="6909" width="11.42578125" style="651" customWidth="1"/>
    <col min="6910" max="7155" width="9" style="651"/>
    <col min="7156" max="7156" width="32.42578125" style="651" customWidth="1"/>
    <col min="7157" max="7164" width="9.42578125" style="651" customWidth="1"/>
    <col min="7165" max="7165" width="11.42578125" style="651" customWidth="1"/>
    <col min="7166" max="7411" width="9" style="651"/>
    <col min="7412" max="7412" width="32.42578125" style="651" customWidth="1"/>
    <col min="7413" max="7420" width="9.42578125" style="651" customWidth="1"/>
    <col min="7421" max="7421" width="11.42578125" style="651" customWidth="1"/>
    <col min="7422" max="7667" width="9" style="651"/>
    <col min="7668" max="7668" width="32.42578125" style="651" customWidth="1"/>
    <col min="7669" max="7676" width="9.42578125" style="651" customWidth="1"/>
    <col min="7677" max="7677" width="11.42578125" style="651" customWidth="1"/>
    <col min="7678" max="7923" width="9" style="651"/>
    <col min="7924" max="7924" width="32.42578125" style="651" customWidth="1"/>
    <col min="7925" max="7932" width="9.42578125" style="651" customWidth="1"/>
    <col min="7933" max="7933" width="11.42578125" style="651" customWidth="1"/>
    <col min="7934" max="8179" width="9" style="651"/>
    <col min="8180" max="8180" width="32.42578125" style="651" customWidth="1"/>
    <col min="8181" max="8188" width="9.42578125" style="651" customWidth="1"/>
    <col min="8189" max="8189" width="11.42578125" style="651" customWidth="1"/>
    <col min="8190" max="8435" width="9" style="651"/>
    <col min="8436" max="8436" width="32.42578125" style="651" customWidth="1"/>
    <col min="8437" max="8444" width="9.42578125" style="651" customWidth="1"/>
    <col min="8445" max="8445" width="11.42578125" style="651" customWidth="1"/>
    <col min="8446" max="8691" width="9" style="651"/>
    <col min="8692" max="8692" width="32.42578125" style="651" customWidth="1"/>
    <col min="8693" max="8700" width="9.42578125" style="651" customWidth="1"/>
    <col min="8701" max="8701" width="11.42578125" style="651" customWidth="1"/>
    <col min="8702" max="8947" width="9" style="651"/>
    <col min="8948" max="8948" width="32.42578125" style="651" customWidth="1"/>
    <col min="8949" max="8956" width="9.42578125" style="651" customWidth="1"/>
    <col min="8957" max="8957" width="11.42578125" style="651" customWidth="1"/>
    <col min="8958" max="9203" width="9" style="651"/>
    <col min="9204" max="9204" width="32.42578125" style="651" customWidth="1"/>
    <col min="9205" max="9212" width="9.42578125" style="651" customWidth="1"/>
    <col min="9213" max="9213" width="11.42578125" style="651" customWidth="1"/>
    <col min="9214" max="9459" width="9" style="651"/>
    <col min="9460" max="9460" width="32.42578125" style="651" customWidth="1"/>
    <col min="9461" max="9468" width="9.42578125" style="651" customWidth="1"/>
    <col min="9469" max="9469" width="11.42578125" style="651" customWidth="1"/>
    <col min="9470" max="9715" width="9" style="651"/>
    <col min="9716" max="9716" width="32.42578125" style="651" customWidth="1"/>
    <col min="9717" max="9724" width="9.42578125" style="651" customWidth="1"/>
    <col min="9725" max="9725" width="11.42578125" style="651" customWidth="1"/>
    <col min="9726" max="9971" width="9" style="651"/>
    <col min="9972" max="9972" width="32.42578125" style="651" customWidth="1"/>
    <col min="9973" max="9980" width="9.42578125" style="651" customWidth="1"/>
    <col min="9981" max="9981" width="11.42578125" style="651" customWidth="1"/>
    <col min="9982" max="10227" width="9" style="651"/>
    <col min="10228" max="10228" width="32.42578125" style="651" customWidth="1"/>
    <col min="10229" max="10236" width="9.42578125" style="651" customWidth="1"/>
    <col min="10237" max="10237" width="11.42578125" style="651" customWidth="1"/>
    <col min="10238" max="10483" width="9" style="651"/>
    <col min="10484" max="10484" width="32.42578125" style="651" customWidth="1"/>
    <col min="10485" max="10492" width="9.42578125" style="651" customWidth="1"/>
    <col min="10493" max="10493" width="11.42578125" style="651" customWidth="1"/>
    <col min="10494" max="10739" width="9" style="651"/>
    <col min="10740" max="10740" width="32.42578125" style="651" customWidth="1"/>
    <col min="10741" max="10748" width="9.42578125" style="651" customWidth="1"/>
    <col min="10749" max="10749" width="11.42578125" style="651" customWidth="1"/>
    <col min="10750" max="10995" width="9" style="651"/>
    <col min="10996" max="10996" width="32.42578125" style="651" customWidth="1"/>
    <col min="10997" max="11004" width="9.42578125" style="651" customWidth="1"/>
    <col min="11005" max="11005" width="11.42578125" style="651" customWidth="1"/>
    <col min="11006" max="11251" width="9" style="651"/>
    <col min="11252" max="11252" width="32.42578125" style="651" customWidth="1"/>
    <col min="11253" max="11260" width="9.42578125" style="651" customWidth="1"/>
    <col min="11261" max="11261" width="11.42578125" style="651" customWidth="1"/>
    <col min="11262" max="11507" width="9" style="651"/>
    <col min="11508" max="11508" width="32.42578125" style="651" customWidth="1"/>
    <col min="11509" max="11516" width="9.42578125" style="651" customWidth="1"/>
    <col min="11517" max="11517" width="11.42578125" style="651" customWidth="1"/>
    <col min="11518" max="11763" width="9" style="651"/>
    <col min="11764" max="11764" width="32.42578125" style="651" customWidth="1"/>
    <col min="11765" max="11772" width="9.42578125" style="651" customWidth="1"/>
    <col min="11773" max="11773" width="11.42578125" style="651" customWidth="1"/>
    <col min="11774" max="12019" width="9" style="651"/>
    <col min="12020" max="12020" width="32.42578125" style="651" customWidth="1"/>
    <col min="12021" max="12028" width="9.42578125" style="651" customWidth="1"/>
    <col min="12029" max="12029" width="11.42578125" style="651" customWidth="1"/>
    <col min="12030" max="12275" width="9" style="651"/>
    <col min="12276" max="12276" width="32.42578125" style="651" customWidth="1"/>
    <col min="12277" max="12284" width="9.42578125" style="651" customWidth="1"/>
    <col min="12285" max="12285" width="11.42578125" style="651" customWidth="1"/>
    <col min="12286" max="12531" width="9" style="651"/>
    <col min="12532" max="12532" width="32.42578125" style="651" customWidth="1"/>
    <col min="12533" max="12540" width="9.42578125" style="651" customWidth="1"/>
    <col min="12541" max="12541" width="11.42578125" style="651" customWidth="1"/>
    <col min="12542" max="12787" width="9" style="651"/>
    <col min="12788" max="12788" width="32.42578125" style="651" customWidth="1"/>
    <col min="12789" max="12796" width="9.42578125" style="651" customWidth="1"/>
    <col min="12797" max="12797" width="11.42578125" style="651" customWidth="1"/>
    <col min="12798" max="13043" width="9" style="651"/>
    <col min="13044" max="13044" width="32.42578125" style="651" customWidth="1"/>
    <col min="13045" max="13052" width="9.42578125" style="651" customWidth="1"/>
    <col min="13053" max="13053" width="11.42578125" style="651" customWidth="1"/>
    <col min="13054" max="13299" width="9" style="651"/>
    <col min="13300" max="13300" width="32.42578125" style="651" customWidth="1"/>
    <col min="13301" max="13308" width="9.42578125" style="651" customWidth="1"/>
    <col min="13309" max="13309" width="11.42578125" style="651" customWidth="1"/>
    <col min="13310" max="13555" width="9" style="651"/>
    <col min="13556" max="13556" width="32.42578125" style="651" customWidth="1"/>
    <col min="13557" max="13564" width="9.42578125" style="651" customWidth="1"/>
    <col min="13565" max="13565" width="11.42578125" style="651" customWidth="1"/>
    <col min="13566" max="13811" width="9" style="651"/>
    <col min="13812" max="13812" width="32.42578125" style="651" customWidth="1"/>
    <col min="13813" max="13820" width="9.42578125" style="651" customWidth="1"/>
    <col min="13821" max="13821" width="11.42578125" style="651" customWidth="1"/>
    <col min="13822" max="14067" width="9" style="651"/>
    <col min="14068" max="14068" width="32.42578125" style="651" customWidth="1"/>
    <col min="14069" max="14076" width="9.42578125" style="651" customWidth="1"/>
    <col min="14077" max="14077" width="11.42578125" style="651" customWidth="1"/>
    <col min="14078" max="14323" width="9" style="651"/>
    <col min="14324" max="14324" width="32.42578125" style="651" customWidth="1"/>
    <col min="14325" max="14332" width="9.42578125" style="651" customWidth="1"/>
    <col min="14333" max="14333" width="11.42578125" style="651" customWidth="1"/>
    <col min="14334" max="14579" width="9" style="651"/>
    <col min="14580" max="14580" width="32.42578125" style="651" customWidth="1"/>
    <col min="14581" max="14588" width="9.42578125" style="651" customWidth="1"/>
    <col min="14589" max="14589" width="11.42578125" style="651" customWidth="1"/>
    <col min="14590" max="14835" width="9" style="651"/>
    <col min="14836" max="14836" width="32.42578125" style="651" customWidth="1"/>
    <col min="14837" max="14844" width="9.42578125" style="651" customWidth="1"/>
    <col min="14845" max="14845" width="11.42578125" style="651" customWidth="1"/>
    <col min="14846" max="15091" width="9" style="651"/>
    <col min="15092" max="15092" width="32.42578125" style="651" customWidth="1"/>
    <col min="15093" max="15100" width="9.42578125" style="651" customWidth="1"/>
    <col min="15101" max="15101" width="11.42578125" style="651" customWidth="1"/>
    <col min="15102" max="15347" width="9" style="651"/>
    <col min="15348" max="15348" width="32.42578125" style="651" customWidth="1"/>
    <col min="15349" max="15356" width="9.42578125" style="651" customWidth="1"/>
    <col min="15357" max="15357" width="11.42578125" style="651" customWidth="1"/>
    <col min="15358" max="15603" width="9" style="651"/>
    <col min="15604" max="15604" width="32.42578125" style="651" customWidth="1"/>
    <col min="15605" max="15612" width="9.42578125" style="651" customWidth="1"/>
    <col min="15613" max="15613" width="11.42578125" style="651" customWidth="1"/>
    <col min="15614" max="15859" width="9" style="651"/>
    <col min="15860" max="15860" width="32.42578125" style="651" customWidth="1"/>
    <col min="15861" max="15868" width="9.42578125" style="651" customWidth="1"/>
    <col min="15869" max="15869" width="11.42578125" style="651" customWidth="1"/>
    <col min="15870" max="16115" width="9" style="651"/>
    <col min="16116" max="16116" width="32.42578125" style="651" customWidth="1"/>
    <col min="16117" max="16124" width="9.42578125" style="651" customWidth="1"/>
    <col min="16125" max="16125" width="11.42578125" style="651" customWidth="1"/>
    <col min="16126" max="16384" width="9" style="651"/>
  </cols>
  <sheetData>
    <row r="1" spans="1:13" ht="8.1" customHeight="1"/>
    <row r="2" spans="1:13" ht="8.1" customHeight="1"/>
    <row r="3" spans="1:13" ht="16.5" customHeight="1">
      <c r="A3" s="2"/>
      <c r="B3" s="3" t="s">
        <v>236</v>
      </c>
      <c r="C3" s="50" t="s">
        <v>459</v>
      </c>
      <c r="D3" s="652"/>
      <c r="E3" s="675"/>
      <c r="F3" s="675"/>
      <c r="G3" s="675"/>
      <c r="H3" s="675"/>
      <c r="I3" s="675"/>
      <c r="J3" s="675"/>
      <c r="K3" s="675"/>
      <c r="L3" s="675"/>
      <c r="M3" s="675"/>
    </row>
    <row r="4" spans="1:13" ht="16.5" customHeight="1">
      <c r="A4" s="2"/>
      <c r="B4" s="6" t="s">
        <v>237</v>
      </c>
      <c r="C4" s="671" t="s">
        <v>460</v>
      </c>
      <c r="D4" s="652"/>
      <c r="E4" s="675"/>
      <c r="F4" s="675"/>
      <c r="G4" s="675"/>
      <c r="H4" s="675"/>
      <c r="I4" s="675"/>
      <c r="J4" s="675"/>
      <c r="K4" s="675"/>
      <c r="L4" s="675"/>
      <c r="M4" s="675"/>
    </row>
    <row r="5" spans="1:13" ht="8.1" customHeight="1" thickBot="1">
      <c r="A5" s="607"/>
      <c r="B5" s="607"/>
      <c r="C5" s="607"/>
      <c r="D5" s="656"/>
      <c r="E5" s="607"/>
      <c r="F5" s="607"/>
      <c r="G5" s="607"/>
      <c r="H5" s="607"/>
      <c r="I5" s="607"/>
      <c r="J5" s="657"/>
      <c r="K5" s="607"/>
      <c r="L5" s="607"/>
      <c r="M5" s="607"/>
    </row>
    <row r="6" spans="1:13" ht="8.1" customHeight="1" thickTop="1">
      <c r="A6" s="595"/>
      <c r="B6" s="595"/>
      <c r="C6" s="595"/>
      <c r="D6" s="622"/>
      <c r="E6" s="595"/>
      <c r="F6" s="595"/>
      <c r="G6" s="595"/>
      <c r="H6" s="595"/>
      <c r="I6" s="595"/>
      <c r="J6" s="627"/>
      <c r="K6" s="595"/>
      <c r="L6" s="595"/>
      <c r="M6" s="595"/>
    </row>
    <row r="7" spans="1:13" ht="15" customHeight="1">
      <c r="A7" s="941"/>
      <c r="B7" s="176"/>
      <c r="C7" s="556"/>
      <c r="D7" s="176"/>
      <c r="E7" s="948" t="s">
        <v>238</v>
      </c>
      <c r="F7" s="948"/>
      <c r="G7" s="948"/>
      <c r="H7" s="948"/>
      <c r="I7" s="948"/>
      <c r="J7" s="948"/>
      <c r="K7" s="948"/>
      <c r="L7" s="948"/>
      <c r="M7" s="559"/>
    </row>
    <row r="8" spans="1:13" ht="15" customHeight="1">
      <c r="A8" s="941"/>
      <c r="B8" s="176" t="s">
        <v>4</v>
      </c>
      <c r="C8" s="556"/>
      <c r="D8" s="125" t="s">
        <v>57</v>
      </c>
      <c r="E8" s="949" t="s">
        <v>239</v>
      </c>
      <c r="F8" s="949"/>
      <c r="G8" s="949"/>
      <c r="H8" s="949"/>
      <c r="I8" s="949"/>
      <c r="J8" s="949"/>
      <c r="K8" s="949"/>
      <c r="L8" s="949"/>
      <c r="M8" s="559"/>
    </row>
    <row r="9" spans="1:13" ht="15" customHeight="1">
      <c r="A9" s="941"/>
      <c r="B9" s="177" t="s">
        <v>11</v>
      </c>
      <c r="C9" s="556"/>
      <c r="D9" s="178" t="s">
        <v>61</v>
      </c>
      <c r="E9" s="950" t="s">
        <v>543</v>
      </c>
      <c r="F9" s="950" t="s">
        <v>544</v>
      </c>
      <c r="G9" s="946" t="s">
        <v>545</v>
      </c>
      <c r="H9" s="946" t="s">
        <v>546</v>
      </c>
      <c r="I9" s="946" t="s">
        <v>547</v>
      </c>
      <c r="J9" s="946" t="s">
        <v>548</v>
      </c>
      <c r="K9" s="946" t="s">
        <v>549</v>
      </c>
      <c r="L9" s="946" t="s">
        <v>550</v>
      </c>
      <c r="M9" s="588"/>
    </row>
    <row r="10" spans="1:13" ht="15" customHeight="1">
      <c r="A10" s="941"/>
      <c r="B10" s="177"/>
      <c r="C10" s="556"/>
      <c r="D10" s="178"/>
      <c r="E10" s="950"/>
      <c r="F10" s="950"/>
      <c r="G10" s="946"/>
      <c r="H10" s="946"/>
      <c r="I10" s="946"/>
      <c r="J10" s="946"/>
      <c r="K10" s="946"/>
      <c r="L10" s="946"/>
      <c r="M10" s="588"/>
    </row>
    <row r="11" spans="1:13" ht="8.1" customHeight="1">
      <c r="A11" s="947"/>
      <c r="B11" s="179"/>
      <c r="C11" s="558"/>
      <c r="D11" s="179"/>
      <c r="E11" s="180"/>
      <c r="F11" s="180"/>
      <c r="G11" s="180"/>
      <c r="H11" s="180"/>
      <c r="I11" s="661"/>
      <c r="J11" s="180"/>
      <c r="K11" s="692"/>
      <c r="L11" s="693"/>
      <c r="M11" s="694"/>
    </row>
    <row r="12" spans="1:13" ht="8.1" customHeight="1">
      <c r="A12" s="556"/>
      <c r="B12" s="556"/>
      <c r="C12" s="556"/>
      <c r="D12" s="125"/>
      <c r="E12" s="181"/>
      <c r="F12" s="181"/>
      <c r="G12" s="181"/>
      <c r="H12" s="181"/>
      <c r="I12" s="648"/>
      <c r="J12" s="181"/>
      <c r="K12" s="627"/>
      <c r="L12" s="694"/>
      <c r="M12" s="695"/>
    </row>
    <row r="13" spans="1:13" ht="15" customHeight="1">
      <c r="A13" s="26"/>
      <c r="B13" s="26" t="s">
        <v>19</v>
      </c>
      <c r="C13" s="26"/>
      <c r="D13" s="80">
        <v>2020</v>
      </c>
      <c r="E13" s="696">
        <v>2245</v>
      </c>
      <c r="F13" s="696">
        <v>3503</v>
      </c>
      <c r="G13" s="696">
        <v>1494</v>
      </c>
      <c r="H13" s="696">
        <v>1424</v>
      </c>
      <c r="I13" s="696">
        <v>1212</v>
      </c>
      <c r="J13" s="696">
        <v>1840</v>
      </c>
      <c r="K13" s="696">
        <v>2293</v>
      </c>
      <c r="L13" s="696">
        <v>594</v>
      </c>
      <c r="M13" s="676"/>
    </row>
    <row r="14" spans="1:13" ht="15" customHeight="1">
      <c r="A14" s="26"/>
      <c r="B14" s="26"/>
      <c r="C14" s="26"/>
      <c r="D14" s="80">
        <v>2021</v>
      </c>
      <c r="E14" s="588">
        <v>2036</v>
      </c>
      <c r="F14" s="588">
        <v>3149</v>
      </c>
      <c r="G14" s="588">
        <v>1475</v>
      </c>
      <c r="H14" s="588">
        <v>1276</v>
      </c>
      <c r="I14" s="588">
        <v>1172</v>
      </c>
      <c r="J14" s="588">
        <v>1857</v>
      </c>
      <c r="K14" s="588">
        <v>2279</v>
      </c>
      <c r="L14" s="588">
        <v>615</v>
      </c>
      <c r="M14" s="676"/>
    </row>
    <row r="15" spans="1:13" ht="15" customHeight="1">
      <c r="A15" s="26"/>
      <c r="B15" s="26"/>
      <c r="C15" s="26"/>
      <c r="D15" s="80">
        <v>2022</v>
      </c>
      <c r="E15" s="588">
        <v>1766</v>
      </c>
      <c r="F15" s="588">
        <v>3178</v>
      </c>
      <c r="G15" s="588">
        <v>1458</v>
      </c>
      <c r="H15" s="588">
        <v>1335</v>
      </c>
      <c r="I15" s="588">
        <v>973</v>
      </c>
      <c r="J15" s="588">
        <v>1773</v>
      </c>
      <c r="K15" s="588">
        <v>2653</v>
      </c>
      <c r="L15" s="588">
        <v>678</v>
      </c>
      <c r="M15" s="676"/>
    </row>
    <row r="16" spans="1:13" ht="8.1" customHeight="1">
      <c r="A16" s="26"/>
      <c r="B16" s="26"/>
      <c r="C16" s="26"/>
      <c r="D16" s="82"/>
      <c r="E16" s="593"/>
      <c r="F16" s="593"/>
      <c r="G16" s="593"/>
      <c r="H16" s="593"/>
      <c r="I16" s="593"/>
      <c r="J16" s="593"/>
      <c r="K16" s="593"/>
      <c r="L16" s="593"/>
      <c r="M16" s="676"/>
    </row>
    <row r="17" spans="1:13" ht="15" customHeight="1">
      <c r="A17" s="171"/>
      <c r="B17" s="172" t="s">
        <v>20</v>
      </c>
      <c r="C17" s="171"/>
      <c r="D17" s="82">
        <v>2020</v>
      </c>
      <c r="E17" s="593">
        <v>58</v>
      </c>
      <c r="F17" s="593">
        <v>174</v>
      </c>
      <c r="G17" s="593">
        <v>159</v>
      </c>
      <c r="H17" s="593">
        <v>93</v>
      </c>
      <c r="I17" s="593">
        <v>61</v>
      </c>
      <c r="J17" s="593">
        <v>147</v>
      </c>
      <c r="K17" s="593">
        <v>141</v>
      </c>
      <c r="L17" s="593">
        <v>72</v>
      </c>
      <c r="M17" s="619"/>
    </row>
    <row r="18" spans="1:13" ht="15" customHeight="1">
      <c r="A18" s="171"/>
      <c r="B18" s="172"/>
      <c r="C18" s="171"/>
      <c r="D18" s="82">
        <v>2021</v>
      </c>
      <c r="E18" s="691" t="s">
        <v>240</v>
      </c>
      <c r="F18" s="691" t="s">
        <v>241</v>
      </c>
      <c r="G18" s="691" t="s">
        <v>242</v>
      </c>
      <c r="H18" s="691" t="s">
        <v>243</v>
      </c>
      <c r="I18" s="691" t="s">
        <v>244</v>
      </c>
      <c r="J18" s="691" t="s">
        <v>245</v>
      </c>
      <c r="K18" s="691" t="s">
        <v>246</v>
      </c>
      <c r="L18" s="691" t="s">
        <v>247</v>
      </c>
      <c r="M18" s="619"/>
    </row>
    <row r="19" spans="1:13" ht="15" customHeight="1">
      <c r="A19" s="171"/>
      <c r="B19" s="172"/>
      <c r="C19" s="171"/>
      <c r="D19" s="82">
        <v>2022</v>
      </c>
      <c r="E19" s="691">
        <v>50</v>
      </c>
      <c r="F19" s="691">
        <v>130</v>
      </c>
      <c r="G19" s="691">
        <v>114</v>
      </c>
      <c r="H19" s="691">
        <v>79</v>
      </c>
      <c r="I19" s="691">
        <v>57</v>
      </c>
      <c r="J19" s="691">
        <v>131</v>
      </c>
      <c r="K19" s="691">
        <v>197</v>
      </c>
      <c r="L19" s="691">
        <v>128</v>
      </c>
      <c r="M19" s="619"/>
    </row>
    <row r="20" spans="1:13" ht="8.1" customHeight="1">
      <c r="A20" s="26"/>
      <c r="B20" s="26"/>
      <c r="C20" s="26"/>
      <c r="D20" s="82"/>
      <c r="E20" s="691"/>
      <c r="F20" s="691"/>
      <c r="G20" s="691"/>
      <c r="H20" s="691"/>
      <c r="I20" s="691"/>
      <c r="J20" s="691"/>
      <c r="K20" s="691"/>
      <c r="L20" s="691"/>
      <c r="M20" s="676"/>
    </row>
    <row r="21" spans="1:13" ht="15" customHeight="1">
      <c r="A21" s="171"/>
      <c r="B21" s="172" t="s">
        <v>21</v>
      </c>
      <c r="C21" s="171"/>
      <c r="D21" s="82">
        <v>2020</v>
      </c>
      <c r="E21" s="691">
        <v>13</v>
      </c>
      <c r="F21" s="691">
        <v>222</v>
      </c>
      <c r="G21" s="691">
        <v>58</v>
      </c>
      <c r="H21" s="691">
        <v>46</v>
      </c>
      <c r="I21" s="691">
        <v>163</v>
      </c>
      <c r="J21" s="691">
        <v>147</v>
      </c>
      <c r="K21" s="691">
        <v>197</v>
      </c>
      <c r="L21" s="691">
        <v>68</v>
      </c>
      <c r="M21" s="619"/>
    </row>
    <row r="22" spans="1:13" ht="15" customHeight="1">
      <c r="A22" s="171"/>
      <c r="B22" s="172"/>
      <c r="C22" s="171"/>
      <c r="D22" s="82">
        <v>2021</v>
      </c>
      <c r="E22" s="691" t="s">
        <v>248</v>
      </c>
      <c r="F22" s="691" t="s">
        <v>249</v>
      </c>
      <c r="G22" s="691" t="s">
        <v>250</v>
      </c>
      <c r="H22" s="691" t="s">
        <v>251</v>
      </c>
      <c r="I22" s="691" t="s">
        <v>252</v>
      </c>
      <c r="J22" s="691" t="s">
        <v>253</v>
      </c>
      <c r="K22" s="691" t="s">
        <v>254</v>
      </c>
      <c r="L22" s="691" t="s">
        <v>255</v>
      </c>
      <c r="M22" s="619"/>
    </row>
    <row r="23" spans="1:13" ht="15" customHeight="1">
      <c r="A23" s="171"/>
      <c r="B23" s="172"/>
      <c r="C23" s="171"/>
      <c r="D23" s="82">
        <v>2022</v>
      </c>
      <c r="E23" s="691">
        <v>35</v>
      </c>
      <c r="F23" s="691">
        <v>156</v>
      </c>
      <c r="G23" s="691">
        <v>61</v>
      </c>
      <c r="H23" s="691">
        <v>11</v>
      </c>
      <c r="I23" s="691">
        <v>44</v>
      </c>
      <c r="J23" s="691">
        <v>181</v>
      </c>
      <c r="K23" s="691">
        <v>279</v>
      </c>
      <c r="L23" s="691">
        <v>69</v>
      </c>
      <c r="M23" s="619"/>
    </row>
    <row r="24" spans="1:13" ht="8.1" customHeight="1">
      <c r="A24" s="26"/>
      <c r="B24" s="26"/>
      <c r="C24" s="26"/>
      <c r="D24" s="82"/>
      <c r="E24" s="593"/>
      <c r="F24" s="593"/>
      <c r="G24" s="593"/>
      <c r="H24" s="593"/>
      <c r="I24" s="593"/>
      <c r="J24" s="593"/>
      <c r="K24" s="593"/>
      <c r="L24" s="593"/>
      <c r="M24" s="676"/>
    </row>
    <row r="25" spans="1:13" ht="15" customHeight="1">
      <c r="A25" s="171"/>
      <c r="B25" s="172" t="s">
        <v>22</v>
      </c>
      <c r="C25" s="171"/>
      <c r="D25" s="82">
        <v>2020</v>
      </c>
      <c r="E25" s="593">
        <v>157</v>
      </c>
      <c r="F25" s="593">
        <v>78</v>
      </c>
      <c r="G25" s="593">
        <v>68</v>
      </c>
      <c r="H25" s="593">
        <v>146</v>
      </c>
      <c r="I25" s="593">
        <v>16</v>
      </c>
      <c r="J25" s="593">
        <v>14</v>
      </c>
      <c r="K25" s="593">
        <v>66</v>
      </c>
      <c r="L25" s="593">
        <v>69</v>
      </c>
      <c r="M25" s="619"/>
    </row>
    <row r="26" spans="1:13" ht="15" customHeight="1">
      <c r="A26" s="171"/>
      <c r="B26" s="172"/>
      <c r="C26" s="171"/>
      <c r="D26" s="82">
        <v>2021</v>
      </c>
      <c r="E26" s="691" t="s">
        <v>256</v>
      </c>
      <c r="F26" s="691" t="s">
        <v>257</v>
      </c>
      <c r="G26" s="691" t="s">
        <v>255</v>
      </c>
      <c r="H26" s="691" t="s">
        <v>256</v>
      </c>
      <c r="I26" s="691" t="s">
        <v>258</v>
      </c>
      <c r="J26" s="691" t="s">
        <v>248</v>
      </c>
      <c r="K26" s="691" t="s">
        <v>259</v>
      </c>
      <c r="L26" s="691" t="s">
        <v>260</v>
      </c>
      <c r="M26" s="619"/>
    </row>
    <row r="27" spans="1:13" ht="15" customHeight="1">
      <c r="A27" s="171"/>
      <c r="B27" s="172"/>
      <c r="C27" s="171"/>
      <c r="D27" s="82">
        <v>2022</v>
      </c>
      <c r="E27" s="691">
        <v>154</v>
      </c>
      <c r="F27" s="691">
        <v>73</v>
      </c>
      <c r="G27" s="691">
        <v>74</v>
      </c>
      <c r="H27" s="691">
        <v>140</v>
      </c>
      <c r="I27" s="691">
        <v>10</v>
      </c>
      <c r="J27" s="691">
        <v>14</v>
      </c>
      <c r="K27" s="691">
        <v>61</v>
      </c>
      <c r="L27" s="691">
        <v>79</v>
      </c>
      <c r="M27" s="619"/>
    </row>
    <row r="28" spans="1:13" ht="8.1" customHeight="1">
      <c r="A28" s="26"/>
      <c r="B28" s="26"/>
      <c r="C28" s="26"/>
      <c r="D28" s="82"/>
      <c r="E28" s="691"/>
      <c r="F28" s="691"/>
      <c r="G28" s="691"/>
      <c r="H28" s="691"/>
      <c r="I28" s="691"/>
      <c r="J28" s="691"/>
      <c r="K28" s="691"/>
      <c r="L28" s="691"/>
      <c r="M28" s="676"/>
    </row>
    <row r="29" spans="1:13" ht="15" customHeight="1">
      <c r="A29" s="171"/>
      <c r="B29" s="172" t="s">
        <v>23</v>
      </c>
      <c r="C29" s="171"/>
      <c r="D29" s="82">
        <v>2020</v>
      </c>
      <c r="E29" s="697" t="s">
        <v>67</v>
      </c>
      <c r="F29" s="691">
        <v>43</v>
      </c>
      <c r="G29" s="691">
        <v>28</v>
      </c>
      <c r="H29" s="691">
        <v>1</v>
      </c>
      <c r="I29" s="697" t="s">
        <v>67</v>
      </c>
      <c r="J29" s="697" t="s">
        <v>67</v>
      </c>
      <c r="K29" s="697" t="s">
        <v>67</v>
      </c>
      <c r="L29" s="697" t="s">
        <v>67</v>
      </c>
      <c r="M29" s="619"/>
    </row>
    <row r="30" spans="1:13" ht="15" customHeight="1">
      <c r="A30" s="171"/>
      <c r="B30" s="172"/>
      <c r="C30" s="171"/>
      <c r="D30" s="82">
        <v>2021</v>
      </c>
      <c r="E30" s="697" t="s">
        <v>67</v>
      </c>
      <c r="F30" s="691" t="s">
        <v>261</v>
      </c>
      <c r="G30" s="691" t="s">
        <v>262</v>
      </c>
      <c r="H30" s="691" t="s">
        <v>263</v>
      </c>
      <c r="I30" s="697" t="s">
        <v>67</v>
      </c>
      <c r="J30" s="697" t="s">
        <v>67</v>
      </c>
      <c r="K30" s="697" t="s">
        <v>67</v>
      </c>
      <c r="L30" s="697" t="s">
        <v>67</v>
      </c>
      <c r="M30" s="619"/>
    </row>
    <row r="31" spans="1:13" ht="15" customHeight="1">
      <c r="A31" s="171"/>
      <c r="B31" s="172"/>
      <c r="C31" s="171"/>
      <c r="D31" s="82">
        <v>2022</v>
      </c>
      <c r="E31" s="697">
        <v>0</v>
      </c>
      <c r="F31" s="691">
        <v>35</v>
      </c>
      <c r="G31" s="691">
        <v>22</v>
      </c>
      <c r="H31" s="691">
        <v>1</v>
      </c>
      <c r="I31" s="697">
        <v>0</v>
      </c>
      <c r="J31" s="697">
        <v>0</v>
      </c>
      <c r="K31" s="697">
        <v>0</v>
      </c>
      <c r="L31" s="697">
        <v>0</v>
      </c>
      <c r="M31" s="619"/>
    </row>
    <row r="32" spans="1:13" ht="8.1" customHeight="1">
      <c r="A32" s="26"/>
      <c r="B32" s="26"/>
      <c r="C32" s="26"/>
      <c r="D32" s="82"/>
      <c r="E32" s="593"/>
      <c r="F32" s="593"/>
      <c r="G32" s="593"/>
      <c r="H32" s="593"/>
      <c r="I32" s="593"/>
      <c r="J32" s="593"/>
      <c r="K32" s="593"/>
      <c r="L32" s="593"/>
      <c r="M32" s="676"/>
    </row>
    <row r="33" spans="1:13" ht="15" customHeight="1">
      <c r="A33" s="171"/>
      <c r="B33" s="172" t="s">
        <v>24</v>
      </c>
      <c r="C33" s="171"/>
      <c r="D33" s="82">
        <v>2020</v>
      </c>
      <c r="E33" s="698" t="s">
        <v>67</v>
      </c>
      <c r="F33" s="593">
        <v>14</v>
      </c>
      <c r="G33" s="593">
        <v>7</v>
      </c>
      <c r="H33" s="698" t="s">
        <v>67</v>
      </c>
      <c r="I33" s="698" t="s">
        <v>67</v>
      </c>
      <c r="J33" s="698" t="s">
        <v>67</v>
      </c>
      <c r="K33" s="698" t="s">
        <v>67</v>
      </c>
      <c r="L33" s="698" t="s">
        <v>67</v>
      </c>
      <c r="M33" s="619"/>
    </row>
    <row r="34" spans="1:13" ht="15" customHeight="1">
      <c r="A34" s="171"/>
      <c r="B34" s="172"/>
      <c r="C34" s="171"/>
      <c r="D34" s="82">
        <v>2021</v>
      </c>
      <c r="E34" s="697" t="s">
        <v>67</v>
      </c>
      <c r="F34" s="691" t="s">
        <v>264</v>
      </c>
      <c r="G34" s="691" t="s">
        <v>265</v>
      </c>
      <c r="H34" s="697" t="s">
        <v>67</v>
      </c>
      <c r="I34" s="697" t="s">
        <v>67</v>
      </c>
      <c r="J34" s="697" t="s">
        <v>67</v>
      </c>
      <c r="K34" s="697" t="s">
        <v>67</v>
      </c>
      <c r="L34" s="697" t="s">
        <v>67</v>
      </c>
      <c r="M34" s="619"/>
    </row>
    <row r="35" spans="1:13" ht="15" customHeight="1">
      <c r="A35" s="171"/>
      <c r="B35" s="172"/>
      <c r="C35" s="171"/>
      <c r="D35" s="82">
        <v>2022</v>
      </c>
      <c r="E35" s="697">
        <v>0</v>
      </c>
      <c r="F35" s="691">
        <v>15</v>
      </c>
      <c r="G35" s="691">
        <v>7</v>
      </c>
      <c r="H35" s="697">
        <v>0</v>
      </c>
      <c r="I35" s="697">
        <v>0</v>
      </c>
      <c r="J35" s="697">
        <v>0</v>
      </c>
      <c r="K35" s="697">
        <v>0</v>
      </c>
      <c r="L35" s="697">
        <v>0</v>
      </c>
      <c r="M35" s="619"/>
    </row>
    <row r="36" spans="1:13" ht="8.1" customHeight="1">
      <c r="A36" s="26"/>
      <c r="B36" s="26"/>
      <c r="C36" s="26"/>
      <c r="D36" s="82"/>
      <c r="E36" s="691"/>
      <c r="F36" s="691"/>
      <c r="G36" s="691"/>
      <c r="H36" s="691"/>
      <c r="I36" s="691"/>
      <c r="J36" s="691"/>
      <c r="K36" s="691"/>
      <c r="L36" s="691"/>
      <c r="M36" s="676"/>
    </row>
    <row r="37" spans="1:13" ht="15" customHeight="1">
      <c r="A37" s="171"/>
      <c r="B37" s="172" t="s">
        <v>25</v>
      </c>
      <c r="C37" s="171"/>
      <c r="D37" s="82">
        <v>2020</v>
      </c>
      <c r="E37" s="691">
        <v>3</v>
      </c>
      <c r="F37" s="691">
        <v>82</v>
      </c>
      <c r="G37" s="691">
        <v>99</v>
      </c>
      <c r="H37" s="691">
        <v>74</v>
      </c>
      <c r="I37" s="691">
        <v>49</v>
      </c>
      <c r="J37" s="691">
        <v>123</v>
      </c>
      <c r="K37" s="691">
        <v>376</v>
      </c>
      <c r="L37" s="691">
        <v>65</v>
      </c>
      <c r="M37" s="619"/>
    </row>
    <row r="38" spans="1:13" ht="15" customHeight="1">
      <c r="A38" s="171"/>
      <c r="B38" s="172"/>
      <c r="C38" s="171"/>
      <c r="D38" s="82">
        <v>2021</v>
      </c>
      <c r="E38" s="691" t="s">
        <v>266</v>
      </c>
      <c r="F38" s="691" t="s">
        <v>267</v>
      </c>
      <c r="G38" s="691" t="s">
        <v>268</v>
      </c>
      <c r="H38" s="691" t="s">
        <v>269</v>
      </c>
      <c r="I38" s="691" t="s">
        <v>270</v>
      </c>
      <c r="J38" s="691" t="s">
        <v>271</v>
      </c>
      <c r="K38" s="691" t="s">
        <v>272</v>
      </c>
      <c r="L38" s="691" t="s">
        <v>273</v>
      </c>
      <c r="M38" s="619"/>
    </row>
    <row r="39" spans="1:13" ht="15" customHeight="1">
      <c r="A39" s="171"/>
      <c r="B39" s="172"/>
      <c r="C39" s="171"/>
      <c r="D39" s="82">
        <v>2022</v>
      </c>
      <c r="E39" s="691">
        <v>5</v>
      </c>
      <c r="F39" s="691">
        <v>71</v>
      </c>
      <c r="G39" s="691">
        <v>81</v>
      </c>
      <c r="H39" s="691">
        <v>60</v>
      </c>
      <c r="I39" s="691">
        <v>40</v>
      </c>
      <c r="J39" s="691">
        <v>132</v>
      </c>
      <c r="K39" s="691">
        <v>382</v>
      </c>
      <c r="L39" s="691">
        <v>64</v>
      </c>
      <c r="M39" s="619"/>
    </row>
    <row r="40" spans="1:13" ht="8.1" customHeight="1">
      <c r="A40" s="26"/>
      <c r="B40" s="26"/>
      <c r="C40" s="26"/>
      <c r="D40" s="82"/>
      <c r="E40" s="593"/>
      <c r="F40" s="593"/>
      <c r="G40" s="593"/>
      <c r="H40" s="593"/>
      <c r="I40" s="593"/>
      <c r="J40" s="593"/>
      <c r="K40" s="593"/>
      <c r="L40" s="593"/>
      <c r="M40" s="676"/>
    </row>
    <row r="41" spans="1:13" ht="15" customHeight="1">
      <c r="A41" s="171"/>
      <c r="B41" s="172" t="s">
        <v>26</v>
      </c>
      <c r="C41" s="171"/>
      <c r="D41" s="82">
        <v>2020</v>
      </c>
      <c r="E41" s="593">
        <v>36</v>
      </c>
      <c r="F41" s="593">
        <v>97</v>
      </c>
      <c r="G41" s="593">
        <v>35</v>
      </c>
      <c r="H41" s="593">
        <v>8</v>
      </c>
      <c r="I41" s="698" t="s">
        <v>67</v>
      </c>
      <c r="J41" s="593">
        <v>49</v>
      </c>
      <c r="K41" s="593">
        <v>36</v>
      </c>
      <c r="L41" s="593">
        <v>21</v>
      </c>
      <c r="M41" s="619"/>
    </row>
    <row r="42" spans="1:13" ht="15" customHeight="1">
      <c r="A42" s="171"/>
      <c r="B42" s="172"/>
      <c r="C42" s="171"/>
      <c r="D42" s="82">
        <v>2021</v>
      </c>
      <c r="E42" s="691" t="s">
        <v>270</v>
      </c>
      <c r="F42" s="691" t="s">
        <v>274</v>
      </c>
      <c r="G42" s="691" t="s">
        <v>275</v>
      </c>
      <c r="H42" s="691" t="s">
        <v>276</v>
      </c>
      <c r="I42" s="691" t="s">
        <v>266</v>
      </c>
      <c r="J42" s="691" t="s">
        <v>261</v>
      </c>
      <c r="K42" s="691" t="s">
        <v>277</v>
      </c>
      <c r="L42" s="691" t="s">
        <v>278</v>
      </c>
      <c r="M42" s="619"/>
    </row>
    <row r="43" spans="1:13" ht="15" customHeight="1">
      <c r="A43" s="171"/>
      <c r="B43" s="172"/>
      <c r="C43" s="171"/>
      <c r="D43" s="82">
        <v>2022</v>
      </c>
      <c r="E43" s="691">
        <v>8</v>
      </c>
      <c r="F43" s="691">
        <v>111</v>
      </c>
      <c r="G43" s="691">
        <v>48</v>
      </c>
      <c r="H43" s="691">
        <v>6</v>
      </c>
      <c r="I43" s="691">
        <v>2</v>
      </c>
      <c r="J43" s="691">
        <v>48</v>
      </c>
      <c r="K43" s="691">
        <v>29</v>
      </c>
      <c r="L43" s="691">
        <v>23</v>
      </c>
      <c r="M43" s="619"/>
    </row>
    <row r="44" spans="1:13" ht="8.1" customHeight="1">
      <c r="A44" s="26"/>
      <c r="B44" s="26"/>
      <c r="C44" s="26"/>
      <c r="D44" s="82"/>
      <c r="E44" s="593"/>
      <c r="F44" s="593"/>
      <c r="G44" s="593"/>
      <c r="H44" s="593"/>
      <c r="I44" s="593"/>
      <c r="J44" s="593"/>
      <c r="K44" s="593"/>
      <c r="L44" s="593"/>
      <c r="M44" s="676"/>
    </row>
    <row r="45" spans="1:13" ht="15" customHeight="1">
      <c r="A45" s="171"/>
      <c r="B45" s="172" t="s">
        <v>27</v>
      </c>
      <c r="C45" s="171"/>
      <c r="D45" s="82">
        <v>2020</v>
      </c>
      <c r="E45" s="593">
        <v>227</v>
      </c>
      <c r="F45" s="593">
        <v>1019</v>
      </c>
      <c r="G45" s="593">
        <v>168</v>
      </c>
      <c r="H45" s="593">
        <v>394</v>
      </c>
      <c r="I45" s="593">
        <v>185</v>
      </c>
      <c r="J45" s="593">
        <v>262</v>
      </c>
      <c r="K45" s="593">
        <v>729</v>
      </c>
      <c r="L45" s="593">
        <v>146</v>
      </c>
      <c r="M45" s="619"/>
    </row>
    <row r="46" spans="1:13" ht="15" customHeight="1">
      <c r="A46" s="171"/>
      <c r="B46" s="172"/>
      <c r="C46" s="171"/>
      <c r="D46" s="82">
        <v>2021</v>
      </c>
      <c r="E46" s="593" t="s">
        <v>279</v>
      </c>
      <c r="F46" s="593" t="s">
        <v>280</v>
      </c>
      <c r="G46" s="593" t="s">
        <v>281</v>
      </c>
      <c r="H46" s="593" t="s">
        <v>282</v>
      </c>
      <c r="I46" s="593" t="s">
        <v>283</v>
      </c>
      <c r="J46" s="593" t="s">
        <v>284</v>
      </c>
      <c r="K46" s="593" t="s">
        <v>285</v>
      </c>
      <c r="L46" s="593" t="s">
        <v>286</v>
      </c>
      <c r="M46" s="619"/>
    </row>
    <row r="47" spans="1:13" ht="15" customHeight="1">
      <c r="A47" s="171"/>
      <c r="B47" s="172"/>
      <c r="C47" s="171"/>
      <c r="D47" s="82">
        <v>2022</v>
      </c>
      <c r="E47" s="593">
        <v>217</v>
      </c>
      <c r="F47" s="593">
        <v>836</v>
      </c>
      <c r="G47" s="593">
        <v>145</v>
      </c>
      <c r="H47" s="593">
        <v>345</v>
      </c>
      <c r="I47" s="593">
        <v>143</v>
      </c>
      <c r="J47" s="593">
        <v>268</v>
      </c>
      <c r="K47" s="593">
        <v>816</v>
      </c>
      <c r="L47" s="593">
        <v>220</v>
      </c>
      <c r="M47" s="619"/>
    </row>
    <row r="48" spans="1:13" ht="8.1" customHeight="1">
      <c r="A48" s="26"/>
      <c r="B48" s="26"/>
      <c r="C48" s="26"/>
      <c r="D48" s="82"/>
      <c r="E48" s="593"/>
      <c r="F48" s="593"/>
      <c r="G48" s="593"/>
      <c r="H48" s="593"/>
      <c r="I48" s="593"/>
      <c r="J48" s="593"/>
      <c r="K48" s="593"/>
      <c r="L48" s="593"/>
      <c r="M48" s="676"/>
    </row>
    <row r="49" spans="1:13" ht="15" customHeight="1">
      <c r="A49" s="171"/>
      <c r="B49" s="172" t="s">
        <v>28</v>
      </c>
      <c r="C49" s="171"/>
      <c r="D49" s="82">
        <v>2020</v>
      </c>
      <c r="E49" s="698" t="s">
        <v>67</v>
      </c>
      <c r="F49" s="593">
        <v>21</v>
      </c>
      <c r="G49" s="593">
        <v>16</v>
      </c>
      <c r="H49" s="593">
        <v>7</v>
      </c>
      <c r="I49" s="593">
        <v>23</v>
      </c>
      <c r="J49" s="593">
        <v>59</v>
      </c>
      <c r="K49" s="593">
        <v>60</v>
      </c>
      <c r="L49" s="593">
        <v>14</v>
      </c>
      <c r="M49" s="619"/>
    </row>
    <row r="50" spans="1:13" ht="15" customHeight="1">
      <c r="A50" s="171"/>
      <c r="B50" s="172"/>
      <c r="C50" s="171"/>
      <c r="D50" s="82">
        <v>2021</v>
      </c>
      <c r="E50" s="593" t="s">
        <v>287</v>
      </c>
      <c r="F50" s="593" t="s">
        <v>265</v>
      </c>
      <c r="G50" s="593" t="s">
        <v>277</v>
      </c>
      <c r="H50" s="593" t="s">
        <v>288</v>
      </c>
      <c r="I50" s="593" t="s">
        <v>258</v>
      </c>
      <c r="J50" s="593" t="s">
        <v>289</v>
      </c>
      <c r="K50" s="593" t="s">
        <v>290</v>
      </c>
      <c r="L50" s="593" t="s">
        <v>291</v>
      </c>
      <c r="M50" s="619"/>
    </row>
    <row r="51" spans="1:13" ht="15" customHeight="1">
      <c r="A51" s="171"/>
      <c r="B51" s="172"/>
      <c r="C51" s="171"/>
      <c r="D51" s="82">
        <v>2022</v>
      </c>
      <c r="E51" s="593">
        <v>1</v>
      </c>
      <c r="F51" s="593">
        <v>7</v>
      </c>
      <c r="G51" s="593">
        <v>6</v>
      </c>
      <c r="H51" s="593">
        <v>6</v>
      </c>
      <c r="I51" s="593">
        <v>13</v>
      </c>
      <c r="J51" s="593">
        <v>41</v>
      </c>
      <c r="K51" s="593">
        <v>49</v>
      </c>
      <c r="L51" s="593">
        <v>11</v>
      </c>
      <c r="M51" s="619"/>
    </row>
    <row r="52" spans="1:13" ht="8.1" customHeight="1">
      <c r="A52" s="26"/>
      <c r="B52" s="26"/>
      <c r="C52" s="26"/>
      <c r="D52" s="82"/>
      <c r="E52" s="593"/>
      <c r="F52" s="593"/>
      <c r="G52" s="593"/>
      <c r="H52" s="593"/>
      <c r="I52" s="593"/>
      <c r="J52" s="593"/>
      <c r="K52" s="593"/>
      <c r="L52" s="593"/>
      <c r="M52" s="676"/>
    </row>
    <row r="53" spans="1:13" ht="15" customHeight="1">
      <c r="A53" s="171"/>
      <c r="B53" s="172" t="s">
        <v>29</v>
      </c>
      <c r="C53" s="171"/>
      <c r="D53" s="82">
        <v>2020</v>
      </c>
      <c r="E53" s="593">
        <v>24</v>
      </c>
      <c r="F53" s="593">
        <v>367</v>
      </c>
      <c r="G53" s="593">
        <v>99</v>
      </c>
      <c r="H53" s="593">
        <v>139</v>
      </c>
      <c r="I53" s="593">
        <v>155</v>
      </c>
      <c r="J53" s="593">
        <v>228</v>
      </c>
      <c r="K53" s="593">
        <v>188</v>
      </c>
      <c r="L53" s="698" t="s">
        <v>67</v>
      </c>
      <c r="M53" s="619"/>
    </row>
    <row r="54" spans="1:13" ht="15" customHeight="1">
      <c r="A54" s="171"/>
      <c r="B54" s="172"/>
      <c r="C54" s="171"/>
      <c r="D54" s="82">
        <v>2021</v>
      </c>
      <c r="E54" s="593" t="s">
        <v>244</v>
      </c>
      <c r="F54" s="593" t="s">
        <v>292</v>
      </c>
      <c r="G54" s="593" t="s">
        <v>293</v>
      </c>
      <c r="H54" s="593" t="s">
        <v>294</v>
      </c>
      <c r="I54" s="593" t="s">
        <v>295</v>
      </c>
      <c r="J54" s="593" t="s">
        <v>296</v>
      </c>
      <c r="K54" s="593" t="s">
        <v>297</v>
      </c>
      <c r="L54" s="698" t="s">
        <v>67</v>
      </c>
      <c r="M54" s="619"/>
    </row>
    <row r="55" spans="1:13" ht="15" customHeight="1">
      <c r="A55" s="171"/>
      <c r="B55" s="172"/>
      <c r="C55" s="171"/>
      <c r="D55" s="82">
        <v>2022</v>
      </c>
      <c r="E55" s="593">
        <v>11</v>
      </c>
      <c r="F55" s="593">
        <v>367</v>
      </c>
      <c r="G55" s="593">
        <v>139</v>
      </c>
      <c r="H55" s="593">
        <v>150</v>
      </c>
      <c r="I55" s="593">
        <v>151</v>
      </c>
      <c r="J55" s="593">
        <v>270</v>
      </c>
      <c r="K55" s="593">
        <v>228</v>
      </c>
      <c r="L55" s="698">
        <v>0</v>
      </c>
      <c r="M55" s="619"/>
    </row>
    <row r="56" spans="1:13" ht="8.1" customHeight="1">
      <c r="A56" s="26"/>
      <c r="B56" s="26"/>
      <c r="C56" s="26"/>
      <c r="D56" s="82"/>
      <c r="E56" s="593"/>
      <c r="F56" s="593"/>
      <c r="G56" s="593"/>
      <c r="H56" s="593"/>
      <c r="I56" s="593"/>
      <c r="J56" s="593"/>
      <c r="K56" s="593"/>
      <c r="L56" s="593"/>
      <c r="M56" s="676"/>
    </row>
    <row r="57" spans="1:13" ht="15" customHeight="1">
      <c r="A57" s="171"/>
      <c r="B57" s="172" t="s">
        <v>30</v>
      </c>
      <c r="C57" s="171"/>
      <c r="D57" s="82">
        <v>2020</v>
      </c>
      <c r="E57" s="593">
        <v>68</v>
      </c>
      <c r="F57" s="593">
        <v>301</v>
      </c>
      <c r="G57" s="593">
        <v>229</v>
      </c>
      <c r="H57" s="593">
        <v>161</v>
      </c>
      <c r="I57" s="593">
        <v>77</v>
      </c>
      <c r="J57" s="593">
        <v>113</v>
      </c>
      <c r="K57" s="593">
        <v>146</v>
      </c>
      <c r="L57" s="593">
        <v>44</v>
      </c>
      <c r="M57" s="619"/>
    </row>
    <row r="58" spans="1:13" ht="15" customHeight="1">
      <c r="A58" s="171"/>
      <c r="B58" s="172"/>
      <c r="C58" s="171"/>
      <c r="D58" s="82">
        <v>2021</v>
      </c>
      <c r="E58" s="593">
        <v>67</v>
      </c>
      <c r="F58" s="593">
        <v>261</v>
      </c>
      <c r="G58" s="593">
        <v>226</v>
      </c>
      <c r="H58" s="593">
        <v>138</v>
      </c>
      <c r="I58" s="593">
        <v>78</v>
      </c>
      <c r="J58" s="593">
        <v>111</v>
      </c>
      <c r="K58" s="593">
        <v>155</v>
      </c>
      <c r="L58" s="593">
        <v>27</v>
      </c>
      <c r="M58" s="619"/>
    </row>
    <row r="59" spans="1:13" ht="15" customHeight="1">
      <c r="A59" s="171"/>
      <c r="B59" s="172"/>
      <c r="C59" s="171"/>
      <c r="D59" s="82">
        <v>2022</v>
      </c>
      <c r="E59" s="593">
        <v>55</v>
      </c>
      <c r="F59" s="593">
        <v>239</v>
      </c>
      <c r="G59" s="593">
        <v>227</v>
      </c>
      <c r="H59" s="593">
        <v>153</v>
      </c>
      <c r="I59" s="593">
        <v>70</v>
      </c>
      <c r="J59" s="593">
        <v>108</v>
      </c>
      <c r="K59" s="593">
        <v>128</v>
      </c>
      <c r="L59" s="593">
        <v>45</v>
      </c>
      <c r="M59" s="619"/>
    </row>
    <row r="60" spans="1:13" ht="8.1" customHeight="1">
      <c r="A60" s="26"/>
      <c r="B60" s="26"/>
      <c r="C60" s="26"/>
      <c r="D60" s="82"/>
      <c r="E60" s="691"/>
      <c r="F60" s="691"/>
      <c r="G60" s="691"/>
      <c r="H60" s="691"/>
      <c r="I60" s="691"/>
      <c r="J60" s="691"/>
      <c r="K60" s="691"/>
      <c r="L60" s="691"/>
      <c r="M60" s="676"/>
    </row>
    <row r="61" spans="1:13" ht="15" customHeight="1">
      <c r="A61" s="171"/>
      <c r="B61" s="172" t="s">
        <v>31</v>
      </c>
      <c r="C61" s="171"/>
      <c r="D61" s="82">
        <v>2020</v>
      </c>
      <c r="E61" s="691">
        <v>868</v>
      </c>
      <c r="F61" s="691">
        <v>698</v>
      </c>
      <c r="G61" s="691">
        <v>334</v>
      </c>
      <c r="H61" s="691">
        <v>308</v>
      </c>
      <c r="I61" s="691">
        <v>412</v>
      </c>
      <c r="J61" s="691">
        <v>551</v>
      </c>
      <c r="K61" s="691">
        <v>82</v>
      </c>
      <c r="L61" s="691">
        <v>43</v>
      </c>
      <c r="M61" s="619"/>
    </row>
    <row r="62" spans="1:13" ht="15" customHeight="1">
      <c r="A62" s="171"/>
      <c r="B62" s="172"/>
      <c r="C62" s="171"/>
      <c r="D62" s="82">
        <v>2021</v>
      </c>
      <c r="E62" s="593" t="s">
        <v>298</v>
      </c>
      <c r="F62" s="593" t="s">
        <v>299</v>
      </c>
      <c r="G62" s="593" t="s">
        <v>300</v>
      </c>
      <c r="H62" s="593" t="s">
        <v>301</v>
      </c>
      <c r="I62" s="593" t="s">
        <v>302</v>
      </c>
      <c r="J62" s="593" t="s">
        <v>303</v>
      </c>
      <c r="K62" s="593" t="s">
        <v>304</v>
      </c>
      <c r="L62" s="593" t="s">
        <v>305</v>
      </c>
      <c r="M62" s="619"/>
    </row>
    <row r="63" spans="1:13" ht="15" customHeight="1">
      <c r="A63" s="171"/>
      <c r="B63" s="172"/>
      <c r="C63" s="171"/>
      <c r="D63" s="82">
        <v>2022</v>
      </c>
      <c r="E63" s="593">
        <v>868</v>
      </c>
      <c r="F63" s="593">
        <v>698</v>
      </c>
      <c r="G63" s="593">
        <v>335</v>
      </c>
      <c r="H63" s="593">
        <v>309</v>
      </c>
      <c r="I63" s="593">
        <v>415</v>
      </c>
      <c r="J63" s="593">
        <v>554</v>
      </c>
      <c r="K63" s="593">
        <v>79</v>
      </c>
      <c r="L63" s="593">
        <v>2</v>
      </c>
      <c r="M63" s="619"/>
    </row>
    <row r="64" spans="1:13" ht="8.1" customHeight="1">
      <c r="A64" s="26"/>
      <c r="B64" s="26"/>
      <c r="C64" s="26"/>
      <c r="D64" s="82"/>
      <c r="E64" s="593"/>
      <c r="F64" s="593"/>
      <c r="G64" s="593"/>
      <c r="H64" s="593"/>
      <c r="I64" s="593"/>
      <c r="J64" s="593"/>
      <c r="K64" s="593"/>
      <c r="L64" s="593"/>
      <c r="M64" s="676"/>
    </row>
    <row r="65" spans="1:13" ht="15" customHeight="1">
      <c r="A65" s="171"/>
      <c r="B65" s="172" t="s">
        <v>32</v>
      </c>
      <c r="C65" s="171"/>
      <c r="D65" s="82">
        <v>2020</v>
      </c>
      <c r="E65" s="593">
        <v>791</v>
      </c>
      <c r="F65" s="593">
        <v>387</v>
      </c>
      <c r="G65" s="593">
        <v>194</v>
      </c>
      <c r="H65" s="593">
        <v>46</v>
      </c>
      <c r="I65" s="593">
        <v>71</v>
      </c>
      <c r="J65" s="593">
        <v>147</v>
      </c>
      <c r="K65" s="593">
        <v>271</v>
      </c>
      <c r="L65" s="593">
        <v>51</v>
      </c>
      <c r="M65" s="619"/>
    </row>
    <row r="66" spans="1:13" ht="15" customHeight="1">
      <c r="A66" s="171"/>
      <c r="B66" s="172"/>
      <c r="C66" s="171"/>
      <c r="D66" s="82">
        <v>2021</v>
      </c>
      <c r="E66" s="593" t="s">
        <v>306</v>
      </c>
      <c r="F66" s="593" t="s">
        <v>307</v>
      </c>
      <c r="G66" s="593" t="s">
        <v>308</v>
      </c>
      <c r="H66" s="593" t="s">
        <v>261</v>
      </c>
      <c r="I66" s="593" t="s">
        <v>309</v>
      </c>
      <c r="J66" s="593" t="s">
        <v>294</v>
      </c>
      <c r="K66" s="593" t="s">
        <v>310</v>
      </c>
      <c r="L66" s="593" t="s">
        <v>251</v>
      </c>
      <c r="M66" s="619"/>
    </row>
    <row r="67" spans="1:13" ht="15" customHeight="1">
      <c r="A67" s="171"/>
      <c r="B67" s="172"/>
      <c r="C67" s="171"/>
      <c r="D67" s="82">
        <v>2022</v>
      </c>
      <c r="E67" s="593">
        <v>362</v>
      </c>
      <c r="F67" s="593">
        <v>440</v>
      </c>
      <c r="G67" s="593">
        <v>199</v>
      </c>
      <c r="H67" s="593">
        <v>75</v>
      </c>
      <c r="I67" s="593">
        <v>28</v>
      </c>
      <c r="J67" s="593">
        <v>26</v>
      </c>
      <c r="K67" s="593">
        <v>385</v>
      </c>
      <c r="L67" s="593">
        <v>37</v>
      </c>
      <c r="M67" s="619"/>
    </row>
    <row r="68" spans="1:13" ht="6.75" customHeight="1">
      <c r="A68" s="26"/>
      <c r="B68" s="26"/>
      <c r="C68" s="26"/>
      <c r="D68" s="82"/>
      <c r="E68" s="593"/>
      <c r="F68" s="593"/>
      <c r="G68" s="593"/>
      <c r="H68" s="593"/>
      <c r="I68" s="593"/>
      <c r="J68" s="593"/>
      <c r="K68" s="593"/>
      <c r="L68" s="593"/>
      <c r="M68" s="676"/>
    </row>
    <row r="69" spans="1:13" ht="15" customHeight="1">
      <c r="A69" s="677"/>
      <c r="B69" s="595" t="s">
        <v>34</v>
      </c>
      <c r="C69" s="677"/>
      <c r="D69" s="82">
        <v>2020</v>
      </c>
      <c r="E69" s="698" t="s">
        <v>67</v>
      </c>
      <c r="F69" s="698" t="s">
        <v>67</v>
      </c>
      <c r="G69" s="698" t="s">
        <v>67</v>
      </c>
      <c r="H69" s="593">
        <v>1</v>
      </c>
      <c r="I69" s="698" t="s">
        <v>67</v>
      </c>
      <c r="J69" s="698" t="s">
        <v>67</v>
      </c>
      <c r="K69" s="593">
        <v>1</v>
      </c>
      <c r="L69" s="593">
        <v>1</v>
      </c>
      <c r="M69" s="619"/>
    </row>
    <row r="70" spans="1:13" ht="15" customHeight="1">
      <c r="A70" s="677"/>
      <c r="B70" s="595"/>
      <c r="C70" s="677"/>
      <c r="D70" s="82">
        <v>2021</v>
      </c>
      <c r="E70" s="697" t="s">
        <v>67</v>
      </c>
      <c r="F70" s="697" t="s">
        <v>67</v>
      </c>
      <c r="G70" s="691" t="s">
        <v>287</v>
      </c>
      <c r="H70" s="697" t="s">
        <v>67</v>
      </c>
      <c r="I70" s="697" t="s">
        <v>67</v>
      </c>
      <c r="J70" s="697" t="s">
        <v>67</v>
      </c>
      <c r="K70" s="697" t="s">
        <v>67</v>
      </c>
      <c r="L70" s="697" t="s">
        <v>67</v>
      </c>
      <c r="M70" s="619"/>
    </row>
    <row r="71" spans="1:13" ht="15" customHeight="1">
      <c r="A71" s="677"/>
      <c r="B71" s="677"/>
      <c r="C71" s="677"/>
      <c r="D71" s="82">
        <v>2022</v>
      </c>
      <c r="E71" s="697">
        <v>0</v>
      </c>
      <c r="F71" s="697">
        <v>0</v>
      </c>
      <c r="G71" s="691">
        <v>0</v>
      </c>
      <c r="H71" s="697">
        <v>0</v>
      </c>
      <c r="I71" s="697">
        <v>0</v>
      </c>
      <c r="J71" s="697">
        <v>0</v>
      </c>
      <c r="K71" s="697">
        <v>20</v>
      </c>
      <c r="L71" s="697">
        <v>0</v>
      </c>
      <c r="M71" s="619"/>
    </row>
    <row r="72" spans="1:13" ht="8.1" customHeight="1" thickBot="1">
      <c r="A72" s="678"/>
      <c r="B72" s="678"/>
      <c r="C72" s="678"/>
      <c r="D72" s="632"/>
      <c r="E72" s="680"/>
      <c r="F72" s="680"/>
      <c r="G72" s="680"/>
      <c r="H72" s="680"/>
      <c r="I72" s="680"/>
      <c r="J72" s="680"/>
      <c r="K72" s="680"/>
      <c r="L72" s="680"/>
      <c r="M72" s="680"/>
    </row>
    <row r="73" spans="1:13" ht="15" customHeight="1">
      <c r="A73" s="643"/>
      <c r="B73" s="643"/>
      <c r="C73" s="643"/>
      <c r="D73" s="681"/>
      <c r="E73" s="682"/>
      <c r="F73" s="682"/>
      <c r="G73" s="682"/>
      <c r="H73" s="682"/>
      <c r="I73" s="682"/>
      <c r="J73" s="682"/>
      <c r="K73" s="682"/>
      <c r="L73" s="682"/>
      <c r="M73" s="668" t="s">
        <v>201</v>
      </c>
    </row>
    <row r="74" spans="1:13" ht="15" customHeight="1">
      <c r="A74" s="606"/>
      <c r="C74" s="699"/>
      <c r="D74" s="685"/>
      <c r="E74" s="685"/>
      <c r="F74" s="685"/>
      <c r="G74" s="685"/>
      <c r="H74" s="685"/>
      <c r="I74" s="685"/>
      <c r="J74" s="685"/>
      <c r="K74" s="685"/>
      <c r="L74" s="685"/>
      <c r="M74" s="91" t="s">
        <v>202</v>
      </c>
    </row>
    <row r="75" spans="1:13" ht="8.1" customHeight="1">
      <c r="A75" s="606"/>
      <c r="C75" s="699"/>
      <c r="D75" s="685"/>
      <c r="E75" s="685"/>
      <c r="F75" s="685"/>
      <c r="G75" s="685"/>
      <c r="H75" s="685"/>
      <c r="I75" s="685"/>
      <c r="J75" s="685"/>
      <c r="K75" s="685"/>
      <c r="L75" s="685"/>
      <c r="M75" s="91"/>
    </row>
    <row r="76" spans="1:13" ht="15" customHeight="1">
      <c r="A76" s="606"/>
      <c r="B76" s="700" t="s">
        <v>551</v>
      </c>
      <c r="C76" s="683"/>
      <c r="D76" s="641"/>
      <c r="E76" s="606"/>
      <c r="F76" s="606"/>
      <c r="G76" s="606"/>
      <c r="H76" s="606"/>
      <c r="I76" s="606"/>
      <c r="J76" s="606"/>
      <c r="K76" s="606"/>
      <c r="L76" s="606"/>
      <c r="M76" s="606"/>
    </row>
    <row r="77" spans="1:13" ht="15" customHeight="1">
      <c r="A77" s="610"/>
      <c r="B77" s="687" t="s">
        <v>311</v>
      </c>
      <c r="C77" s="610"/>
      <c r="D77" s="571"/>
    </row>
    <row r="78" spans="1:13" ht="15" customHeight="1">
      <c r="A78" s="623"/>
      <c r="B78" s="623"/>
      <c r="C78" s="623"/>
      <c r="D78" s="624"/>
    </row>
    <row r="80" spans="1:13" ht="15" customHeight="1">
      <c r="F80" s="701"/>
    </row>
    <row r="81" spans="6:6" ht="15" customHeight="1">
      <c r="F81" s="648"/>
    </row>
  </sheetData>
  <mergeCells count="11">
    <mergeCell ref="L9:L10"/>
    <mergeCell ref="A7:A11"/>
    <mergeCell ref="E7:L7"/>
    <mergeCell ref="E8:L8"/>
    <mergeCell ref="E9:E10"/>
    <mergeCell ref="F9:F10"/>
    <mergeCell ref="G9:G10"/>
    <mergeCell ref="H9:H10"/>
    <mergeCell ref="I9:I10"/>
    <mergeCell ref="J9:J10"/>
    <mergeCell ref="K9:K10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AED3C-38FC-4CF9-80A9-E438F6B0D6EB}">
  <sheetPr>
    <tabColor rgb="FF7030A0"/>
  </sheetPr>
  <dimension ref="A1:HZ78"/>
  <sheetViews>
    <sheetView tabSelected="1" view="pageBreakPreview" zoomScale="70" zoomScaleSheetLayoutView="70" workbookViewId="0">
      <selection activeCell="A49" sqref="A49:XFD51"/>
    </sheetView>
  </sheetViews>
  <sheetFormatPr defaultColWidth="9" defaultRowHeight="15" customHeight="1"/>
  <cols>
    <col min="1" max="1" width="1.7109375" style="651" customWidth="1"/>
    <col min="2" max="2" width="13.7109375" style="651" customWidth="1"/>
    <col min="3" max="3" width="5.42578125" style="651" customWidth="1"/>
    <col min="4" max="4" width="10.7109375" style="651" customWidth="1"/>
    <col min="5" max="5" width="1.7109375" style="651" customWidth="1"/>
    <col min="6" max="6" width="25.42578125" style="651" customWidth="1"/>
    <col min="7" max="7" width="23.140625" style="651" customWidth="1"/>
    <col min="8" max="8" width="18.7109375" style="651" customWidth="1"/>
    <col min="9" max="9" width="11.42578125" style="651" customWidth="1"/>
    <col min="10" max="10" width="1.7109375" style="651" customWidth="1"/>
    <col min="11" max="248" width="9" style="651"/>
    <col min="249" max="249" width="32.42578125" style="651" customWidth="1"/>
    <col min="250" max="257" width="9.42578125" style="651" customWidth="1"/>
    <col min="258" max="258" width="11.42578125" style="651" customWidth="1"/>
    <col min="259" max="504" width="9" style="651"/>
    <col min="505" max="505" width="32.42578125" style="651" customWidth="1"/>
    <col min="506" max="513" width="9.42578125" style="651" customWidth="1"/>
    <col min="514" max="514" width="11.42578125" style="651" customWidth="1"/>
    <col min="515" max="760" width="9" style="651"/>
    <col min="761" max="761" width="32.42578125" style="651" customWidth="1"/>
    <col min="762" max="769" width="9.42578125" style="651" customWidth="1"/>
    <col min="770" max="770" width="11.42578125" style="651" customWidth="1"/>
    <col min="771" max="1016" width="9" style="651"/>
    <col min="1017" max="1017" width="32.42578125" style="651" customWidth="1"/>
    <col min="1018" max="1025" width="9.42578125" style="651" customWidth="1"/>
    <col min="1026" max="1026" width="11.42578125" style="651" customWidth="1"/>
    <col min="1027" max="1272" width="9" style="651"/>
    <col min="1273" max="1273" width="32.42578125" style="651" customWidth="1"/>
    <col min="1274" max="1281" width="9.42578125" style="651" customWidth="1"/>
    <col min="1282" max="1282" width="11.42578125" style="651" customWidth="1"/>
    <col min="1283" max="1528" width="9" style="651"/>
    <col min="1529" max="1529" width="32.42578125" style="651" customWidth="1"/>
    <col min="1530" max="1537" width="9.42578125" style="651" customWidth="1"/>
    <col min="1538" max="1538" width="11.42578125" style="651" customWidth="1"/>
    <col min="1539" max="1784" width="9" style="651"/>
    <col min="1785" max="1785" width="32.42578125" style="651" customWidth="1"/>
    <col min="1786" max="1793" width="9.42578125" style="651" customWidth="1"/>
    <col min="1794" max="1794" width="11.42578125" style="651" customWidth="1"/>
    <col min="1795" max="2040" width="9" style="651"/>
    <col min="2041" max="2041" width="32.42578125" style="651" customWidth="1"/>
    <col min="2042" max="2049" width="9.42578125" style="651" customWidth="1"/>
    <col min="2050" max="2050" width="11.42578125" style="651" customWidth="1"/>
    <col min="2051" max="2296" width="9" style="651"/>
    <col min="2297" max="2297" width="32.42578125" style="651" customWidth="1"/>
    <col min="2298" max="2305" width="9.42578125" style="651" customWidth="1"/>
    <col min="2306" max="2306" width="11.42578125" style="651" customWidth="1"/>
    <col min="2307" max="2552" width="9" style="651"/>
    <col min="2553" max="2553" width="32.42578125" style="651" customWidth="1"/>
    <col min="2554" max="2561" width="9.42578125" style="651" customWidth="1"/>
    <col min="2562" max="2562" width="11.42578125" style="651" customWidth="1"/>
    <col min="2563" max="2808" width="9" style="651"/>
    <col min="2809" max="2809" width="32.42578125" style="651" customWidth="1"/>
    <col min="2810" max="2817" width="9.42578125" style="651" customWidth="1"/>
    <col min="2818" max="2818" width="11.42578125" style="651" customWidth="1"/>
    <col min="2819" max="3064" width="9" style="651"/>
    <col min="3065" max="3065" width="32.42578125" style="651" customWidth="1"/>
    <col min="3066" max="3073" width="9.42578125" style="651" customWidth="1"/>
    <col min="3074" max="3074" width="11.42578125" style="651" customWidth="1"/>
    <col min="3075" max="3320" width="9" style="651"/>
    <col min="3321" max="3321" width="32.42578125" style="651" customWidth="1"/>
    <col min="3322" max="3329" width="9.42578125" style="651" customWidth="1"/>
    <col min="3330" max="3330" width="11.42578125" style="651" customWidth="1"/>
    <col min="3331" max="3576" width="9" style="651"/>
    <col min="3577" max="3577" width="32.42578125" style="651" customWidth="1"/>
    <col min="3578" max="3585" width="9.42578125" style="651" customWidth="1"/>
    <col min="3586" max="3586" width="11.42578125" style="651" customWidth="1"/>
    <col min="3587" max="3832" width="9" style="651"/>
    <col min="3833" max="3833" width="32.42578125" style="651" customWidth="1"/>
    <col min="3834" max="3841" width="9.42578125" style="651" customWidth="1"/>
    <col min="3842" max="3842" width="11.42578125" style="651" customWidth="1"/>
    <col min="3843" max="4088" width="9" style="651"/>
    <col min="4089" max="4089" width="32.42578125" style="651" customWidth="1"/>
    <col min="4090" max="4097" width="9.42578125" style="651" customWidth="1"/>
    <col min="4098" max="4098" width="11.42578125" style="651" customWidth="1"/>
    <col min="4099" max="4344" width="9" style="651"/>
    <col min="4345" max="4345" width="32.42578125" style="651" customWidth="1"/>
    <col min="4346" max="4353" width="9.42578125" style="651" customWidth="1"/>
    <col min="4354" max="4354" width="11.42578125" style="651" customWidth="1"/>
    <col min="4355" max="4600" width="9" style="651"/>
    <col min="4601" max="4601" width="32.42578125" style="651" customWidth="1"/>
    <col min="4602" max="4609" width="9.42578125" style="651" customWidth="1"/>
    <col min="4610" max="4610" width="11.42578125" style="651" customWidth="1"/>
    <col min="4611" max="4856" width="9" style="651"/>
    <col min="4857" max="4857" width="32.42578125" style="651" customWidth="1"/>
    <col min="4858" max="4865" width="9.42578125" style="651" customWidth="1"/>
    <col min="4866" max="4866" width="11.42578125" style="651" customWidth="1"/>
    <col min="4867" max="5112" width="9" style="651"/>
    <col min="5113" max="5113" width="32.42578125" style="651" customWidth="1"/>
    <col min="5114" max="5121" width="9.42578125" style="651" customWidth="1"/>
    <col min="5122" max="5122" width="11.42578125" style="651" customWidth="1"/>
    <col min="5123" max="5368" width="9" style="651"/>
    <col min="5369" max="5369" width="32.42578125" style="651" customWidth="1"/>
    <col min="5370" max="5377" width="9.42578125" style="651" customWidth="1"/>
    <col min="5378" max="5378" width="11.42578125" style="651" customWidth="1"/>
    <col min="5379" max="5624" width="9" style="651"/>
    <col min="5625" max="5625" width="32.42578125" style="651" customWidth="1"/>
    <col min="5626" max="5633" width="9.42578125" style="651" customWidth="1"/>
    <col min="5634" max="5634" width="11.42578125" style="651" customWidth="1"/>
    <col min="5635" max="5880" width="9" style="651"/>
    <col min="5881" max="5881" width="32.42578125" style="651" customWidth="1"/>
    <col min="5882" max="5889" width="9.42578125" style="651" customWidth="1"/>
    <col min="5890" max="5890" width="11.42578125" style="651" customWidth="1"/>
    <col min="5891" max="6136" width="9" style="651"/>
    <col min="6137" max="6137" width="32.42578125" style="651" customWidth="1"/>
    <col min="6138" max="6145" width="9.42578125" style="651" customWidth="1"/>
    <col min="6146" max="6146" width="11.42578125" style="651" customWidth="1"/>
    <col min="6147" max="6392" width="9" style="651"/>
    <col min="6393" max="6393" width="32.42578125" style="651" customWidth="1"/>
    <col min="6394" max="6401" width="9.42578125" style="651" customWidth="1"/>
    <col min="6402" max="6402" width="11.42578125" style="651" customWidth="1"/>
    <col min="6403" max="6648" width="9" style="651"/>
    <col min="6649" max="6649" width="32.42578125" style="651" customWidth="1"/>
    <col min="6650" max="6657" width="9.42578125" style="651" customWidth="1"/>
    <col min="6658" max="6658" width="11.42578125" style="651" customWidth="1"/>
    <col min="6659" max="6904" width="9" style="651"/>
    <col min="6905" max="6905" width="32.42578125" style="651" customWidth="1"/>
    <col min="6906" max="6913" width="9.42578125" style="651" customWidth="1"/>
    <col min="6914" max="6914" width="11.42578125" style="651" customWidth="1"/>
    <col min="6915" max="7160" width="9" style="651"/>
    <col min="7161" max="7161" width="32.42578125" style="651" customWidth="1"/>
    <col min="7162" max="7169" width="9.42578125" style="651" customWidth="1"/>
    <col min="7170" max="7170" width="11.42578125" style="651" customWidth="1"/>
    <col min="7171" max="7416" width="9" style="651"/>
    <col min="7417" max="7417" width="32.42578125" style="651" customWidth="1"/>
    <col min="7418" max="7425" width="9.42578125" style="651" customWidth="1"/>
    <col min="7426" max="7426" width="11.42578125" style="651" customWidth="1"/>
    <col min="7427" max="7672" width="9" style="651"/>
    <col min="7673" max="7673" width="32.42578125" style="651" customWidth="1"/>
    <col min="7674" max="7681" width="9.42578125" style="651" customWidth="1"/>
    <col min="7682" max="7682" width="11.42578125" style="651" customWidth="1"/>
    <col min="7683" max="7928" width="9" style="651"/>
    <col min="7929" max="7929" width="32.42578125" style="651" customWidth="1"/>
    <col min="7930" max="7937" width="9.42578125" style="651" customWidth="1"/>
    <col min="7938" max="7938" width="11.42578125" style="651" customWidth="1"/>
    <col min="7939" max="8184" width="9" style="651"/>
    <col min="8185" max="8185" width="32.42578125" style="651" customWidth="1"/>
    <col min="8186" max="8193" width="9.42578125" style="651" customWidth="1"/>
    <col min="8194" max="8194" width="11.42578125" style="651" customWidth="1"/>
    <col min="8195" max="8440" width="9" style="651"/>
    <col min="8441" max="8441" width="32.42578125" style="651" customWidth="1"/>
    <col min="8442" max="8449" width="9.42578125" style="651" customWidth="1"/>
    <col min="8450" max="8450" width="11.42578125" style="651" customWidth="1"/>
    <col min="8451" max="8696" width="9" style="651"/>
    <col min="8697" max="8697" width="32.42578125" style="651" customWidth="1"/>
    <col min="8698" max="8705" width="9.42578125" style="651" customWidth="1"/>
    <col min="8706" max="8706" width="11.42578125" style="651" customWidth="1"/>
    <col min="8707" max="8952" width="9" style="651"/>
    <col min="8953" max="8953" width="32.42578125" style="651" customWidth="1"/>
    <col min="8954" max="8961" width="9.42578125" style="651" customWidth="1"/>
    <col min="8962" max="8962" width="11.42578125" style="651" customWidth="1"/>
    <col min="8963" max="9208" width="9" style="651"/>
    <col min="9209" max="9209" width="32.42578125" style="651" customWidth="1"/>
    <col min="9210" max="9217" width="9.42578125" style="651" customWidth="1"/>
    <col min="9218" max="9218" width="11.42578125" style="651" customWidth="1"/>
    <col min="9219" max="9464" width="9" style="651"/>
    <col min="9465" max="9465" width="32.42578125" style="651" customWidth="1"/>
    <col min="9466" max="9473" width="9.42578125" style="651" customWidth="1"/>
    <col min="9474" max="9474" width="11.42578125" style="651" customWidth="1"/>
    <col min="9475" max="9720" width="9" style="651"/>
    <col min="9721" max="9721" width="32.42578125" style="651" customWidth="1"/>
    <col min="9722" max="9729" width="9.42578125" style="651" customWidth="1"/>
    <col min="9730" max="9730" width="11.42578125" style="651" customWidth="1"/>
    <col min="9731" max="9976" width="9" style="651"/>
    <col min="9977" max="9977" width="32.42578125" style="651" customWidth="1"/>
    <col min="9978" max="9985" width="9.42578125" style="651" customWidth="1"/>
    <col min="9986" max="9986" width="11.42578125" style="651" customWidth="1"/>
    <col min="9987" max="10232" width="9" style="651"/>
    <col min="10233" max="10233" width="32.42578125" style="651" customWidth="1"/>
    <col min="10234" max="10241" width="9.42578125" style="651" customWidth="1"/>
    <col min="10242" max="10242" width="11.42578125" style="651" customWidth="1"/>
    <col min="10243" max="10488" width="9" style="651"/>
    <col min="10489" max="10489" width="32.42578125" style="651" customWidth="1"/>
    <col min="10490" max="10497" width="9.42578125" style="651" customWidth="1"/>
    <col min="10498" max="10498" width="11.42578125" style="651" customWidth="1"/>
    <col min="10499" max="10744" width="9" style="651"/>
    <col min="10745" max="10745" width="32.42578125" style="651" customWidth="1"/>
    <col min="10746" max="10753" width="9.42578125" style="651" customWidth="1"/>
    <col min="10754" max="10754" width="11.42578125" style="651" customWidth="1"/>
    <col min="10755" max="11000" width="9" style="651"/>
    <col min="11001" max="11001" width="32.42578125" style="651" customWidth="1"/>
    <col min="11002" max="11009" width="9.42578125" style="651" customWidth="1"/>
    <col min="11010" max="11010" width="11.42578125" style="651" customWidth="1"/>
    <col min="11011" max="11256" width="9" style="651"/>
    <col min="11257" max="11257" width="32.42578125" style="651" customWidth="1"/>
    <col min="11258" max="11265" width="9.42578125" style="651" customWidth="1"/>
    <col min="11266" max="11266" width="11.42578125" style="651" customWidth="1"/>
    <col min="11267" max="11512" width="9" style="651"/>
    <col min="11513" max="11513" width="32.42578125" style="651" customWidth="1"/>
    <col min="11514" max="11521" width="9.42578125" style="651" customWidth="1"/>
    <col min="11522" max="11522" width="11.42578125" style="651" customWidth="1"/>
    <col min="11523" max="11768" width="9" style="651"/>
    <col min="11769" max="11769" width="32.42578125" style="651" customWidth="1"/>
    <col min="11770" max="11777" width="9.42578125" style="651" customWidth="1"/>
    <col min="11778" max="11778" width="11.42578125" style="651" customWidth="1"/>
    <col min="11779" max="12024" width="9" style="651"/>
    <col min="12025" max="12025" width="32.42578125" style="651" customWidth="1"/>
    <col min="12026" max="12033" width="9.42578125" style="651" customWidth="1"/>
    <col min="12034" max="12034" width="11.42578125" style="651" customWidth="1"/>
    <col min="12035" max="12280" width="9" style="651"/>
    <col min="12281" max="12281" width="32.42578125" style="651" customWidth="1"/>
    <col min="12282" max="12289" width="9.42578125" style="651" customWidth="1"/>
    <col min="12290" max="12290" width="11.42578125" style="651" customWidth="1"/>
    <col min="12291" max="12536" width="9" style="651"/>
    <col min="12537" max="12537" width="32.42578125" style="651" customWidth="1"/>
    <col min="12538" max="12545" width="9.42578125" style="651" customWidth="1"/>
    <col min="12546" max="12546" width="11.42578125" style="651" customWidth="1"/>
    <col min="12547" max="12792" width="9" style="651"/>
    <col min="12793" max="12793" width="32.42578125" style="651" customWidth="1"/>
    <col min="12794" max="12801" width="9.42578125" style="651" customWidth="1"/>
    <col min="12802" max="12802" width="11.42578125" style="651" customWidth="1"/>
    <col min="12803" max="13048" width="9" style="651"/>
    <col min="13049" max="13049" width="32.42578125" style="651" customWidth="1"/>
    <col min="13050" max="13057" width="9.42578125" style="651" customWidth="1"/>
    <col min="13058" max="13058" width="11.42578125" style="651" customWidth="1"/>
    <col min="13059" max="13304" width="9" style="651"/>
    <col min="13305" max="13305" width="32.42578125" style="651" customWidth="1"/>
    <col min="13306" max="13313" width="9.42578125" style="651" customWidth="1"/>
    <col min="13314" max="13314" width="11.42578125" style="651" customWidth="1"/>
    <col min="13315" max="13560" width="9" style="651"/>
    <col min="13561" max="13561" width="32.42578125" style="651" customWidth="1"/>
    <col min="13562" max="13569" width="9.42578125" style="651" customWidth="1"/>
    <col min="13570" max="13570" width="11.42578125" style="651" customWidth="1"/>
    <col min="13571" max="13816" width="9" style="651"/>
    <col min="13817" max="13817" width="32.42578125" style="651" customWidth="1"/>
    <col min="13818" max="13825" width="9.42578125" style="651" customWidth="1"/>
    <col min="13826" max="13826" width="11.42578125" style="651" customWidth="1"/>
    <col min="13827" max="14072" width="9" style="651"/>
    <col min="14073" max="14073" width="32.42578125" style="651" customWidth="1"/>
    <col min="14074" max="14081" width="9.42578125" style="651" customWidth="1"/>
    <col min="14082" max="14082" width="11.42578125" style="651" customWidth="1"/>
    <col min="14083" max="14328" width="9" style="651"/>
    <col min="14329" max="14329" width="32.42578125" style="651" customWidth="1"/>
    <col min="14330" max="14337" width="9.42578125" style="651" customWidth="1"/>
    <col min="14338" max="14338" width="11.42578125" style="651" customWidth="1"/>
    <col min="14339" max="14584" width="9" style="651"/>
    <col min="14585" max="14585" width="32.42578125" style="651" customWidth="1"/>
    <col min="14586" max="14593" width="9.42578125" style="651" customWidth="1"/>
    <col min="14594" max="14594" width="11.42578125" style="651" customWidth="1"/>
    <col min="14595" max="14840" width="9" style="651"/>
    <col min="14841" max="14841" width="32.42578125" style="651" customWidth="1"/>
    <col min="14842" max="14849" width="9.42578125" style="651" customWidth="1"/>
    <col min="14850" max="14850" width="11.42578125" style="651" customWidth="1"/>
    <col min="14851" max="15096" width="9" style="651"/>
    <col min="15097" max="15097" width="32.42578125" style="651" customWidth="1"/>
    <col min="15098" max="15105" width="9.42578125" style="651" customWidth="1"/>
    <col min="15106" max="15106" width="11.42578125" style="651" customWidth="1"/>
    <col min="15107" max="15352" width="9" style="651"/>
    <col min="15353" max="15353" width="32.42578125" style="651" customWidth="1"/>
    <col min="15354" max="15361" width="9.42578125" style="651" customWidth="1"/>
    <col min="15362" max="15362" width="11.42578125" style="651" customWidth="1"/>
    <col min="15363" max="15608" width="9" style="651"/>
    <col min="15609" max="15609" width="32.42578125" style="651" customWidth="1"/>
    <col min="15610" max="15617" width="9.42578125" style="651" customWidth="1"/>
    <col min="15618" max="15618" width="11.42578125" style="651" customWidth="1"/>
    <col min="15619" max="15864" width="9" style="651"/>
    <col min="15865" max="15865" width="32.42578125" style="651" customWidth="1"/>
    <col min="15866" max="15873" width="9.42578125" style="651" customWidth="1"/>
    <col min="15874" max="15874" width="11.42578125" style="651" customWidth="1"/>
    <col min="15875" max="16120" width="9" style="651"/>
    <col min="16121" max="16121" width="32.42578125" style="651" customWidth="1"/>
    <col min="16122" max="16129" width="9.42578125" style="651" customWidth="1"/>
    <col min="16130" max="16130" width="11.42578125" style="651" customWidth="1"/>
    <col min="16131" max="16384" width="9" style="651"/>
  </cols>
  <sheetData>
    <row r="1" spans="1:234" ht="8.1" customHeight="1"/>
    <row r="2" spans="1:234" ht="8.1" customHeight="1"/>
    <row r="3" spans="1:234" ht="16.5" customHeight="1">
      <c r="A3" s="2"/>
      <c r="B3" s="3" t="s">
        <v>236</v>
      </c>
      <c r="C3" s="50" t="s">
        <v>552</v>
      </c>
      <c r="D3" s="652"/>
      <c r="E3" s="675"/>
      <c r="F3" s="675"/>
      <c r="G3" s="675"/>
      <c r="H3" s="675"/>
      <c r="I3" s="675"/>
      <c r="J3" s="675"/>
    </row>
    <row r="4" spans="1:234" ht="16.5" customHeight="1">
      <c r="A4" s="2"/>
      <c r="B4" s="6" t="s">
        <v>237</v>
      </c>
      <c r="C4" s="671" t="s">
        <v>458</v>
      </c>
      <c r="D4" s="652"/>
      <c r="E4" s="675"/>
      <c r="F4" s="675"/>
      <c r="G4" s="675"/>
      <c r="H4" s="675"/>
      <c r="I4" s="675"/>
      <c r="J4" s="675"/>
    </row>
    <row r="5" spans="1:234" ht="8.1" customHeight="1" thickBot="1">
      <c r="A5" s="607"/>
      <c r="B5" s="607"/>
      <c r="C5" s="607"/>
      <c r="D5" s="656"/>
      <c r="E5" s="607"/>
      <c r="F5" s="607"/>
      <c r="G5" s="607"/>
      <c r="H5" s="607"/>
      <c r="I5" s="607"/>
      <c r="J5" s="607"/>
    </row>
    <row r="6" spans="1:234" ht="8.1" customHeight="1" thickTop="1">
      <c r="A6" s="595"/>
      <c r="B6" s="595"/>
      <c r="C6" s="595"/>
      <c r="D6" s="622"/>
      <c r="E6" s="595"/>
      <c r="F6" s="595"/>
      <c r="G6" s="595"/>
      <c r="H6" s="595"/>
      <c r="I6" s="595"/>
      <c r="J6" s="595"/>
    </row>
    <row r="7" spans="1:234" ht="15" customHeight="1">
      <c r="A7" s="26"/>
      <c r="B7" s="26" t="s">
        <v>4</v>
      </c>
      <c r="C7" s="26"/>
      <c r="D7" s="162" t="s">
        <v>57</v>
      </c>
      <c r="E7" s="676"/>
      <c r="F7" s="702" t="s">
        <v>312</v>
      </c>
      <c r="G7" s="676" t="s">
        <v>313</v>
      </c>
      <c r="H7" s="703" t="s">
        <v>314</v>
      </c>
      <c r="I7" s="704" t="s">
        <v>222</v>
      </c>
      <c r="J7" s="704"/>
      <c r="K7" s="595"/>
      <c r="L7" s="595"/>
      <c r="M7" s="595"/>
      <c r="N7" s="595"/>
      <c r="O7" s="595"/>
      <c r="P7" s="595"/>
      <c r="Q7" s="595"/>
      <c r="R7" s="595"/>
      <c r="S7" s="595"/>
      <c r="T7" s="595"/>
      <c r="U7" s="595"/>
      <c r="V7" s="595"/>
      <c r="W7" s="595"/>
      <c r="X7" s="595"/>
      <c r="Y7" s="595"/>
      <c r="Z7" s="595"/>
      <c r="AA7" s="595"/>
      <c r="AB7" s="595"/>
      <c r="AC7" s="595"/>
      <c r="AD7" s="595"/>
      <c r="AE7" s="595"/>
      <c r="AF7" s="595"/>
      <c r="AG7" s="595"/>
      <c r="AH7" s="595"/>
      <c r="AI7" s="595"/>
      <c r="AJ7" s="595"/>
      <c r="AK7" s="595"/>
      <c r="AL7" s="595"/>
      <c r="AM7" s="595"/>
      <c r="AN7" s="595"/>
      <c r="AO7" s="595"/>
      <c r="AP7" s="595"/>
      <c r="AQ7" s="595"/>
      <c r="AR7" s="595"/>
      <c r="AS7" s="595"/>
      <c r="AT7" s="595"/>
      <c r="AU7" s="595"/>
      <c r="AV7" s="595"/>
      <c r="AW7" s="595"/>
      <c r="AX7" s="595"/>
      <c r="AY7" s="595"/>
      <c r="AZ7" s="595"/>
      <c r="BA7" s="595"/>
      <c r="BB7" s="595"/>
      <c r="BC7" s="595"/>
      <c r="BD7" s="595"/>
      <c r="BE7" s="595"/>
      <c r="BF7" s="595"/>
      <c r="BG7" s="595"/>
      <c r="BH7" s="595"/>
      <c r="BI7" s="595"/>
      <c r="BJ7" s="595"/>
      <c r="BK7" s="595"/>
      <c r="BL7" s="595"/>
      <c r="BM7" s="595"/>
      <c r="BN7" s="595"/>
      <c r="BO7" s="595"/>
      <c r="BP7" s="595"/>
      <c r="BQ7" s="595"/>
      <c r="BR7" s="595"/>
      <c r="BS7" s="595"/>
      <c r="BT7" s="595"/>
      <c r="BU7" s="595"/>
      <c r="BV7" s="595"/>
      <c r="BW7" s="595"/>
      <c r="BX7" s="595"/>
      <c r="BY7" s="595"/>
      <c r="BZ7" s="595"/>
      <c r="CA7" s="595"/>
      <c r="CB7" s="595"/>
      <c r="CC7" s="595"/>
      <c r="CD7" s="595"/>
      <c r="CE7" s="595"/>
      <c r="CF7" s="595"/>
      <c r="CG7" s="595"/>
      <c r="CH7" s="595"/>
      <c r="CI7" s="595"/>
      <c r="CJ7" s="595"/>
      <c r="CK7" s="595"/>
      <c r="CL7" s="595"/>
      <c r="CM7" s="595"/>
      <c r="CN7" s="595"/>
      <c r="CO7" s="595"/>
      <c r="CP7" s="595"/>
      <c r="CQ7" s="595"/>
      <c r="CR7" s="595"/>
      <c r="CS7" s="595"/>
      <c r="CT7" s="595"/>
      <c r="CU7" s="595"/>
      <c r="CV7" s="595"/>
      <c r="CW7" s="595"/>
      <c r="CX7" s="595"/>
      <c r="CY7" s="595"/>
      <c r="CZ7" s="595"/>
      <c r="DA7" s="595"/>
      <c r="DB7" s="595"/>
      <c r="DC7" s="595"/>
      <c r="DD7" s="595"/>
      <c r="DE7" s="595"/>
      <c r="DF7" s="595"/>
      <c r="DG7" s="595"/>
      <c r="DH7" s="595"/>
      <c r="DI7" s="595"/>
      <c r="DJ7" s="595"/>
      <c r="DK7" s="595"/>
      <c r="DL7" s="595"/>
      <c r="DM7" s="595"/>
      <c r="DN7" s="595"/>
      <c r="DO7" s="595"/>
      <c r="DP7" s="595"/>
      <c r="DQ7" s="595"/>
      <c r="DR7" s="595"/>
      <c r="DS7" s="595"/>
      <c r="DT7" s="595"/>
      <c r="DU7" s="595"/>
      <c r="DV7" s="595"/>
      <c r="DW7" s="595"/>
      <c r="DX7" s="595"/>
      <c r="DY7" s="595"/>
      <c r="DZ7" s="595"/>
      <c r="EA7" s="595"/>
      <c r="EB7" s="595"/>
      <c r="EC7" s="595"/>
      <c r="ED7" s="595"/>
      <c r="EE7" s="595"/>
      <c r="EF7" s="595"/>
      <c r="EG7" s="595"/>
      <c r="EH7" s="595"/>
      <c r="EI7" s="595"/>
      <c r="EJ7" s="595"/>
      <c r="EK7" s="595"/>
      <c r="EL7" s="595"/>
      <c r="EM7" s="595"/>
      <c r="EN7" s="595"/>
      <c r="EO7" s="595"/>
      <c r="EP7" s="595"/>
      <c r="EQ7" s="595"/>
      <c r="ER7" s="595"/>
      <c r="ES7" s="595"/>
      <c r="ET7" s="595"/>
      <c r="EU7" s="595"/>
      <c r="EV7" s="595"/>
      <c r="EW7" s="595"/>
      <c r="EX7" s="595"/>
      <c r="EY7" s="595"/>
      <c r="EZ7" s="595"/>
      <c r="FA7" s="595"/>
      <c r="FB7" s="595"/>
      <c r="FC7" s="595"/>
      <c r="FD7" s="595"/>
      <c r="FE7" s="595"/>
      <c r="FF7" s="595"/>
      <c r="FG7" s="595"/>
      <c r="FH7" s="595"/>
      <c r="FI7" s="595"/>
      <c r="FJ7" s="595"/>
      <c r="FK7" s="595"/>
      <c r="FL7" s="595"/>
      <c r="FM7" s="595"/>
      <c r="FN7" s="595"/>
      <c r="FO7" s="595"/>
      <c r="FP7" s="595"/>
      <c r="FQ7" s="595"/>
      <c r="FR7" s="595"/>
      <c r="FS7" s="595"/>
      <c r="FT7" s="595"/>
      <c r="FU7" s="595"/>
      <c r="FV7" s="595"/>
      <c r="FW7" s="595"/>
      <c r="FX7" s="595"/>
      <c r="FY7" s="595"/>
      <c r="FZ7" s="595"/>
      <c r="GA7" s="595"/>
      <c r="GB7" s="595"/>
      <c r="GC7" s="595"/>
      <c r="GD7" s="595"/>
      <c r="GE7" s="595"/>
      <c r="GF7" s="595"/>
      <c r="GG7" s="595"/>
      <c r="GH7" s="595"/>
      <c r="GI7" s="595"/>
      <c r="GJ7" s="595"/>
      <c r="GK7" s="595"/>
      <c r="GL7" s="595"/>
      <c r="GM7" s="595"/>
      <c r="GN7" s="595"/>
      <c r="GO7" s="595"/>
      <c r="GP7" s="595"/>
      <c r="GQ7" s="595"/>
      <c r="GR7" s="595"/>
      <c r="GS7" s="595"/>
      <c r="GT7" s="595"/>
      <c r="GU7" s="595"/>
      <c r="GV7" s="595"/>
      <c r="GW7" s="595"/>
      <c r="GX7" s="595"/>
      <c r="GY7" s="595"/>
      <c r="GZ7" s="595"/>
      <c r="HA7" s="595"/>
      <c r="HB7" s="595"/>
      <c r="HC7" s="595"/>
      <c r="HD7" s="595"/>
      <c r="HE7" s="595"/>
      <c r="HF7" s="595"/>
      <c r="HG7" s="595"/>
      <c r="HH7" s="595"/>
      <c r="HI7" s="595"/>
      <c r="HJ7" s="595"/>
      <c r="HK7" s="595"/>
      <c r="HL7" s="595"/>
      <c r="HM7" s="595"/>
      <c r="HN7" s="595"/>
      <c r="HO7" s="595"/>
      <c r="HP7" s="595"/>
      <c r="HQ7" s="595"/>
      <c r="HR7" s="595"/>
      <c r="HS7" s="595"/>
      <c r="HT7" s="595"/>
      <c r="HU7" s="595"/>
      <c r="HV7" s="595"/>
      <c r="HW7" s="595"/>
      <c r="HX7" s="595"/>
      <c r="HY7" s="595"/>
      <c r="HZ7" s="595"/>
    </row>
    <row r="8" spans="1:234" ht="15" customHeight="1">
      <c r="A8" s="163"/>
      <c r="B8" s="163" t="s">
        <v>11</v>
      </c>
      <c r="C8" s="163"/>
      <c r="D8" s="164" t="s">
        <v>61</v>
      </c>
      <c r="E8" s="165"/>
      <c r="F8" s="166" t="s">
        <v>315</v>
      </c>
      <c r="G8" s="165" t="s">
        <v>316</v>
      </c>
      <c r="H8" s="165" t="s">
        <v>317</v>
      </c>
      <c r="I8" s="705" t="s">
        <v>225</v>
      </c>
      <c r="J8" s="704"/>
    </row>
    <row r="9" spans="1:234" ht="8.1" customHeight="1">
      <c r="A9" s="163"/>
      <c r="B9" s="163"/>
      <c r="C9" s="163"/>
      <c r="D9" s="164"/>
      <c r="E9" s="694"/>
      <c r="F9" s="694"/>
      <c r="G9" s="694"/>
      <c r="H9" s="705"/>
      <c r="I9" s="705"/>
      <c r="J9" s="704"/>
    </row>
    <row r="10" spans="1:234" ht="8.1" customHeight="1">
      <c r="A10" s="167"/>
      <c r="B10" s="167"/>
      <c r="C10" s="167"/>
      <c r="D10" s="168"/>
      <c r="E10" s="706"/>
      <c r="F10" s="706"/>
      <c r="G10" s="706"/>
      <c r="H10" s="707"/>
      <c r="I10" s="707"/>
      <c r="J10" s="707"/>
    </row>
    <row r="11" spans="1:234" ht="15" customHeight="1">
      <c r="A11" s="26"/>
      <c r="B11" s="26" t="s">
        <v>19</v>
      </c>
      <c r="C11" s="26"/>
      <c r="D11" s="80">
        <v>2020</v>
      </c>
      <c r="E11" s="708"/>
      <c r="F11" s="588">
        <v>14605</v>
      </c>
      <c r="G11" s="588">
        <v>31110</v>
      </c>
      <c r="H11" s="588">
        <v>3111</v>
      </c>
      <c r="I11" s="588">
        <v>48826</v>
      </c>
      <c r="J11" s="708"/>
    </row>
    <row r="12" spans="1:234" ht="15" customHeight="1">
      <c r="A12" s="26"/>
      <c r="B12" s="26"/>
      <c r="C12" s="26"/>
      <c r="D12" s="80">
        <v>2021</v>
      </c>
      <c r="E12" s="709"/>
      <c r="F12" s="588">
        <v>13859</v>
      </c>
      <c r="G12" s="588">
        <v>31545</v>
      </c>
      <c r="H12" s="588">
        <v>3089</v>
      </c>
      <c r="I12" s="588">
        <v>48493</v>
      </c>
      <c r="J12" s="708"/>
    </row>
    <row r="13" spans="1:234" ht="15" customHeight="1">
      <c r="A13" s="26"/>
      <c r="B13" s="26"/>
      <c r="C13" s="26"/>
      <c r="D13" s="80">
        <v>2022</v>
      </c>
      <c r="E13" s="709"/>
      <c r="F13" s="588">
        <v>13814</v>
      </c>
      <c r="G13" s="588">
        <v>31702</v>
      </c>
      <c r="H13" s="588">
        <v>3089</v>
      </c>
      <c r="I13" s="588">
        <v>48605</v>
      </c>
      <c r="J13" s="708"/>
    </row>
    <row r="14" spans="1:234" ht="8.1" customHeight="1">
      <c r="A14" s="26"/>
      <c r="B14" s="26"/>
      <c r="C14" s="26"/>
      <c r="D14" s="82"/>
      <c r="E14" s="709"/>
      <c r="F14" s="593"/>
      <c r="G14" s="593"/>
      <c r="H14" s="593"/>
      <c r="I14" s="593"/>
      <c r="J14" s="708"/>
    </row>
    <row r="15" spans="1:234" ht="15" customHeight="1">
      <c r="A15" s="171"/>
      <c r="B15" s="172" t="s">
        <v>20</v>
      </c>
      <c r="C15" s="171"/>
      <c r="D15" s="82">
        <v>2020</v>
      </c>
      <c r="E15" s="709"/>
      <c r="F15" s="593">
        <v>905</v>
      </c>
      <c r="G15" s="593">
        <v>3329</v>
      </c>
      <c r="H15" s="593">
        <v>3</v>
      </c>
      <c r="I15" s="593">
        <v>4237</v>
      </c>
      <c r="J15" s="709"/>
    </row>
    <row r="16" spans="1:234" ht="15" customHeight="1">
      <c r="A16" s="171"/>
      <c r="B16" s="172"/>
      <c r="C16" s="171"/>
      <c r="D16" s="82">
        <v>2021</v>
      </c>
      <c r="E16" s="709"/>
      <c r="F16" s="663">
        <v>1061</v>
      </c>
      <c r="G16" s="663">
        <v>2886</v>
      </c>
      <c r="H16" s="872">
        <v>2</v>
      </c>
      <c r="I16" s="663">
        <v>3949</v>
      </c>
      <c r="J16" s="709"/>
    </row>
    <row r="17" spans="1:10" ht="15" customHeight="1">
      <c r="A17" s="171"/>
      <c r="B17" s="172"/>
      <c r="C17" s="171"/>
      <c r="D17" s="82">
        <v>2022</v>
      </c>
      <c r="E17" s="709"/>
      <c r="F17" s="593">
        <v>886</v>
      </c>
      <c r="G17" s="593">
        <v>2788</v>
      </c>
      <c r="H17" s="593">
        <v>1</v>
      </c>
      <c r="I17" s="593">
        <v>3675</v>
      </c>
      <c r="J17" s="709"/>
    </row>
    <row r="18" spans="1:10" ht="8.1" customHeight="1">
      <c r="A18" s="26"/>
      <c r="B18" s="26"/>
      <c r="C18" s="26"/>
      <c r="D18" s="82"/>
      <c r="E18" s="709"/>
      <c r="F18" s="593"/>
      <c r="G18" s="593"/>
      <c r="H18" s="593"/>
      <c r="I18" s="593"/>
      <c r="J18" s="708"/>
    </row>
    <row r="19" spans="1:10" ht="15" customHeight="1">
      <c r="A19" s="171"/>
      <c r="B19" s="172" t="s">
        <v>21</v>
      </c>
      <c r="C19" s="171"/>
      <c r="D19" s="82">
        <v>2020</v>
      </c>
      <c r="E19" s="709"/>
      <c r="F19" s="593">
        <v>914</v>
      </c>
      <c r="G19" s="593">
        <v>2958</v>
      </c>
      <c r="H19" s="593">
        <v>6</v>
      </c>
      <c r="I19" s="593">
        <v>3878</v>
      </c>
      <c r="J19" s="619"/>
    </row>
    <row r="20" spans="1:10" ht="15" customHeight="1">
      <c r="A20" s="171"/>
      <c r="B20" s="172"/>
      <c r="C20" s="171"/>
      <c r="D20" s="82">
        <v>2021</v>
      </c>
      <c r="E20" s="709"/>
      <c r="F20" s="872">
        <v>916</v>
      </c>
      <c r="G20" s="663">
        <v>3032</v>
      </c>
      <c r="H20" s="872">
        <v>6</v>
      </c>
      <c r="I20" s="663">
        <v>3954</v>
      </c>
      <c r="J20" s="619"/>
    </row>
    <row r="21" spans="1:10" ht="15" customHeight="1">
      <c r="A21" s="171"/>
      <c r="B21" s="172"/>
      <c r="C21" s="171"/>
      <c r="D21" s="82">
        <v>2022</v>
      </c>
      <c r="E21" s="709"/>
      <c r="F21" s="593">
        <v>836</v>
      </c>
      <c r="G21" s="593">
        <v>3061</v>
      </c>
      <c r="H21" s="593">
        <v>6</v>
      </c>
      <c r="I21" s="593">
        <v>3903</v>
      </c>
      <c r="J21" s="619"/>
    </row>
    <row r="22" spans="1:10" ht="8.1" customHeight="1">
      <c r="A22" s="26"/>
      <c r="B22" s="26"/>
      <c r="C22" s="26"/>
      <c r="D22" s="82"/>
      <c r="E22" s="709"/>
      <c r="F22" s="593"/>
      <c r="G22" s="593"/>
      <c r="H22" s="593"/>
      <c r="I22" s="593"/>
      <c r="J22" s="708"/>
    </row>
    <row r="23" spans="1:10" ht="15" customHeight="1">
      <c r="A23" s="171"/>
      <c r="B23" s="172" t="s">
        <v>22</v>
      </c>
      <c r="C23" s="171"/>
      <c r="D23" s="82">
        <v>2020</v>
      </c>
      <c r="E23" s="709"/>
      <c r="F23" s="593">
        <v>614</v>
      </c>
      <c r="G23" s="593">
        <v>691</v>
      </c>
      <c r="H23" s="698" t="s">
        <v>67</v>
      </c>
      <c r="I23" s="593">
        <v>1305</v>
      </c>
      <c r="J23" s="619"/>
    </row>
    <row r="24" spans="1:10" ht="15" customHeight="1">
      <c r="A24" s="171"/>
      <c r="B24" s="172"/>
      <c r="C24" s="171"/>
      <c r="D24" s="82">
        <v>2021</v>
      </c>
      <c r="E24" s="709"/>
      <c r="F24" s="872">
        <v>582</v>
      </c>
      <c r="G24" s="872">
        <v>728</v>
      </c>
      <c r="H24" s="698" t="s">
        <v>67</v>
      </c>
      <c r="I24" s="663">
        <v>1310</v>
      </c>
      <c r="J24" s="619"/>
    </row>
    <row r="25" spans="1:10" ht="15" customHeight="1">
      <c r="A25" s="171"/>
      <c r="B25" s="172"/>
      <c r="C25" s="171"/>
      <c r="D25" s="82">
        <v>2022</v>
      </c>
      <c r="E25" s="709"/>
      <c r="F25" s="593">
        <v>605</v>
      </c>
      <c r="G25" s="593">
        <v>734</v>
      </c>
      <c r="H25" s="698">
        <v>0</v>
      </c>
      <c r="I25" s="593">
        <v>1339</v>
      </c>
      <c r="J25" s="619"/>
    </row>
    <row r="26" spans="1:10" ht="8.1" customHeight="1">
      <c r="A26" s="26"/>
      <c r="B26" s="26"/>
      <c r="C26" s="26"/>
      <c r="D26" s="82"/>
      <c r="E26" s="709"/>
      <c r="F26" s="593"/>
      <c r="G26" s="593"/>
      <c r="H26" s="593"/>
      <c r="I26" s="593"/>
      <c r="J26" s="708"/>
    </row>
    <row r="27" spans="1:10" ht="15" customHeight="1">
      <c r="A27" s="171"/>
      <c r="B27" s="172" t="s">
        <v>23</v>
      </c>
      <c r="C27" s="171"/>
      <c r="D27" s="82">
        <v>2020</v>
      </c>
      <c r="E27" s="709"/>
      <c r="F27" s="593">
        <v>72</v>
      </c>
      <c r="G27" s="593">
        <v>656</v>
      </c>
      <c r="H27" s="593">
        <v>1</v>
      </c>
      <c r="I27" s="593">
        <v>729</v>
      </c>
      <c r="J27" s="619"/>
    </row>
    <row r="28" spans="1:10" ht="15" customHeight="1">
      <c r="A28" s="171"/>
      <c r="B28" s="172"/>
      <c r="C28" s="171"/>
      <c r="D28" s="82">
        <v>2021</v>
      </c>
      <c r="E28" s="709"/>
      <c r="F28" s="872">
        <v>67</v>
      </c>
      <c r="G28" s="872">
        <v>767</v>
      </c>
      <c r="H28" s="872">
        <v>1</v>
      </c>
      <c r="I28" s="872">
        <v>835</v>
      </c>
      <c r="J28" s="619"/>
    </row>
    <row r="29" spans="1:10" ht="15" customHeight="1">
      <c r="A29" s="171"/>
      <c r="B29" s="172"/>
      <c r="C29" s="171"/>
      <c r="D29" s="82">
        <v>2022</v>
      </c>
      <c r="E29" s="709"/>
      <c r="F29" s="593">
        <v>58</v>
      </c>
      <c r="G29" s="593">
        <v>742</v>
      </c>
      <c r="H29" s="593">
        <v>1</v>
      </c>
      <c r="I29" s="593">
        <v>801</v>
      </c>
      <c r="J29" s="619"/>
    </row>
    <row r="30" spans="1:10" ht="8.1" customHeight="1">
      <c r="A30" s="26"/>
      <c r="B30" s="26"/>
      <c r="C30" s="26"/>
      <c r="D30" s="82"/>
      <c r="E30" s="709"/>
      <c r="F30" s="593"/>
      <c r="G30" s="593"/>
      <c r="H30" s="593"/>
      <c r="I30" s="593"/>
      <c r="J30" s="708"/>
    </row>
    <row r="31" spans="1:10" ht="15" customHeight="1">
      <c r="A31" s="171"/>
      <c r="B31" s="172" t="s">
        <v>24</v>
      </c>
      <c r="C31" s="171"/>
      <c r="D31" s="82">
        <v>2020</v>
      </c>
      <c r="E31" s="709"/>
      <c r="F31" s="593">
        <v>21</v>
      </c>
      <c r="G31" s="593">
        <v>291</v>
      </c>
      <c r="H31" s="698" t="s">
        <v>67</v>
      </c>
      <c r="I31" s="593">
        <v>312</v>
      </c>
      <c r="J31" s="619"/>
    </row>
    <row r="32" spans="1:10" ht="15" customHeight="1">
      <c r="A32" s="171"/>
      <c r="B32" s="172"/>
      <c r="C32" s="171"/>
      <c r="D32" s="82">
        <v>2021</v>
      </c>
      <c r="E32" s="709"/>
      <c r="F32" s="872">
        <v>22</v>
      </c>
      <c r="G32" s="872">
        <v>303</v>
      </c>
      <c r="H32" s="698" t="s">
        <v>67</v>
      </c>
      <c r="I32" s="872">
        <v>325</v>
      </c>
      <c r="J32" s="619"/>
    </row>
    <row r="33" spans="1:10" ht="15" customHeight="1">
      <c r="A33" s="171"/>
      <c r="B33" s="172"/>
      <c r="C33" s="171"/>
      <c r="D33" s="82">
        <v>2022</v>
      </c>
      <c r="E33" s="709"/>
      <c r="F33" s="593">
        <v>22</v>
      </c>
      <c r="G33" s="593">
        <v>327</v>
      </c>
      <c r="H33" s="698">
        <v>0</v>
      </c>
      <c r="I33" s="593">
        <v>349</v>
      </c>
      <c r="J33" s="619"/>
    </row>
    <row r="34" spans="1:10" ht="8.1" customHeight="1">
      <c r="A34" s="26"/>
      <c r="B34" s="26"/>
      <c r="C34" s="26"/>
      <c r="D34" s="82"/>
      <c r="E34" s="709"/>
      <c r="F34" s="593"/>
      <c r="G34" s="593"/>
      <c r="H34" s="593"/>
      <c r="I34" s="593"/>
      <c r="J34" s="708"/>
    </row>
    <row r="35" spans="1:10" ht="15" customHeight="1">
      <c r="A35" s="171"/>
      <c r="B35" s="172" t="s">
        <v>25</v>
      </c>
      <c r="C35" s="171"/>
      <c r="D35" s="82">
        <v>2020</v>
      </c>
      <c r="E35" s="709"/>
      <c r="F35" s="593">
        <v>871</v>
      </c>
      <c r="G35" s="593">
        <v>760</v>
      </c>
      <c r="H35" s="698" t="s">
        <v>67</v>
      </c>
      <c r="I35" s="593">
        <v>1631</v>
      </c>
      <c r="J35" s="619"/>
    </row>
    <row r="36" spans="1:10" ht="15" customHeight="1">
      <c r="A36" s="171"/>
      <c r="B36" s="172"/>
      <c r="C36" s="171"/>
      <c r="D36" s="82">
        <v>2021</v>
      </c>
      <c r="E36" s="709"/>
      <c r="F36" s="872">
        <v>723</v>
      </c>
      <c r="G36" s="872">
        <v>670</v>
      </c>
      <c r="H36" s="698" t="s">
        <v>67</v>
      </c>
      <c r="I36" s="663">
        <v>1393</v>
      </c>
      <c r="J36" s="619"/>
    </row>
    <row r="37" spans="1:10" ht="15" customHeight="1">
      <c r="A37" s="171"/>
      <c r="B37" s="172"/>
      <c r="C37" s="171"/>
      <c r="D37" s="82">
        <v>2022</v>
      </c>
      <c r="E37" s="709"/>
      <c r="F37" s="593">
        <v>835</v>
      </c>
      <c r="G37" s="593">
        <v>661</v>
      </c>
      <c r="H37" s="698">
        <v>0</v>
      </c>
      <c r="I37" s="593">
        <v>1496</v>
      </c>
      <c r="J37" s="619"/>
    </row>
    <row r="38" spans="1:10" ht="8.1" customHeight="1">
      <c r="A38" s="26"/>
      <c r="B38" s="26"/>
      <c r="C38" s="26"/>
      <c r="D38" s="82"/>
      <c r="E38" s="709"/>
      <c r="F38" s="593"/>
      <c r="G38" s="593"/>
      <c r="H38" s="593"/>
      <c r="I38" s="593"/>
      <c r="J38" s="708"/>
    </row>
    <row r="39" spans="1:10" ht="15" customHeight="1">
      <c r="A39" s="171"/>
      <c r="B39" s="172" t="s">
        <v>26</v>
      </c>
      <c r="C39" s="171"/>
      <c r="D39" s="82">
        <v>2020</v>
      </c>
      <c r="E39" s="709"/>
      <c r="F39" s="593">
        <v>282</v>
      </c>
      <c r="G39" s="593">
        <v>2062</v>
      </c>
      <c r="H39" s="698" t="s">
        <v>67</v>
      </c>
      <c r="I39" s="593">
        <v>2344</v>
      </c>
      <c r="J39" s="619"/>
    </row>
    <row r="40" spans="1:10" ht="15" customHeight="1">
      <c r="A40" s="171"/>
      <c r="B40" s="172"/>
      <c r="C40" s="171"/>
      <c r="D40" s="82">
        <v>2021</v>
      </c>
      <c r="E40" s="709"/>
      <c r="F40" s="593">
        <v>278</v>
      </c>
      <c r="G40" s="593">
        <v>2233</v>
      </c>
      <c r="H40" s="698" t="s">
        <v>67</v>
      </c>
      <c r="I40" s="593">
        <v>2511</v>
      </c>
      <c r="J40" s="619"/>
    </row>
    <row r="41" spans="1:10" ht="15" customHeight="1">
      <c r="A41" s="171"/>
      <c r="B41" s="172"/>
      <c r="C41" s="171"/>
      <c r="D41" s="82">
        <v>2022</v>
      </c>
      <c r="E41" s="709"/>
      <c r="F41" s="593">
        <v>275</v>
      </c>
      <c r="G41" s="593">
        <v>2018</v>
      </c>
      <c r="H41" s="698">
        <v>0</v>
      </c>
      <c r="I41" s="593">
        <v>2293</v>
      </c>
      <c r="J41" s="619"/>
    </row>
    <row r="42" spans="1:10" ht="8.1" customHeight="1">
      <c r="A42" s="26"/>
      <c r="B42" s="26"/>
      <c r="C42" s="26"/>
      <c r="D42" s="82"/>
      <c r="E42" s="709"/>
      <c r="F42" s="593"/>
      <c r="G42" s="593"/>
      <c r="H42" s="593"/>
      <c r="I42" s="593"/>
      <c r="J42" s="708"/>
    </row>
    <row r="43" spans="1:10" ht="15" customHeight="1">
      <c r="A43" s="171"/>
      <c r="B43" s="172" t="s">
        <v>27</v>
      </c>
      <c r="C43" s="171"/>
      <c r="D43" s="82">
        <v>2020</v>
      </c>
      <c r="E43" s="709"/>
      <c r="F43" s="593">
        <v>3130</v>
      </c>
      <c r="G43" s="593">
        <v>2163</v>
      </c>
      <c r="H43" s="593">
        <v>1</v>
      </c>
      <c r="I43" s="593">
        <v>5294</v>
      </c>
      <c r="J43" s="709"/>
    </row>
    <row r="44" spans="1:10" ht="15" customHeight="1">
      <c r="A44" s="171"/>
      <c r="B44" s="172"/>
      <c r="C44" s="171"/>
      <c r="D44" s="82">
        <v>2021</v>
      </c>
      <c r="E44" s="709"/>
      <c r="F44" s="663">
        <v>2700</v>
      </c>
      <c r="G44" s="663">
        <v>2291</v>
      </c>
      <c r="H44" s="698" t="s">
        <v>67</v>
      </c>
      <c r="I44" s="663">
        <v>4991</v>
      </c>
      <c r="J44" s="709"/>
    </row>
    <row r="45" spans="1:10" ht="15" customHeight="1">
      <c r="A45" s="171"/>
      <c r="B45" s="172"/>
      <c r="C45" s="171"/>
      <c r="D45" s="82">
        <v>2022</v>
      </c>
      <c r="E45" s="709"/>
      <c r="F45" s="593">
        <v>2990</v>
      </c>
      <c r="G45" s="593">
        <v>2219</v>
      </c>
      <c r="H45" s="698">
        <v>0</v>
      </c>
      <c r="I45" s="593">
        <v>5209</v>
      </c>
      <c r="J45" s="709"/>
    </row>
    <row r="46" spans="1:10" ht="8.1" customHeight="1">
      <c r="A46" s="26"/>
      <c r="B46" s="26"/>
      <c r="C46" s="26"/>
      <c r="D46" s="82"/>
      <c r="E46" s="709"/>
      <c r="F46" s="593"/>
      <c r="G46" s="593"/>
      <c r="H46" s="593"/>
      <c r="I46" s="593"/>
      <c r="J46" s="708"/>
    </row>
    <row r="47" spans="1:10" ht="15" customHeight="1">
      <c r="A47" s="171"/>
      <c r="B47" s="172" t="s">
        <v>28</v>
      </c>
      <c r="C47" s="171"/>
      <c r="D47" s="82">
        <v>2020</v>
      </c>
      <c r="E47" s="709"/>
      <c r="F47" s="593">
        <v>200</v>
      </c>
      <c r="G47" s="593">
        <v>363</v>
      </c>
      <c r="H47" s="698" t="s">
        <v>67</v>
      </c>
      <c r="I47" s="593">
        <v>563</v>
      </c>
      <c r="J47" s="709"/>
    </row>
    <row r="48" spans="1:10" ht="15" customHeight="1">
      <c r="A48" s="171"/>
      <c r="B48" s="172"/>
      <c r="C48" s="171"/>
      <c r="D48" s="82">
        <v>2021</v>
      </c>
      <c r="E48" s="709"/>
      <c r="F48" s="872">
        <v>170</v>
      </c>
      <c r="G48" s="872">
        <v>299</v>
      </c>
      <c r="H48" s="698" t="s">
        <v>67</v>
      </c>
      <c r="I48" s="872">
        <v>469</v>
      </c>
      <c r="J48" s="709"/>
    </row>
    <row r="49" spans="1:10" ht="15" customHeight="1">
      <c r="A49" s="171"/>
      <c r="B49" s="172"/>
      <c r="C49" s="171"/>
      <c r="D49" s="82">
        <v>2022</v>
      </c>
      <c r="E49" s="709"/>
      <c r="F49" s="593">
        <v>134</v>
      </c>
      <c r="G49" s="593">
        <v>309</v>
      </c>
      <c r="H49" s="698">
        <v>0</v>
      </c>
      <c r="I49" s="593">
        <v>443</v>
      </c>
      <c r="J49" s="709"/>
    </row>
    <row r="50" spans="1:10" ht="8.1" customHeight="1">
      <c r="A50" s="26"/>
      <c r="B50" s="26"/>
      <c r="C50" s="26"/>
      <c r="D50" s="82"/>
      <c r="E50" s="709"/>
      <c r="F50" s="593"/>
      <c r="G50" s="593"/>
      <c r="H50" s="593"/>
      <c r="I50" s="593"/>
      <c r="J50" s="708"/>
    </row>
    <row r="51" spans="1:10" ht="15" customHeight="1">
      <c r="A51" s="171"/>
      <c r="B51" s="172" t="s">
        <v>29</v>
      </c>
      <c r="C51" s="171"/>
      <c r="D51" s="82">
        <v>2020</v>
      </c>
      <c r="E51" s="709"/>
      <c r="F51" s="593">
        <v>1200</v>
      </c>
      <c r="G51" s="593">
        <v>1900</v>
      </c>
      <c r="H51" s="593">
        <v>35</v>
      </c>
      <c r="I51" s="593">
        <v>3135</v>
      </c>
      <c r="J51" s="709"/>
    </row>
    <row r="52" spans="1:10" ht="15" customHeight="1">
      <c r="A52" s="171"/>
      <c r="B52" s="172"/>
      <c r="C52" s="171"/>
      <c r="D52" s="82">
        <v>2021</v>
      </c>
      <c r="E52" s="709"/>
      <c r="F52" s="663">
        <v>1307</v>
      </c>
      <c r="G52" s="663">
        <v>1645</v>
      </c>
      <c r="H52" s="872">
        <v>13</v>
      </c>
      <c r="I52" s="663">
        <v>2965</v>
      </c>
      <c r="J52" s="709"/>
    </row>
    <row r="53" spans="1:10" ht="15" customHeight="1">
      <c r="A53" s="171"/>
      <c r="B53" s="172"/>
      <c r="C53" s="171"/>
      <c r="D53" s="82">
        <v>2022</v>
      </c>
      <c r="E53" s="709"/>
      <c r="F53" s="593">
        <v>1316</v>
      </c>
      <c r="G53" s="593">
        <v>1681</v>
      </c>
      <c r="H53" s="593">
        <v>12</v>
      </c>
      <c r="I53" s="593">
        <v>3009</v>
      </c>
      <c r="J53" s="709"/>
    </row>
    <row r="54" spans="1:10" ht="8.1" customHeight="1">
      <c r="A54" s="26"/>
      <c r="B54" s="26"/>
      <c r="C54" s="26"/>
      <c r="D54" s="82"/>
      <c r="E54" s="709"/>
      <c r="F54" s="593"/>
      <c r="G54" s="593"/>
      <c r="H54" s="593"/>
      <c r="I54" s="593"/>
      <c r="J54" s="708"/>
    </row>
    <row r="55" spans="1:10" ht="15" customHeight="1">
      <c r="A55" s="171"/>
      <c r="B55" s="172" t="s">
        <v>30</v>
      </c>
      <c r="C55" s="171"/>
      <c r="D55" s="82">
        <v>2020</v>
      </c>
      <c r="E55" s="709"/>
      <c r="F55" s="593">
        <v>1139</v>
      </c>
      <c r="G55" s="593">
        <v>1306</v>
      </c>
      <c r="H55" s="698" t="s">
        <v>67</v>
      </c>
      <c r="I55" s="593">
        <v>2445</v>
      </c>
      <c r="J55" s="709"/>
    </row>
    <row r="56" spans="1:10" ht="15" customHeight="1">
      <c r="A56" s="171"/>
      <c r="B56" s="172"/>
      <c r="C56" s="171"/>
      <c r="D56" s="82">
        <v>2021</v>
      </c>
      <c r="E56" s="709"/>
      <c r="F56" s="593">
        <v>1063</v>
      </c>
      <c r="G56" s="593">
        <v>1735</v>
      </c>
      <c r="H56" s="698" t="s">
        <v>67</v>
      </c>
      <c r="I56" s="593">
        <v>2798</v>
      </c>
      <c r="J56" s="709"/>
    </row>
    <row r="57" spans="1:10" ht="15" customHeight="1">
      <c r="A57" s="171"/>
      <c r="B57" s="172"/>
      <c r="C57" s="171"/>
      <c r="D57" s="82">
        <v>2022</v>
      </c>
      <c r="E57" s="709"/>
      <c r="F57" s="593">
        <v>1025</v>
      </c>
      <c r="G57" s="593">
        <v>1687</v>
      </c>
      <c r="H57" s="698">
        <v>0</v>
      </c>
      <c r="I57" s="593">
        <v>2712</v>
      </c>
      <c r="J57" s="709"/>
    </row>
    <row r="58" spans="1:10" ht="8.1" customHeight="1">
      <c r="A58" s="26"/>
      <c r="B58" s="26"/>
      <c r="C58" s="26"/>
      <c r="D58" s="82"/>
      <c r="E58" s="709"/>
      <c r="F58" s="593"/>
      <c r="G58" s="593"/>
      <c r="H58" s="593"/>
      <c r="I58" s="593"/>
      <c r="J58" s="708"/>
    </row>
    <row r="59" spans="1:10" ht="15" customHeight="1">
      <c r="A59" s="171"/>
      <c r="B59" s="172" t="s">
        <v>31</v>
      </c>
      <c r="C59" s="171"/>
      <c r="D59" s="82">
        <v>2020</v>
      </c>
      <c r="E59" s="709"/>
      <c r="F59" s="593">
        <v>3296</v>
      </c>
      <c r="G59" s="593">
        <v>11227</v>
      </c>
      <c r="H59" s="593">
        <v>3065</v>
      </c>
      <c r="I59" s="593">
        <v>17588</v>
      </c>
      <c r="J59" s="709"/>
    </row>
    <row r="60" spans="1:10" ht="15" customHeight="1">
      <c r="A60" s="171"/>
      <c r="B60" s="172"/>
      <c r="C60" s="171"/>
      <c r="D60" s="82">
        <v>2021</v>
      </c>
      <c r="E60" s="709"/>
      <c r="F60" s="663">
        <v>3292</v>
      </c>
      <c r="G60" s="663">
        <v>11398</v>
      </c>
      <c r="H60" s="663">
        <v>3067</v>
      </c>
      <c r="I60" s="663">
        <v>17757</v>
      </c>
      <c r="J60" s="709"/>
    </row>
    <row r="61" spans="1:10" ht="15" customHeight="1">
      <c r="A61" s="171"/>
      <c r="B61" s="172"/>
      <c r="C61" s="171"/>
      <c r="D61" s="82">
        <v>2022</v>
      </c>
      <c r="E61" s="709"/>
      <c r="F61" s="593">
        <v>3260</v>
      </c>
      <c r="G61" s="593">
        <v>11721</v>
      </c>
      <c r="H61" s="593">
        <v>3069</v>
      </c>
      <c r="I61" s="593">
        <v>18050</v>
      </c>
      <c r="J61" s="709"/>
    </row>
    <row r="62" spans="1:10" ht="8.1" customHeight="1">
      <c r="A62" s="26"/>
      <c r="B62" s="26"/>
      <c r="C62" s="26"/>
      <c r="D62" s="82"/>
      <c r="E62" s="709"/>
      <c r="F62" s="593"/>
      <c r="G62" s="593"/>
      <c r="H62" s="593"/>
      <c r="I62" s="593"/>
      <c r="J62" s="708"/>
    </row>
    <row r="63" spans="1:10" ht="15" customHeight="1">
      <c r="A63" s="171"/>
      <c r="B63" s="172" t="s">
        <v>32</v>
      </c>
      <c r="C63" s="171"/>
      <c r="D63" s="82">
        <v>2020</v>
      </c>
      <c r="E63" s="709"/>
      <c r="F63" s="593">
        <v>1958</v>
      </c>
      <c r="G63" s="593">
        <v>3145</v>
      </c>
      <c r="H63" s="698" t="s">
        <v>67</v>
      </c>
      <c r="I63" s="593">
        <v>5103</v>
      </c>
      <c r="J63" s="709"/>
    </row>
    <row r="64" spans="1:10" ht="15" customHeight="1">
      <c r="A64" s="171"/>
      <c r="B64" s="172"/>
      <c r="C64" s="171"/>
      <c r="D64" s="82">
        <v>2021</v>
      </c>
      <c r="E64" s="709"/>
      <c r="F64" s="663">
        <v>1677</v>
      </c>
      <c r="G64" s="663">
        <v>3202</v>
      </c>
      <c r="H64" s="698" t="s">
        <v>67</v>
      </c>
      <c r="I64" s="663">
        <v>4879</v>
      </c>
      <c r="J64" s="709"/>
    </row>
    <row r="65" spans="1:13" ht="15" customHeight="1">
      <c r="A65" s="171"/>
      <c r="B65" s="172"/>
      <c r="C65" s="171"/>
      <c r="D65" s="82">
        <v>2022</v>
      </c>
      <c r="E65" s="709"/>
      <c r="F65" s="593">
        <v>1552</v>
      </c>
      <c r="G65" s="593">
        <v>3439</v>
      </c>
      <c r="H65" s="698">
        <v>0</v>
      </c>
      <c r="I65" s="593">
        <v>4991</v>
      </c>
      <c r="J65" s="709"/>
    </row>
    <row r="66" spans="1:13" ht="8.1" customHeight="1">
      <c r="A66" s="26"/>
      <c r="B66" s="26"/>
      <c r="C66" s="26"/>
      <c r="D66" s="82"/>
      <c r="E66" s="709"/>
      <c r="F66" s="593"/>
      <c r="G66" s="593"/>
      <c r="H66" s="593"/>
      <c r="I66" s="593"/>
      <c r="J66" s="708"/>
    </row>
    <row r="67" spans="1:13" ht="15" customHeight="1">
      <c r="A67" s="677"/>
      <c r="B67" s="595" t="s">
        <v>34</v>
      </c>
      <c r="C67" s="677"/>
      <c r="D67" s="82">
        <v>2020</v>
      </c>
      <c r="E67" s="709"/>
      <c r="F67" s="593">
        <v>3</v>
      </c>
      <c r="G67" s="593">
        <v>259</v>
      </c>
      <c r="H67" s="698" t="s">
        <v>67</v>
      </c>
      <c r="I67" s="593">
        <v>262</v>
      </c>
      <c r="J67" s="709"/>
    </row>
    <row r="68" spans="1:13" ht="15" customHeight="1">
      <c r="A68" s="677"/>
      <c r="B68" s="595"/>
      <c r="C68" s="677"/>
      <c r="D68" s="82">
        <v>2021</v>
      </c>
      <c r="E68" s="82"/>
      <c r="F68" s="874">
        <v>1</v>
      </c>
      <c r="G68" s="874">
        <v>356</v>
      </c>
      <c r="H68" s="697" t="s">
        <v>67</v>
      </c>
      <c r="I68" s="874">
        <v>357</v>
      </c>
      <c r="J68" s="709"/>
    </row>
    <row r="69" spans="1:13" ht="15" customHeight="1">
      <c r="A69" s="677"/>
      <c r="B69" s="595"/>
      <c r="C69" s="677"/>
      <c r="D69" s="82">
        <v>2022</v>
      </c>
      <c r="E69" s="82"/>
      <c r="F69" s="691">
        <v>20</v>
      </c>
      <c r="G69" s="691">
        <v>315</v>
      </c>
      <c r="H69" s="697">
        <v>0</v>
      </c>
      <c r="I69" s="691">
        <v>335</v>
      </c>
      <c r="J69" s="709"/>
    </row>
    <row r="70" spans="1:13" ht="8.1" customHeight="1" thickBot="1">
      <c r="A70" s="678"/>
      <c r="B70" s="678"/>
      <c r="C70" s="678"/>
      <c r="D70" s="678"/>
      <c r="E70" s="710"/>
      <c r="F70" s="710"/>
      <c r="G70" s="710"/>
      <c r="H70" s="710"/>
      <c r="I70" s="710"/>
      <c r="J70" s="710"/>
    </row>
    <row r="71" spans="1:13" ht="15" customHeight="1">
      <c r="A71" s="643"/>
      <c r="B71" s="643"/>
      <c r="C71" s="643"/>
      <c r="D71" s="82"/>
      <c r="E71" s="682"/>
      <c r="F71" s="682"/>
      <c r="G71" s="682"/>
      <c r="H71" s="682"/>
      <c r="I71" s="682"/>
      <c r="J71" s="668" t="s">
        <v>201</v>
      </c>
    </row>
    <row r="72" spans="1:13" ht="15" customHeight="1">
      <c r="A72" s="606"/>
      <c r="C72" s="699"/>
      <c r="D72" s="82"/>
      <c r="E72" s="685"/>
      <c r="F72" s="685"/>
      <c r="G72" s="685"/>
      <c r="H72" s="685"/>
      <c r="I72" s="685"/>
      <c r="J72" s="91" t="s">
        <v>202</v>
      </c>
    </row>
    <row r="73" spans="1:13" ht="15" customHeight="1">
      <c r="A73" s="606"/>
      <c r="C73" s="699"/>
      <c r="D73" s="685"/>
      <c r="E73" s="685"/>
      <c r="F73" s="685"/>
      <c r="G73" s="685"/>
      <c r="H73" s="685"/>
      <c r="I73" s="685"/>
      <c r="J73" s="91"/>
    </row>
    <row r="74" spans="1:13" ht="8.1" customHeight="1">
      <c r="A74" s="606"/>
      <c r="C74" s="699"/>
      <c r="D74" s="685"/>
      <c r="E74" s="685"/>
      <c r="F74" s="685"/>
      <c r="G74" s="685"/>
      <c r="H74" s="685"/>
      <c r="I74" s="685"/>
      <c r="J74" s="91"/>
    </row>
    <row r="75" spans="1:13" ht="15" customHeight="1">
      <c r="A75" s="606"/>
      <c r="B75" s="700" t="s">
        <v>551</v>
      </c>
      <c r="C75" s="683"/>
      <c r="D75" s="641"/>
      <c r="E75" s="606"/>
      <c r="F75" s="606"/>
      <c r="G75" s="606"/>
      <c r="H75" s="606"/>
      <c r="I75" s="606"/>
      <c r="J75" s="606"/>
      <c r="K75" s="606"/>
      <c r="L75" s="606"/>
      <c r="M75" s="606"/>
    </row>
    <row r="76" spans="1:13" ht="15" customHeight="1">
      <c r="A76" s="610"/>
      <c r="B76" s="687" t="s">
        <v>311</v>
      </c>
      <c r="C76" s="610"/>
      <c r="D76" s="571"/>
    </row>
    <row r="77" spans="1:13" ht="15" customHeight="1">
      <c r="F77" s="701"/>
    </row>
    <row r="78" spans="1:13" ht="15" customHeight="1">
      <c r="F78" s="648"/>
    </row>
  </sheetData>
  <printOptions horizontalCentered="1"/>
  <pageMargins left="0.55118110236220474" right="0.55118110236220474" top="0.39370078740157483" bottom="0.59055118110236227" header="0.39370078740157483" footer="0.39370078740157483"/>
  <pageSetup paperSize="9" scale="8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20FCA-5BD3-4E59-BD45-4CD4A9BA5B68}">
  <sheetPr>
    <tabColor rgb="FF7030A0"/>
  </sheetPr>
  <dimension ref="A1:O81"/>
  <sheetViews>
    <sheetView tabSelected="1" view="pageBreakPreview" zoomScaleNormal="90" zoomScaleSheetLayoutView="100" workbookViewId="0">
      <selection activeCell="A49" sqref="A49:XFD51"/>
    </sheetView>
  </sheetViews>
  <sheetFormatPr defaultColWidth="9" defaultRowHeight="15" customHeight="1"/>
  <cols>
    <col min="1" max="1" width="1.7109375" style="873" customWidth="1"/>
    <col min="2" max="2" width="13.7109375" style="873" customWidth="1"/>
    <col min="3" max="3" width="2.5703125" style="873" customWidth="1"/>
    <col min="4" max="4" width="7.140625" style="873" customWidth="1"/>
    <col min="5" max="5" width="9" style="875" customWidth="1"/>
    <col min="6" max="7" width="9.7109375" style="873" customWidth="1"/>
    <col min="8" max="8" width="10.7109375" style="873" customWidth="1"/>
    <col min="9" max="10" width="13.28515625" style="873" bestFit="1" customWidth="1"/>
    <col min="11" max="11" width="11.140625" style="873" customWidth="1"/>
    <col min="12" max="12" width="9.7109375" style="873" customWidth="1"/>
    <col min="13" max="13" width="1.7109375" style="873" customWidth="1"/>
    <col min="14" max="236" width="9" style="873"/>
    <col min="237" max="237" width="19.85546875" style="873" customWidth="1"/>
    <col min="238" max="245" width="11.28515625" style="873" customWidth="1"/>
    <col min="246" max="249" width="12.7109375" style="873" customWidth="1"/>
    <col min="250" max="250" width="12.42578125" style="873" customWidth="1"/>
    <col min="251" max="492" width="9" style="873"/>
    <col min="493" max="493" width="19.85546875" style="873" customWidth="1"/>
    <col min="494" max="501" width="11.28515625" style="873" customWidth="1"/>
    <col min="502" max="505" width="12.7109375" style="873" customWidth="1"/>
    <col min="506" max="506" width="12.42578125" style="873" customWidth="1"/>
    <col min="507" max="748" width="9" style="873"/>
    <col min="749" max="749" width="19.85546875" style="873" customWidth="1"/>
    <col min="750" max="757" width="11.28515625" style="873" customWidth="1"/>
    <col min="758" max="761" width="12.7109375" style="873" customWidth="1"/>
    <col min="762" max="762" width="12.42578125" style="873" customWidth="1"/>
    <col min="763" max="1004" width="9" style="873"/>
    <col min="1005" max="1005" width="19.85546875" style="873" customWidth="1"/>
    <col min="1006" max="1013" width="11.28515625" style="873" customWidth="1"/>
    <col min="1014" max="1017" width="12.7109375" style="873" customWidth="1"/>
    <col min="1018" max="1018" width="12.42578125" style="873" customWidth="1"/>
    <col min="1019" max="1260" width="9" style="873"/>
    <col min="1261" max="1261" width="19.85546875" style="873" customWidth="1"/>
    <col min="1262" max="1269" width="11.28515625" style="873" customWidth="1"/>
    <col min="1270" max="1273" width="12.7109375" style="873" customWidth="1"/>
    <col min="1274" max="1274" width="12.42578125" style="873" customWidth="1"/>
    <col min="1275" max="1516" width="9" style="873"/>
    <col min="1517" max="1517" width="19.85546875" style="873" customWidth="1"/>
    <col min="1518" max="1525" width="11.28515625" style="873" customWidth="1"/>
    <col min="1526" max="1529" width="12.7109375" style="873" customWidth="1"/>
    <col min="1530" max="1530" width="12.42578125" style="873" customWidth="1"/>
    <col min="1531" max="1772" width="9" style="873"/>
    <col min="1773" max="1773" width="19.85546875" style="873" customWidth="1"/>
    <col min="1774" max="1781" width="11.28515625" style="873" customWidth="1"/>
    <col min="1782" max="1785" width="12.7109375" style="873" customWidth="1"/>
    <col min="1786" max="1786" width="12.42578125" style="873" customWidth="1"/>
    <col min="1787" max="2028" width="9" style="873"/>
    <col min="2029" max="2029" width="19.85546875" style="873" customWidth="1"/>
    <col min="2030" max="2037" width="11.28515625" style="873" customWidth="1"/>
    <col min="2038" max="2041" width="12.7109375" style="873" customWidth="1"/>
    <col min="2042" max="2042" width="12.42578125" style="873" customWidth="1"/>
    <col min="2043" max="2284" width="9" style="873"/>
    <col min="2285" max="2285" width="19.85546875" style="873" customWidth="1"/>
    <col min="2286" max="2293" width="11.28515625" style="873" customWidth="1"/>
    <col min="2294" max="2297" width="12.7109375" style="873" customWidth="1"/>
    <col min="2298" max="2298" width="12.42578125" style="873" customWidth="1"/>
    <col min="2299" max="2540" width="9" style="873"/>
    <col min="2541" max="2541" width="19.85546875" style="873" customWidth="1"/>
    <col min="2542" max="2549" width="11.28515625" style="873" customWidth="1"/>
    <col min="2550" max="2553" width="12.7109375" style="873" customWidth="1"/>
    <col min="2554" max="2554" width="12.42578125" style="873" customWidth="1"/>
    <col min="2555" max="2796" width="9" style="873"/>
    <col min="2797" max="2797" width="19.85546875" style="873" customWidth="1"/>
    <col min="2798" max="2805" width="11.28515625" style="873" customWidth="1"/>
    <col min="2806" max="2809" width="12.7109375" style="873" customWidth="1"/>
    <col min="2810" max="2810" width="12.42578125" style="873" customWidth="1"/>
    <col min="2811" max="3052" width="9" style="873"/>
    <col min="3053" max="3053" width="19.85546875" style="873" customWidth="1"/>
    <col min="3054" max="3061" width="11.28515625" style="873" customWidth="1"/>
    <col min="3062" max="3065" width="12.7109375" style="873" customWidth="1"/>
    <col min="3066" max="3066" width="12.42578125" style="873" customWidth="1"/>
    <col min="3067" max="3308" width="9" style="873"/>
    <col min="3309" max="3309" width="19.85546875" style="873" customWidth="1"/>
    <col min="3310" max="3317" width="11.28515625" style="873" customWidth="1"/>
    <col min="3318" max="3321" width="12.7109375" style="873" customWidth="1"/>
    <col min="3322" max="3322" width="12.42578125" style="873" customWidth="1"/>
    <col min="3323" max="3564" width="9" style="873"/>
    <col min="3565" max="3565" width="19.85546875" style="873" customWidth="1"/>
    <col min="3566" max="3573" width="11.28515625" style="873" customWidth="1"/>
    <col min="3574" max="3577" width="12.7109375" style="873" customWidth="1"/>
    <col min="3578" max="3578" width="12.42578125" style="873" customWidth="1"/>
    <col min="3579" max="3820" width="9" style="873"/>
    <col min="3821" max="3821" width="19.85546875" style="873" customWidth="1"/>
    <col min="3822" max="3829" width="11.28515625" style="873" customWidth="1"/>
    <col min="3830" max="3833" width="12.7109375" style="873" customWidth="1"/>
    <col min="3834" max="3834" width="12.42578125" style="873" customWidth="1"/>
    <col min="3835" max="4076" width="9" style="873"/>
    <col min="4077" max="4077" width="19.85546875" style="873" customWidth="1"/>
    <col min="4078" max="4085" width="11.28515625" style="873" customWidth="1"/>
    <col min="4086" max="4089" width="12.7109375" style="873" customWidth="1"/>
    <col min="4090" max="4090" width="12.42578125" style="873" customWidth="1"/>
    <col min="4091" max="4332" width="9" style="873"/>
    <col min="4333" max="4333" width="19.85546875" style="873" customWidth="1"/>
    <col min="4334" max="4341" width="11.28515625" style="873" customWidth="1"/>
    <col min="4342" max="4345" width="12.7109375" style="873" customWidth="1"/>
    <col min="4346" max="4346" width="12.42578125" style="873" customWidth="1"/>
    <col min="4347" max="4588" width="9" style="873"/>
    <col min="4589" max="4589" width="19.85546875" style="873" customWidth="1"/>
    <col min="4590" max="4597" width="11.28515625" style="873" customWidth="1"/>
    <col min="4598" max="4601" width="12.7109375" style="873" customWidth="1"/>
    <col min="4602" max="4602" width="12.42578125" style="873" customWidth="1"/>
    <col min="4603" max="4844" width="9" style="873"/>
    <col min="4845" max="4845" width="19.85546875" style="873" customWidth="1"/>
    <col min="4846" max="4853" width="11.28515625" style="873" customWidth="1"/>
    <col min="4854" max="4857" width="12.7109375" style="873" customWidth="1"/>
    <col min="4858" max="4858" width="12.42578125" style="873" customWidth="1"/>
    <col min="4859" max="5100" width="9" style="873"/>
    <col min="5101" max="5101" width="19.85546875" style="873" customWidth="1"/>
    <col min="5102" max="5109" width="11.28515625" style="873" customWidth="1"/>
    <col min="5110" max="5113" width="12.7109375" style="873" customWidth="1"/>
    <col min="5114" max="5114" width="12.42578125" style="873" customWidth="1"/>
    <col min="5115" max="5356" width="9" style="873"/>
    <col min="5357" max="5357" width="19.85546875" style="873" customWidth="1"/>
    <col min="5358" max="5365" width="11.28515625" style="873" customWidth="1"/>
    <col min="5366" max="5369" width="12.7109375" style="873" customWidth="1"/>
    <col min="5370" max="5370" width="12.42578125" style="873" customWidth="1"/>
    <col min="5371" max="5612" width="9" style="873"/>
    <col min="5613" max="5613" width="19.85546875" style="873" customWidth="1"/>
    <col min="5614" max="5621" width="11.28515625" style="873" customWidth="1"/>
    <col min="5622" max="5625" width="12.7109375" style="873" customWidth="1"/>
    <col min="5626" max="5626" width="12.42578125" style="873" customWidth="1"/>
    <col min="5627" max="5868" width="9" style="873"/>
    <col min="5869" max="5869" width="19.85546875" style="873" customWidth="1"/>
    <col min="5870" max="5877" width="11.28515625" style="873" customWidth="1"/>
    <col min="5878" max="5881" width="12.7109375" style="873" customWidth="1"/>
    <col min="5882" max="5882" width="12.42578125" style="873" customWidth="1"/>
    <col min="5883" max="6124" width="9" style="873"/>
    <col min="6125" max="6125" width="19.85546875" style="873" customWidth="1"/>
    <col min="6126" max="6133" width="11.28515625" style="873" customWidth="1"/>
    <col min="6134" max="6137" width="12.7109375" style="873" customWidth="1"/>
    <col min="6138" max="6138" width="12.42578125" style="873" customWidth="1"/>
    <col min="6139" max="6380" width="9" style="873"/>
    <col min="6381" max="6381" width="19.85546875" style="873" customWidth="1"/>
    <col min="6382" max="6389" width="11.28515625" style="873" customWidth="1"/>
    <col min="6390" max="6393" width="12.7109375" style="873" customWidth="1"/>
    <col min="6394" max="6394" width="12.42578125" style="873" customWidth="1"/>
    <col min="6395" max="6636" width="9" style="873"/>
    <col min="6637" max="6637" width="19.85546875" style="873" customWidth="1"/>
    <col min="6638" max="6645" width="11.28515625" style="873" customWidth="1"/>
    <col min="6646" max="6649" width="12.7109375" style="873" customWidth="1"/>
    <col min="6650" max="6650" width="12.42578125" style="873" customWidth="1"/>
    <col min="6651" max="6892" width="9" style="873"/>
    <col min="6893" max="6893" width="19.85546875" style="873" customWidth="1"/>
    <col min="6894" max="6901" width="11.28515625" style="873" customWidth="1"/>
    <col min="6902" max="6905" width="12.7109375" style="873" customWidth="1"/>
    <col min="6906" max="6906" width="12.42578125" style="873" customWidth="1"/>
    <col min="6907" max="7148" width="9" style="873"/>
    <col min="7149" max="7149" width="19.85546875" style="873" customWidth="1"/>
    <col min="7150" max="7157" width="11.28515625" style="873" customWidth="1"/>
    <col min="7158" max="7161" width="12.7109375" style="873" customWidth="1"/>
    <col min="7162" max="7162" width="12.42578125" style="873" customWidth="1"/>
    <col min="7163" max="7404" width="9" style="873"/>
    <col min="7405" max="7405" width="19.85546875" style="873" customWidth="1"/>
    <col min="7406" max="7413" width="11.28515625" style="873" customWidth="1"/>
    <col min="7414" max="7417" width="12.7109375" style="873" customWidth="1"/>
    <col min="7418" max="7418" width="12.42578125" style="873" customWidth="1"/>
    <col min="7419" max="7660" width="9" style="873"/>
    <col min="7661" max="7661" width="19.85546875" style="873" customWidth="1"/>
    <col min="7662" max="7669" width="11.28515625" style="873" customWidth="1"/>
    <col min="7670" max="7673" width="12.7109375" style="873" customWidth="1"/>
    <col min="7674" max="7674" width="12.42578125" style="873" customWidth="1"/>
    <col min="7675" max="7916" width="9" style="873"/>
    <col min="7917" max="7917" width="19.85546875" style="873" customWidth="1"/>
    <col min="7918" max="7925" width="11.28515625" style="873" customWidth="1"/>
    <col min="7926" max="7929" width="12.7109375" style="873" customWidth="1"/>
    <col min="7930" max="7930" width="12.42578125" style="873" customWidth="1"/>
    <col min="7931" max="8172" width="9" style="873"/>
    <col min="8173" max="8173" width="19.85546875" style="873" customWidth="1"/>
    <col min="8174" max="8181" width="11.28515625" style="873" customWidth="1"/>
    <col min="8182" max="8185" width="12.7109375" style="873" customWidth="1"/>
    <col min="8186" max="8186" width="12.42578125" style="873" customWidth="1"/>
    <col min="8187" max="8428" width="9" style="873"/>
    <col min="8429" max="8429" width="19.85546875" style="873" customWidth="1"/>
    <col min="8430" max="8437" width="11.28515625" style="873" customWidth="1"/>
    <col min="8438" max="8441" width="12.7109375" style="873" customWidth="1"/>
    <col min="8442" max="8442" width="12.42578125" style="873" customWidth="1"/>
    <col min="8443" max="8684" width="9" style="873"/>
    <col min="8685" max="8685" width="19.85546875" style="873" customWidth="1"/>
    <col min="8686" max="8693" width="11.28515625" style="873" customWidth="1"/>
    <col min="8694" max="8697" width="12.7109375" style="873" customWidth="1"/>
    <col min="8698" max="8698" width="12.42578125" style="873" customWidth="1"/>
    <col min="8699" max="8940" width="9" style="873"/>
    <col min="8941" max="8941" width="19.85546875" style="873" customWidth="1"/>
    <col min="8942" max="8949" width="11.28515625" style="873" customWidth="1"/>
    <col min="8950" max="8953" width="12.7109375" style="873" customWidth="1"/>
    <col min="8954" max="8954" width="12.42578125" style="873" customWidth="1"/>
    <col min="8955" max="9196" width="9" style="873"/>
    <col min="9197" max="9197" width="19.85546875" style="873" customWidth="1"/>
    <col min="9198" max="9205" width="11.28515625" style="873" customWidth="1"/>
    <col min="9206" max="9209" width="12.7109375" style="873" customWidth="1"/>
    <col min="9210" max="9210" width="12.42578125" style="873" customWidth="1"/>
    <col min="9211" max="9452" width="9" style="873"/>
    <col min="9453" max="9453" width="19.85546875" style="873" customWidth="1"/>
    <col min="9454" max="9461" width="11.28515625" style="873" customWidth="1"/>
    <col min="9462" max="9465" width="12.7109375" style="873" customWidth="1"/>
    <col min="9466" max="9466" width="12.42578125" style="873" customWidth="1"/>
    <col min="9467" max="9708" width="9" style="873"/>
    <col min="9709" max="9709" width="19.85546875" style="873" customWidth="1"/>
    <col min="9710" max="9717" width="11.28515625" style="873" customWidth="1"/>
    <col min="9718" max="9721" width="12.7109375" style="873" customWidth="1"/>
    <col min="9722" max="9722" width="12.42578125" style="873" customWidth="1"/>
    <col min="9723" max="9964" width="9" style="873"/>
    <col min="9965" max="9965" width="19.85546875" style="873" customWidth="1"/>
    <col min="9966" max="9973" width="11.28515625" style="873" customWidth="1"/>
    <col min="9974" max="9977" width="12.7109375" style="873" customWidth="1"/>
    <col min="9978" max="9978" width="12.42578125" style="873" customWidth="1"/>
    <col min="9979" max="10220" width="9" style="873"/>
    <col min="10221" max="10221" width="19.85546875" style="873" customWidth="1"/>
    <col min="10222" max="10229" width="11.28515625" style="873" customWidth="1"/>
    <col min="10230" max="10233" width="12.7109375" style="873" customWidth="1"/>
    <col min="10234" max="10234" width="12.42578125" style="873" customWidth="1"/>
    <col min="10235" max="10476" width="9" style="873"/>
    <col min="10477" max="10477" width="19.85546875" style="873" customWidth="1"/>
    <col min="10478" max="10485" width="11.28515625" style="873" customWidth="1"/>
    <col min="10486" max="10489" width="12.7109375" style="873" customWidth="1"/>
    <col min="10490" max="10490" width="12.42578125" style="873" customWidth="1"/>
    <col min="10491" max="10732" width="9" style="873"/>
    <col min="10733" max="10733" width="19.85546875" style="873" customWidth="1"/>
    <col min="10734" max="10741" width="11.28515625" style="873" customWidth="1"/>
    <col min="10742" max="10745" width="12.7109375" style="873" customWidth="1"/>
    <col min="10746" max="10746" width="12.42578125" style="873" customWidth="1"/>
    <col min="10747" max="10988" width="9" style="873"/>
    <col min="10989" max="10989" width="19.85546875" style="873" customWidth="1"/>
    <col min="10990" max="10997" width="11.28515625" style="873" customWidth="1"/>
    <col min="10998" max="11001" width="12.7109375" style="873" customWidth="1"/>
    <col min="11002" max="11002" width="12.42578125" style="873" customWidth="1"/>
    <col min="11003" max="11244" width="9" style="873"/>
    <col min="11245" max="11245" width="19.85546875" style="873" customWidth="1"/>
    <col min="11246" max="11253" width="11.28515625" style="873" customWidth="1"/>
    <col min="11254" max="11257" width="12.7109375" style="873" customWidth="1"/>
    <col min="11258" max="11258" width="12.42578125" style="873" customWidth="1"/>
    <col min="11259" max="11500" width="9" style="873"/>
    <col min="11501" max="11501" width="19.85546875" style="873" customWidth="1"/>
    <col min="11502" max="11509" width="11.28515625" style="873" customWidth="1"/>
    <col min="11510" max="11513" width="12.7109375" style="873" customWidth="1"/>
    <col min="11514" max="11514" width="12.42578125" style="873" customWidth="1"/>
    <col min="11515" max="11756" width="9" style="873"/>
    <col min="11757" max="11757" width="19.85546875" style="873" customWidth="1"/>
    <col min="11758" max="11765" width="11.28515625" style="873" customWidth="1"/>
    <col min="11766" max="11769" width="12.7109375" style="873" customWidth="1"/>
    <col min="11770" max="11770" width="12.42578125" style="873" customWidth="1"/>
    <col min="11771" max="12012" width="9" style="873"/>
    <col min="12013" max="12013" width="19.85546875" style="873" customWidth="1"/>
    <col min="12014" max="12021" width="11.28515625" style="873" customWidth="1"/>
    <col min="12022" max="12025" width="12.7109375" style="873" customWidth="1"/>
    <col min="12026" max="12026" width="12.42578125" style="873" customWidth="1"/>
    <col min="12027" max="12268" width="9" style="873"/>
    <col min="12269" max="12269" width="19.85546875" style="873" customWidth="1"/>
    <col min="12270" max="12277" width="11.28515625" style="873" customWidth="1"/>
    <col min="12278" max="12281" width="12.7109375" style="873" customWidth="1"/>
    <col min="12282" max="12282" width="12.42578125" style="873" customWidth="1"/>
    <col min="12283" max="12524" width="9" style="873"/>
    <col min="12525" max="12525" width="19.85546875" style="873" customWidth="1"/>
    <col min="12526" max="12533" width="11.28515625" style="873" customWidth="1"/>
    <col min="12534" max="12537" width="12.7109375" style="873" customWidth="1"/>
    <col min="12538" max="12538" width="12.42578125" style="873" customWidth="1"/>
    <col min="12539" max="12780" width="9" style="873"/>
    <col min="12781" max="12781" width="19.85546875" style="873" customWidth="1"/>
    <col min="12782" max="12789" width="11.28515625" style="873" customWidth="1"/>
    <col min="12790" max="12793" width="12.7109375" style="873" customWidth="1"/>
    <col min="12794" max="12794" width="12.42578125" style="873" customWidth="1"/>
    <col min="12795" max="13036" width="9" style="873"/>
    <col min="13037" max="13037" width="19.85546875" style="873" customWidth="1"/>
    <col min="13038" max="13045" width="11.28515625" style="873" customWidth="1"/>
    <col min="13046" max="13049" width="12.7109375" style="873" customWidth="1"/>
    <col min="13050" max="13050" width="12.42578125" style="873" customWidth="1"/>
    <col min="13051" max="13292" width="9" style="873"/>
    <col min="13293" max="13293" width="19.85546875" style="873" customWidth="1"/>
    <col min="13294" max="13301" width="11.28515625" style="873" customWidth="1"/>
    <col min="13302" max="13305" width="12.7109375" style="873" customWidth="1"/>
    <col min="13306" max="13306" width="12.42578125" style="873" customWidth="1"/>
    <col min="13307" max="13548" width="9" style="873"/>
    <col min="13549" max="13549" width="19.85546875" style="873" customWidth="1"/>
    <col min="13550" max="13557" width="11.28515625" style="873" customWidth="1"/>
    <col min="13558" max="13561" width="12.7109375" style="873" customWidth="1"/>
    <col min="13562" max="13562" width="12.42578125" style="873" customWidth="1"/>
    <col min="13563" max="13804" width="9" style="873"/>
    <col min="13805" max="13805" width="19.85546875" style="873" customWidth="1"/>
    <col min="13806" max="13813" width="11.28515625" style="873" customWidth="1"/>
    <col min="13814" max="13817" width="12.7109375" style="873" customWidth="1"/>
    <col min="13818" max="13818" width="12.42578125" style="873" customWidth="1"/>
    <col min="13819" max="14060" width="9" style="873"/>
    <col min="14061" max="14061" width="19.85546875" style="873" customWidth="1"/>
    <col min="14062" max="14069" width="11.28515625" style="873" customWidth="1"/>
    <col min="14070" max="14073" width="12.7109375" style="873" customWidth="1"/>
    <col min="14074" max="14074" width="12.42578125" style="873" customWidth="1"/>
    <col min="14075" max="14316" width="9" style="873"/>
    <col min="14317" max="14317" width="19.85546875" style="873" customWidth="1"/>
    <col min="14318" max="14325" width="11.28515625" style="873" customWidth="1"/>
    <col min="14326" max="14329" width="12.7109375" style="873" customWidth="1"/>
    <col min="14330" max="14330" width="12.42578125" style="873" customWidth="1"/>
    <col min="14331" max="14572" width="9" style="873"/>
    <col min="14573" max="14573" width="19.85546875" style="873" customWidth="1"/>
    <col min="14574" max="14581" width="11.28515625" style="873" customWidth="1"/>
    <col min="14582" max="14585" width="12.7109375" style="873" customWidth="1"/>
    <col min="14586" max="14586" width="12.42578125" style="873" customWidth="1"/>
    <col min="14587" max="14828" width="9" style="873"/>
    <col min="14829" max="14829" width="19.85546875" style="873" customWidth="1"/>
    <col min="14830" max="14837" width="11.28515625" style="873" customWidth="1"/>
    <col min="14838" max="14841" width="12.7109375" style="873" customWidth="1"/>
    <col min="14842" max="14842" width="12.42578125" style="873" customWidth="1"/>
    <col min="14843" max="15084" width="9" style="873"/>
    <col min="15085" max="15085" width="19.85546875" style="873" customWidth="1"/>
    <col min="15086" max="15093" width="11.28515625" style="873" customWidth="1"/>
    <col min="15094" max="15097" width="12.7109375" style="873" customWidth="1"/>
    <col min="15098" max="15098" width="12.42578125" style="873" customWidth="1"/>
    <col min="15099" max="15340" width="9" style="873"/>
    <col min="15341" max="15341" width="19.85546875" style="873" customWidth="1"/>
    <col min="15342" max="15349" width="11.28515625" style="873" customWidth="1"/>
    <col min="15350" max="15353" width="12.7109375" style="873" customWidth="1"/>
    <col min="15354" max="15354" width="12.42578125" style="873" customWidth="1"/>
    <col min="15355" max="15596" width="9" style="873"/>
    <col min="15597" max="15597" width="19.85546875" style="873" customWidth="1"/>
    <col min="15598" max="15605" width="11.28515625" style="873" customWidth="1"/>
    <col min="15606" max="15609" width="12.7109375" style="873" customWidth="1"/>
    <col min="15610" max="15610" width="12.42578125" style="873" customWidth="1"/>
    <col min="15611" max="15852" width="9" style="873"/>
    <col min="15853" max="15853" width="19.85546875" style="873" customWidth="1"/>
    <col min="15854" max="15861" width="11.28515625" style="873" customWidth="1"/>
    <col min="15862" max="15865" width="12.7109375" style="873" customWidth="1"/>
    <col min="15866" max="15866" width="12.42578125" style="873" customWidth="1"/>
    <col min="15867" max="16108" width="9" style="873"/>
    <col min="16109" max="16109" width="19.85546875" style="873" customWidth="1"/>
    <col min="16110" max="16117" width="11.28515625" style="873" customWidth="1"/>
    <col min="16118" max="16121" width="12.7109375" style="873" customWidth="1"/>
    <col min="16122" max="16122" width="12.42578125" style="873" customWidth="1"/>
    <col min="16123" max="16384" width="9" style="873"/>
  </cols>
  <sheetData>
    <row r="1" spans="1:15" ht="8.1" customHeight="1"/>
    <row r="2" spans="1:15" ht="8.1" customHeight="1"/>
    <row r="3" spans="1:15" s="750" customFormat="1" ht="16.5" customHeight="1">
      <c r="A3" s="2"/>
      <c r="B3" s="103" t="s">
        <v>318</v>
      </c>
      <c r="C3" s="2" t="s">
        <v>319</v>
      </c>
      <c r="D3" s="652"/>
      <c r="E3" s="712"/>
      <c r="F3" s="103"/>
      <c r="G3" s="103"/>
      <c r="H3" s="103"/>
      <c r="I3" s="103"/>
      <c r="J3" s="103"/>
      <c r="K3" s="103"/>
      <c r="L3" s="103"/>
      <c r="M3" s="2"/>
      <c r="N3" s="2"/>
      <c r="O3" s="2"/>
    </row>
    <row r="4" spans="1:15" s="750" customFormat="1" ht="16.5" customHeight="1">
      <c r="A4" s="2"/>
      <c r="B4" s="103"/>
      <c r="C4" s="2" t="s">
        <v>457</v>
      </c>
      <c r="D4" s="652"/>
      <c r="E4" s="712"/>
      <c r="F4" s="103"/>
      <c r="G4" s="103"/>
      <c r="H4" s="103"/>
      <c r="I4" s="103"/>
      <c r="J4" s="103"/>
      <c r="K4" s="103"/>
      <c r="L4" s="103"/>
      <c r="M4" s="2"/>
      <c r="N4" s="2"/>
      <c r="O4" s="2"/>
    </row>
    <row r="5" spans="1:15" s="750" customFormat="1" ht="16.5" customHeight="1">
      <c r="A5" s="2"/>
      <c r="B5" s="105" t="s">
        <v>320</v>
      </c>
      <c r="C5" s="653" t="s">
        <v>321</v>
      </c>
      <c r="D5" s="652"/>
      <c r="E5" s="712"/>
      <c r="F5" s="103"/>
      <c r="G5" s="103"/>
      <c r="H5" s="103"/>
      <c r="I5" s="103"/>
      <c r="J5" s="103"/>
      <c r="K5" s="103"/>
      <c r="L5" s="103"/>
      <c r="M5" s="2"/>
      <c r="N5" s="2"/>
      <c r="O5" s="2"/>
    </row>
    <row r="6" spans="1:15" s="750" customFormat="1" ht="16.5" customHeight="1">
      <c r="A6" s="2"/>
      <c r="B6" s="105"/>
      <c r="C6" s="653" t="s">
        <v>448</v>
      </c>
      <c r="D6" s="652"/>
      <c r="E6" s="712"/>
      <c r="F6" s="103"/>
      <c r="G6" s="103"/>
      <c r="H6" s="103"/>
      <c r="I6" s="103"/>
      <c r="J6" s="103"/>
      <c r="K6" s="103"/>
      <c r="L6" s="103"/>
      <c r="M6" s="2"/>
      <c r="N6" s="2"/>
      <c r="O6" s="2"/>
    </row>
    <row r="7" spans="1:15" ht="15" customHeight="1" thickBot="1">
      <c r="A7" s="607"/>
      <c r="B7" s="655"/>
      <c r="C7" s="607"/>
      <c r="D7" s="656"/>
      <c r="E7" s="657"/>
      <c r="F7" s="657"/>
      <c r="G7" s="657"/>
      <c r="H7" s="657"/>
      <c r="I7" s="657"/>
      <c r="J7" s="657"/>
      <c r="K7" s="657"/>
      <c r="L7" s="657"/>
      <c r="M7" s="658"/>
    </row>
    <row r="8" spans="1:15" ht="8.1" customHeight="1" thickTop="1">
      <c r="A8" s="941"/>
      <c r="B8" s="109"/>
      <c r="C8" s="10"/>
      <c r="D8" s="110"/>
      <c r="E8" s="151"/>
      <c r="F8" s="942"/>
      <c r="G8" s="943"/>
      <c r="H8" s="943"/>
      <c r="I8" s="943"/>
      <c r="J8" s="943"/>
      <c r="K8" s="943"/>
      <c r="L8" s="627"/>
      <c r="M8" s="556"/>
    </row>
    <row r="9" spans="1:15" ht="15" customHeight="1">
      <c r="A9" s="941"/>
      <c r="B9" s="111" t="s">
        <v>4</v>
      </c>
      <c r="C9" s="112"/>
      <c r="D9" s="113" t="s">
        <v>57</v>
      </c>
      <c r="E9" s="140" t="s">
        <v>222</v>
      </c>
      <c r="F9" s="659" t="s">
        <v>322</v>
      </c>
      <c r="G9" s="141" t="s">
        <v>323</v>
      </c>
      <c r="H9" s="141" t="s">
        <v>324</v>
      </c>
      <c r="I9" s="141" t="s">
        <v>325</v>
      </c>
      <c r="J9" s="141" t="s">
        <v>325</v>
      </c>
      <c r="K9" s="659" t="s">
        <v>221</v>
      </c>
      <c r="L9" s="659" t="s">
        <v>323</v>
      </c>
      <c r="M9" s="556"/>
    </row>
    <row r="10" spans="1:15" ht="15" customHeight="1">
      <c r="A10" s="941"/>
      <c r="B10" s="16" t="s">
        <v>11</v>
      </c>
      <c r="C10" s="114"/>
      <c r="D10" s="115" t="s">
        <v>61</v>
      </c>
      <c r="E10" s="142" t="s">
        <v>225</v>
      </c>
      <c r="F10" s="659" t="s">
        <v>326</v>
      </c>
      <c r="G10" s="141" t="s">
        <v>327</v>
      </c>
      <c r="H10" s="141" t="s">
        <v>328</v>
      </c>
      <c r="I10" s="141" t="s">
        <v>329</v>
      </c>
      <c r="J10" s="141" t="s">
        <v>330</v>
      </c>
      <c r="K10" s="141" t="s">
        <v>331</v>
      </c>
      <c r="L10" s="141" t="s">
        <v>332</v>
      </c>
      <c r="M10" s="556"/>
    </row>
    <row r="11" spans="1:15" ht="15" customHeight="1">
      <c r="A11" s="556"/>
      <c r="B11" s="16"/>
      <c r="C11" s="114"/>
      <c r="D11" s="115"/>
      <c r="E11" s="142"/>
      <c r="F11" s="660" t="s">
        <v>333</v>
      </c>
      <c r="G11" s="141" t="s">
        <v>334</v>
      </c>
      <c r="H11" s="119" t="s">
        <v>335</v>
      </c>
      <c r="I11" s="119" t="s">
        <v>336</v>
      </c>
      <c r="J11" s="119" t="s">
        <v>337</v>
      </c>
      <c r="K11" s="660" t="s">
        <v>555</v>
      </c>
      <c r="L11" s="660" t="s">
        <v>554</v>
      </c>
      <c r="M11" s="556"/>
    </row>
    <row r="12" spans="1:15" ht="15" customHeight="1">
      <c r="A12" s="556"/>
      <c r="B12" s="16"/>
      <c r="C12" s="114"/>
      <c r="D12" s="115"/>
      <c r="E12" s="142"/>
      <c r="F12" s="660" t="s">
        <v>338</v>
      </c>
      <c r="G12" s="119" t="s">
        <v>553</v>
      </c>
      <c r="H12" s="119" t="s">
        <v>553</v>
      </c>
      <c r="I12" s="119" t="s">
        <v>339</v>
      </c>
      <c r="J12" s="119" t="s">
        <v>339</v>
      </c>
      <c r="K12" s="119" t="s">
        <v>340</v>
      </c>
      <c r="L12" s="119" t="s">
        <v>338</v>
      </c>
      <c r="M12" s="556"/>
    </row>
    <row r="13" spans="1:15" ht="15" customHeight="1">
      <c r="A13" s="556"/>
      <c r="B13" s="16"/>
      <c r="C13" s="114"/>
      <c r="D13" s="115"/>
      <c r="E13" s="142"/>
      <c r="F13" s="660"/>
      <c r="G13" s="119" t="s">
        <v>340</v>
      </c>
      <c r="H13" s="119" t="s">
        <v>340</v>
      </c>
      <c r="I13" s="119"/>
      <c r="J13" s="142"/>
      <c r="K13" s="660"/>
      <c r="L13" s="660"/>
      <c r="M13" s="556"/>
    </row>
    <row r="14" spans="1:15" ht="8.1" customHeight="1">
      <c r="A14" s="558"/>
      <c r="B14" s="22"/>
      <c r="C14" s="121"/>
      <c r="D14" s="122"/>
      <c r="E14" s="124"/>
      <c r="F14" s="661"/>
      <c r="G14" s="123"/>
      <c r="H14" s="123"/>
      <c r="I14" s="123"/>
      <c r="J14" s="124"/>
      <c r="K14" s="661"/>
      <c r="L14" s="661"/>
      <c r="M14" s="558"/>
    </row>
    <row r="15" spans="1:15" ht="8.1" customHeight="1">
      <c r="A15" s="556"/>
      <c r="B15" s="556"/>
      <c r="C15" s="556"/>
      <c r="D15" s="125"/>
      <c r="E15" s="154"/>
      <c r="F15" s="648"/>
      <c r="G15" s="126"/>
      <c r="H15" s="126"/>
      <c r="I15" s="126"/>
      <c r="J15" s="127"/>
      <c r="K15" s="648"/>
      <c r="L15" s="648"/>
      <c r="M15" s="556"/>
    </row>
    <row r="16" spans="1:15" ht="15" customHeight="1">
      <c r="A16" s="26"/>
      <c r="B16" s="128" t="s">
        <v>19</v>
      </c>
      <c r="C16" s="129"/>
      <c r="D16" s="80">
        <v>2020</v>
      </c>
      <c r="E16" s="713">
        <f>SUM(F16,G16,H16,I16,J16,K16,L16,'16.17 (2)'!E16,'16.17 (2)'!F16,'16.17 (2)'!G16,'16.17 (2)'!H16,'16.17 (2)'!I16,'16.17 (2)'!J16,'16.17 (2)'!K16,'16.17 (3)'!E18,'16.17 (3)'!F18,'16.17 (3)'!G18,'16.17 (3)'!H18,'16.17 (3)'!I18,'16.17 (3)'!J18,'16.17 (3)'!K18,)</f>
        <v>119828</v>
      </c>
      <c r="F16" s="713">
        <f t="shared" ref="F16:L16" si="0">SUM(F20,F24,F28,F32,F36,F40,F44,F48,F52,F56,F60,F64,F68,F72)</f>
        <v>24560</v>
      </c>
      <c r="G16" s="713">
        <f t="shared" si="0"/>
        <v>18768</v>
      </c>
      <c r="H16" s="713">
        <f t="shared" si="0"/>
        <v>1558</v>
      </c>
      <c r="I16" s="713">
        <f t="shared" si="0"/>
        <v>73</v>
      </c>
      <c r="J16" s="713">
        <f t="shared" si="0"/>
        <v>997</v>
      </c>
      <c r="K16" s="713">
        <f t="shared" si="0"/>
        <v>215</v>
      </c>
      <c r="L16" s="713">
        <f t="shared" si="0"/>
        <v>51687</v>
      </c>
      <c r="M16" s="26"/>
    </row>
    <row r="17" spans="1:13" ht="15" customHeight="1">
      <c r="A17" s="26"/>
      <c r="B17" s="128"/>
      <c r="C17" s="129"/>
      <c r="D17" s="80">
        <v>2021</v>
      </c>
      <c r="E17" s="713">
        <f>SUM(F17,G17,H17,I17,J17,K17,L17,'16.17 (2)'!E17,'16.17 (2)'!F17,'16.17 (2)'!G17,'16.17 (2)'!H17,'16.17 (2)'!I17,'16.17 (2)'!J17,'16.17 (2)'!K17,'16.17 (3)'!E19,'16.17 (3)'!F19,'16.17 (3)'!G19,'16.17 (3)'!H19,'16.17 (3)'!I19,'16.17 (3)'!J19,'16.17 (3)'!K19,)</f>
        <v>114979</v>
      </c>
      <c r="F17" s="713">
        <f t="shared" ref="F17:L17" si="1">F21+F25+F29+F33+F37+F41+F45+F49+F53+F57+F61+F65+F69+F73</f>
        <v>23032</v>
      </c>
      <c r="G17" s="713">
        <f t="shared" si="1"/>
        <v>15562</v>
      </c>
      <c r="H17" s="713">
        <f t="shared" si="1"/>
        <v>1362</v>
      </c>
      <c r="I17" s="713">
        <f t="shared" si="1"/>
        <v>111</v>
      </c>
      <c r="J17" s="713">
        <f t="shared" si="1"/>
        <v>884</v>
      </c>
      <c r="K17" s="713">
        <f t="shared" si="1"/>
        <v>181</v>
      </c>
      <c r="L17" s="713">
        <f t="shared" si="1"/>
        <v>51206</v>
      </c>
      <c r="M17" s="26"/>
    </row>
    <row r="18" spans="1:13" ht="15" customHeight="1">
      <c r="A18" s="26"/>
      <c r="B18" s="128"/>
      <c r="C18" s="129"/>
      <c r="D18" s="80">
        <v>2022</v>
      </c>
      <c r="E18" s="713">
        <v>116613</v>
      </c>
      <c r="F18" s="713">
        <v>24187</v>
      </c>
      <c r="G18" s="713">
        <v>17150</v>
      </c>
      <c r="H18" s="713">
        <v>1158</v>
      </c>
      <c r="I18" s="713">
        <v>156</v>
      </c>
      <c r="J18" s="713">
        <v>1101</v>
      </c>
      <c r="K18" s="713">
        <v>192</v>
      </c>
      <c r="L18" s="713">
        <v>49440</v>
      </c>
      <c r="M18" s="26"/>
    </row>
    <row r="19" spans="1:13" ht="5.25" customHeight="1">
      <c r="A19" s="26"/>
      <c r="B19" s="128"/>
      <c r="C19" s="129"/>
      <c r="D19" s="82"/>
      <c r="E19" s="715"/>
      <c r="F19" s="715"/>
      <c r="G19" s="715"/>
      <c r="H19" s="715"/>
      <c r="I19" s="715"/>
      <c r="J19" s="715"/>
      <c r="K19" s="715"/>
      <c r="L19" s="715"/>
      <c r="M19" s="26"/>
    </row>
    <row r="20" spans="1:13" ht="15" customHeight="1">
      <c r="A20" s="130"/>
      <c r="B20" s="131" t="s">
        <v>20</v>
      </c>
      <c r="C20" s="132"/>
      <c r="D20" s="82">
        <v>2020</v>
      </c>
      <c r="E20" s="715">
        <f>SUM(F20,G20,H20,I20,J20,K20,L20,'16.17 (2)'!E20,'16.17 (2)'!F20,'16.17 (2)'!G20,'16.17 (2)'!H20,'16.17 (2)'!I20,'16.17 (2)'!J20,'16.17 (2)'!K20,'16.17 (3)'!E22,'16.17 (3)'!F22,'16.17 (3)'!G22,'16.17 (3)'!H22,'16.17 (3)'!I22,'16.17 (3)'!J22,'16.17 (3)'!K22,)</f>
        <v>11136</v>
      </c>
      <c r="F20" s="715">
        <v>1727</v>
      </c>
      <c r="G20" s="715">
        <v>2075</v>
      </c>
      <c r="H20" s="716">
        <v>0</v>
      </c>
      <c r="I20" s="716">
        <v>0</v>
      </c>
      <c r="J20" s="716">
        <v>0</v>
      </c>
      <c r="K20" s="716">
        <v>0</v>
      </c>
      <c r="L20" s="715">
        <v>6666</v>
      </c>
      <c r="M20" s="130"/>
    </row>
    <row r="21" spans="1:13" ht="15" customHeight="1">
      <c r="A21" s="130"/>
      <c r="B21" s="131"/>
      <c r="C21" s="132"/>
      <c r="D21" s="82">
        <v>2021</v>
      </c>
      <c r="E21" s="715">
        <f>SUM(F21,G21,H21,I21,J21,K21,L21,'16.17 (2)'!E21,'16.17 (2)'!F21,'16.17 (2)'!G21,'16.17 (2)'!H21,'16.17 (2)'!I21,'16.17 (2)'!J21,'16.17 (2)'!K21,'16.17 (3)'!E23,'16.17 (3)'!F23,'16.17 (3)'!G23,'16.17 (3)'!H23,'16.17 (3)'!I23,'16.17 (3)'!J23,'16.17 (3)'!K23,)</f>
        <v>10909</v>
      </c>
      <c r="F21" s="715">
        <v>1738</v>
      </c>
      <c r="G21" s="715">
        <v>2369</v>
      </c>
      <c r="H21" s="715">
        <v>0</v>
      </c>
      <c r="I21" s="715">
        <v>0</v>
      </c>
      <c r="J21" s="715">
        <v>0</v>
      </c>
      <c r="K21" s="715">
        <v>0</v>
      </c>
      <c r="L21" s="715">
        <v>6039</v>
      </c>
      <c r="M21" s="130"/>
    </row>
    <row r="22" spans="1:13" ht="15" customHeight="1">
      <c r="A22" s="130"/>
      <c r="B22" s="131"/>
      <c r="C22" s="132"/>
      <c r="D22" s="82">
        <v>2022</v>
      </c>
      <c r="E22" s="715">
        <v>10035</v>
      </c>
      <c r="F22" s="715">
        <v>1666</v>
      </c>
      <c r="G22" s="715">
        <v>1933</v>
      </c>
      <c r="H22" s="715">
        <v>0</v>
      </c>
      <c r="I22" s="715">
        <v>0</v>
      </c>
      <c r="J22" s="715">
        <v>0</v>
      </c>
      <c r="K22" s="715">
        <v>0</v>
      </c>
      <c r="L22" s="715">
        <v>5593</v>
      </c>
      <c r="M22" s="130"/>
    </row>
    <row r="23" spans="1:13" ht="8.1" customHeight="1">
      <c r="A23" s="26"/>
      <c r="B23" s="128"/>
      <c r="C23" s="129"/>
      <c r="D23" s="82"/>
      <c r="E23" s="715"/>
      <c r="F23" s="715"/>
      <c r="G23" s="715"/>
      <c r="H23" s="715"/>
      <c r="I23" s="715"/>
      <c r="J23" s="715"/>
      <c r="K23" s="715"/>
      <c r="L23" s="715"/>
      <c r="M23" s="26"/>
    </row>
    <row r="24" spans="1:13" ht="15" customHeight="1">
      <c r="A24" s="130"/>
      <c r="B24" s="131" t="s">
        <v>21</v>
      </c>
      <c r="C24" s="132"/>
      <c r="D24" s="82">
        <v>2020</v>
      </c>
      <c r="E24" s="715">
        <f>SUM(F24,G24,H24,I24,J24,K24,L24,'16.17 (2)'!E24,'16.17 (2)'!F24,'16.17 (2)'!G24,'16.17 (2)'!H24,'16.17 (2)'!I24,'16.17 (2)'!J24,'16.17 (2)'!K24,'16.17 (3)'!E26,'16.17 (3)'!F26,'16.17 (3)'!G26,'16.17 (3)'!H26,'16.17 (3)'!I26,'16.17 (3)'!J26,'16.17 (3)'!K26,)</f>
        <v>10981</v>
      </c>
      <c r="F24" s="715">
        <v>1558</v>
      </c>
      <c r="G24" s="715">
        <v>2061</v>
      </c>
      <c r="H24" s="715">
        <v>854</v>
      </c>
      <c r="I24" s="715">
        <v>0</v>
      </c>
      <c r="J24" s="715">
        <v>0</v>
      </c>
      <c r="K24" s="715">
        <v>0</v>
      </c>
      <c r="L24" s="715">
        <v>6377</v>
      </c>
      <c r="M24" s="130"/>
    </row>
    <row r="25" spans="1:13" ht="15" customHeight="1">
      <c r="A25" s="130"/>
      <c r="B25" s="131"/>
      <c r="C25" s="132"/>
      <c r="D25" s="82">
        <v>2021</v>
      </c>
      <c r="E25" s="715">
        <f>SUM(F25,G25,H25,I25,J25,K25,L25,'16.17 (2)'!E25,'16.17 (2)'!F25,'16.17 (2)'!G25,'16.17 (2)'!H25,'16.17 (2)'!I25,'16.17 (2)'!J25,'16.17 (2)'!K25,'16.17 (3)'!E27,'16.17 (3)'!F27,'16.17 (3)'!G27,'16.17 (3)'!H27,'16.17 (3)'!I27,'16.17 (3)'!J27,'16.17 (3)'!K27,)</f>
        <v>10086</v>
      </c>
      <c r="F25" s="715">
        <v>1436</v>
      </c>
      <c r="G25" s="715">
        <v>1507</v>
      </c>
      <c r="H25" s="715">
        <v>582</v>
      </c>
      <c r="I25" s="715">
        <v>0</v>
      </c>
      <c r="J25" s="715">
        <v>0</v>
      </c>
      <c r="K25" s="715">
        <v>0</v>
      </c>
      <c r="L25" s="715">
        <v>6451</v>
      </c>
      <c r="M25" s="130"/>
    </row>
    <row r="26" spans="1:13" ht="15" customHeight="1">
      <c r="A26" s="130"/>
      <c r="B26" s="131"/>
      <c r="C26" s="132"/>
      <c r="D26" s="82">
        <v>2022</v>
      </c>
      <c r="E26" s="715">
        <v>7671</v>
      </c>
      <c r="F26" s="715">
        <v>937</v>
      </c>
      <c r="G26" s="715">
        <v>235</v>
      </c>
      <c r="H26" s="715">
        <v>312</v>
      </c>
      <c r="I26" s="715">
        <v>0</v>
      </c>
      <c r="J26" s="715">
        <v>0</v>
      </c>
      <c r="K26" s="715">
        <v>0</v>
      </c>
      <c r="L26" s="715">
        <v>6095</v>
      </c>
      <c r="M26" s="130"/>
    </row>
    <row r="27" spans="1:13" ht="8.1" customHeight="1">
      <c r="A27" s="26"/>
      <c r="B27" s="128"/>
      <c r="C27" s="129"/>
      <c r="D27" s="82"/>
      <c r="E27" s="715"/>
      <c r="F27" s="715"/>
      <c r="G27" s="715"/>
      <c r="H27" s="715"/>
      <c r="I27" s="715"/>
      <c r="J27" s="715"/>
      <c r="K27" s="715"/>
      <c r="L27" s="715"/>
      <c r="M27" s="26"/>
    </row>
    <row r="28" spans="1:13" ht="15" customHeight="1">
      <c r="A28" s="130"/>
      <c r="B28" s="131" t="s">
        <v>22</v>
      </c>
      <c r="C28" s="132"/>
      <c r="D28" s="82">
        <v>2020</v>
      </c>
      <c r="E28" s="715">
        <f>SUM(F28,G28,H28,I28,J28,K28,L28,'16.17 (2)'!E28,'16.17 (2)'!F28,'16.17 (2)'!G28,'16.17 (2)'!H28,'16.17 (2)'!I28,'16.17 (2)'!J28,'16.17 (2)'!K28,'16.17 (3)'!E30,'16.17 (3)'!F30,'16.17 (3)'!G30,'16.17 (3)'!H30,'16.17 (3)'!I30,'16.17 (3)'!J30,'16.17 (3)'!K30,)</f>
        <v>5500</v>
      </c>
      <c r="F28" s="715">
        <v>519</v>
      </c>
      <c r="G28" s="715">
        <v>2280</v>
      </c>
      <c r="H28" s="715">
        <v>61</v>
      </c>
      <c r="I28" s="715">
        <v>0</v>
      </c>
      <c r="J28" s="715">
        <v>0</v>
      </c>
      <c r="K28" s="715">
        <v>62</v>
      </c>
      <c r="L28" s="715">
        <v>2035</v>
      </c>
      <c r="M28" s="130"/>
    </row>
    <row r="29" spans="1:13" ht="15" customHeight="1">
      <c r="A29" s="130"/>
      <c r="B29" s="131"/>
      <c r="C29" s="132"/>
      <c r="D29" s="82">
        <v>2021</v>
      </c>
      <c r="E29" s="715">
        <f>SUM(F29,G29,H29,I29,J29,K29,L29,'16.17 (2)'!E29,'16.17 (2)'!F29,'16.17 (2)'!G29,'16.17 (2)'!H29,'16.17 (2)'!I29,'16.17 (2)'!J29,'16.17 (2)'!K29,'16.17 (3)'!E31,'16.17 (3)'!F31,'16.17 (3)'!G31,'16.17 (3)'!H31,'16.17 (3)'!I31,'16.17 (3)'!J31,'16.17 (3)'!K31,)</f>
        <v>4191</v>
      </c>
      <c r="F29" s="715">
        <v>410</v>
      </c>
      <c r="G29" s="715">
        <v>1122</v>
      </c>
      <c r="H29" s="715">
        <v>186</v>
      </c>
      <c r="I29" s="715">
        <v>0</v>
      </c>
      <c r="J29" s="715">
        <v>0</v>
      </c>
      <c r="K29" s="715">
        <v>25</v>
      </c>
      <c r="L29" s="715">
        <v>2043</v>
      </c>
      <c r="M29" s="130"/>
    </row>
    <row r="30" spans="1:13" ht="15" customHeight="1">
      <c r="A30" s="130"/>
      <c r="B30" s="131"/>
      <c r="C30" s="132"/>
      <c r="D30" s="82">
        <v>2022</v>
      </c>
      <c r="E30" s="715">
        <v>5203</v>
      </c>
      <c r="F30" s="715">
        <v>607</v>
      </c>
      <c r="G30" s="715">
        <v>1853</v>
      </c>
      <c r="H30" s="715">
        <v>246</v>
      </c>
      <c r="I30" s="715">
        <v>0</v>
      </c>
      <c r="J30" s="715">
        <v>0</v>
      </c>
      <c r="K30" s="715">
        <v>12</v>
      </c>
      <c r="L30" s="715">
        <v>2063</v>
      </c>
      <c r="M30" s="130"/>
    </row>
    <row r="31" spans="1:13" ht="8.1" customHeight="1">
      <c r="A31" s="26"/>
      <c r="B31" s="128"/>
      <c r="C31" s="129"/>
      <c r="D31" s="82"/>
      <c r="E31" s="715"/>
      <c r="F31" s="715"/>
      <c r="G31" s="715"/>
      <c r="H31" s="715"/>
      <c r="I31" s="715"/>
      <c r="J31" s="715"/>
      <c r="K31" s="715"/>
      <c r="L31" s="715"/>
      <c r="M31" s="26"/>
    </row>
    <row r="32" spans="1:13" ht="15" customHeight="1">
      <c r="A32" s="130"/>
      <c r="B32" s="131" t="s">
        <v>23</v>
      </c>
      <c r="C32" s="132"/>
      <c r="D32" s="82">
        <v>2020</v>
      </c>
      <c r="E32" s="715">
        <f>SUM(F32,G32,H32,I32,J32,K32,L32,'16.17 (2)'!E32,'16.17 (2)'!F32,'16.17 (2)'!G32,'16.17 (2)'!H32,'16.17 (2)'!I32,'16.17 (2)'!J32,'16.17 (2)'!K32,'16.17 (3)'!E34,'16.17 (3)'!F34,'16.17 (3)'!G34,'16.17 (3)'!H34,'16.17 (3)'!I34,'16.17 (3)'!J34,'16.17 (3)'!K34,)</f>
        <v>942</v>
      </c>
      <c r="F32" s="715">
        <v>0</v>
      </c>
      <c r="G32" s="715">
        <v>0</v>
      </c>
      <c r="H32" s="715">
        <v>0</v>
      </c>
      <c r="I32" s="715">
        <v>0</v>
      </c>
      <c r="J32" s="715">
        <v>0</v>
      </c>
      <c r="K32" s="715">
        <v>0</v>
      </c>
      <c r="L32" s="715">
        <v>942</v>
      </c>
      <c r="M32" s="130"/>
    </row>
    <row r="33" spans="1:13" ht="15" customHeight="1">
      <c r="A33" s="130"/>
      <c r="B33" s="131"/>
      <c r="C33" s="132"/>
      <c r="D33" s="82">
        <v>2021</v>
      </c>
      <c r="E33" s="715">
        <f>SUM(F33,G33,H33,I33,J33,K33,L33,'16.17 (2)'!E33,'16.17 (2)'!F33,'16.17 (2)'!G33,'16.17 (2)'!H33,'16.17 (2)'!I33,'16.17 (2)'!J33,'16.17 (2)'!K33,'16.17 (3)'!E35,'16.17 (3)'!F35,'16.17 (3)'!G35,'16.17 (3)'!H35,'16.17 (3)'!I35,'16.17 (3)'!J35,'16.17 (3)'!K35,)</f>
        <v>980</v>
      </c>
      <c r="F33" s="715">
        <v>0</v>
      </c>
      <c r="G33" s="715">
        <v>0</v>
      </c>
      <c r="H33" s="715">
        <v>0</v>
      </c>
      <c r="I33" s="715">
        <v>0</v>
      </c>
      <c r="J33" s="715">
        <v>0</v>
      </c>
      <c r="K33" s="715">
        <v>0</v>
      </c>
      <c r="L33" s="715">
        <v>980</v>
      </c>
      <c r="M33" s="130"/>
    </row>
    <row r="34" spans="1:13" ht="15" customHeight="1">
      <c r="A34" s="130"/>
      <c r="B34" s="131"/>
      <c r="C34" s="132"/>
      <c r="D34" s="82">
        <v>2022</v>
      </c>
      <c r="E34" s="715">
        <v>936</v>
      </c>
      <c r="F34" s="715">
        <v>0</v>
      </c>
      <c r="G34" s="715">
        <v>0</v>
      </c>
      <c r="H34" s="715">
        <v>0</v>
      </c>
      <c r="I34" s="715">
        <v>0</v>
      </c>
      <c r="J34" s="715">
        <v>0</v>
      </c>
      <c r="K34" s="715">
        <v>0</v>
      </c>
      <c r="L34" s="715">
        <v>936</v>
      </c>
      <c r="M34" s="130"/>
    </row>
    <row r="35" spans="1:13" ht="8.1" customHeight="1">
      <c r="A35" s="26"/>
      <c r="B35" s="128"/>
      <c r="C35" s="129"/>
      <c r="D35" s="82"/>
      <c r="E35" s="715"/>
      <c r="F35" s="715"/>
      <c r="G35" s="715"/>
      <c r="H35" s="715"/>
      <c r="I35" s="715"/>
      <c r="J35" s="715"/>
      <c r="K35" s="715"/>
      <c r="L35" s="715"/>
      <c r="M35" s="26"/>
    </row>
    <row r="36" spans="1:13" ht="15" customHeight="1">
      <c r="A36" s="130"/>
      <c r="B36" s="131" t="s">
        <v>24</v>
      </c>
      <c r="C36" s="132"/>
      <c r="D36" s="82">
        <v>2020</v>
      </c>
      <c r="E36" s="715">
        <f>SUM(F36,G36,H36,I36,J36,K36,L36,'16.17 (2)'!E36,'16.17 (2)'!F36,'16.17 (2)'!G36,'16.17 (2)'!H36,'16.17 (2)'!I36,'16.17 (2)'!J36,'16.17 (2)'!K36,'16.17 (3)'!E38,'16.17 (3)'!F38,'16.17 (3)'!G38,'16.17 (3)'!H38,'16.17 (3)'!I38,'16.17 (3)'!J38,'16.17 (3)'!K38,)</f>
        <v>423</v>
      </c>
      <c r="F36" s="715">
        <v>0</v>
      </c>
      <c r="G36" s="715">
        <v>0</v>
      </c>
      <c r="H36" s="715">
        <v>0</v>
      </c>
      <c r="I36" s="715">
        <v>0</v>
      </c>
      <c r="J36" s="715">
        <v>0</v>
      </c>
      <c r="K36" s="715">
        <v>0</v>
      </c>
      <c r="L36" s="715">
        <v>399</v>
      </c>
      <c r="M36" s="130"/>
    </row>
    <row r="37" spans="1:13" ht="15" customHeight="1">
      <c r="A37" s="130"/>
      <c r="B37" s="131"/>
      <c r="C37" s="132"/>
      <c r="D37" s="82">
        <v>2021</v>
      </c>
      <c r="E37" s="715">
        <f>SUM(F37,G37,H37,I37,J37,K37,L37,'16.17 (2)'!E37,'16.17 (2)'!F37,'16.17 (2)'!G37,'16.17 (2)'!H37,'16.17 (2)'!I37,'16.17 (2)'!J37,'16.17 (2)'!K37,'16.17 (3)'!E39,'16.17 (3)'!F39,'16.17 (3)'!G39,'16.17 (3)'!H39,'16.17 (3)'!I39,'16.17 (3)'!J39,'16.17 (3)'!K39,)</f>
        <v>424</v>
      </c>
      <c r="F37" s="715">
        <v>0</v>
      </c>
      <c r="G37" s="715">
        <v>0</v>
      </c>
      <c r="H37" s="715">
        <v>0</v>
      </c>
      <c r="I37" s="715">
        <v>0</v>
      </c>
      <c r="J37" s="715">
        <v>0</v>
      </c>
      <c r="K37" s="715">
        <v>1</v>
      </c>
      <c r="L37" s="715">
        <v>394</v>
      </c>
      <c r="M37" s="130"/>
    </row>
    <row r="38" spans="1:13" ht="15" customHeight="1">
      <c r="A38" s="130"/>
      <c r="B38" s="131"/>
      <c r="C38" s="132"/>
      <c r="D38" s="82">
        <v>2022</v>
      </c>
      <c r="E38" s="715">
        <v>467</v>
      </c>
      <c r="F38" s="715">
        <v>0</v>
      </c>
      <c r="G38" s="715">
        <v>0</v>
      </c>
      <c r="H38" s="715">
        <v>0</v>
      </c>
      <c r="I38" s="715">
        <v>0</v>
      </c>
      <c r="J38" s="715">
        <v>0</v>
      </c>
      <c r="K38" s="715">
        <v>1</v>
      </c>
      <c r="L38" s="715">
        <v>436</v>
      </c>
      <c r="M38" s="130"/>
    </row>
    <row r="39" spans="1:13" ht="8.1" customHeight="1">
      <c r="A39" s="26"/>
      <c r="B39" s="128"/>
      <c r="C39" s="129"/>
      <c r="D39" s="82"/>
      <c r="E39" s="715"/>
      <c r="F39" s="715"/>
      <c r="G39" s="715"/>
      <c r="H39" s="715"/>
      <c r="I39" s="715"/>
      <c r="J39" s="715"/>
      <c r="K39" s="715"/>
      <c r="L39" s="715"/>
      <c r="M39" s="26"/>
    </row>
    <row r="40" spans="1:13" ht="15" customHeight="1">
      <c r="A40" s="130"/>
      <c r="B40" s="131" t="s">
        <v>25</v>
      </c>
      <c r="C40" s="132"/>
      <c r="D40" s="82">
        <v>2020</v>
      </c>
      <c r="E40" s="715">
        <f>SUM(F40,G40,H40,I40,J40,K40,L40,'16.17 (2)'!E40,'16.17 (2)'!F40,'16.17 (2)'!G40,'16.17 (2)'!H40,'16.17 (2)'!I40,'16.17 (2)'!J40,'16.17 (2)'!K40,'16.17 (3)'!E42,'16.17 (3)'!F42,'16.17 (3)'!G42,'16.17 (3)'!H42,'16.17 (3)'!I42,'16.17 (3)'!J42,'16.17 (3)'!K42,)</f>
        <v>8096</v>
      </c>
      <c r="F40" s="715">
        <v>2372</v>
      </c>
      <c r="G40" s="715">
        <v>2530</v>
      </c>
      <c r="H40" s="715">
        <v>65</v>
      </c>
      <c r="I40" s="715">
        <v>0</v>
      </c>
      <c r="J40" s="715">
        <v>0</v>
      </c>
      <c r="K40" s="715">
        <v>0</v>
      </c>
      <c r="L40" s="715">
        <v>1633</v>
      </c>
      <c r="M40" s="130"/>
    </row>
    <row r="41" spans="1:13" ht="15" customHeight="1">
      <c r="A41" s="130"/>
      <c r="B41" s="131"/>
      <c r="C41" s="132"/>
      <c r="D41" s="82">
        <v>2021</v>
      </c>
      <c r="E41" s="715">
        <f>SUM(F41,G41,H41,I41,J41,K41,L41,'16.17 (2)'!E41,'16.17 (2)'!F41,'16.17 (2)'!G41,'16.17 (2)'!H41,'16.17 (2)'!I41,'16.17 (2)'!J41,'16.17 (2)'!K41,'16.17 (3)'!E43,'16.17 (3)'!F43,'16.17 (3)'!G43,'16.17 (3)'!H43,'16.17 (3)'!I43,'16.17 (3)'!J43,'16.17 (3)'!K43,)</f>
        <v>5769</v>
      </c>
      <c r="F41" s="715">
        <v>1776</v>
      </c>
      <c r="G41" s="715">
        <v>1113</v>
      </c>
      <c r="H41" s="715">
        <v>46</v>
      </c>
      <c r="I41" s="715">
        <v>0</v>
      </c>
      <c r="J41" s="715">
        <v>0</v>
      </c>
      <c r="K41" s="715">
        <v>0</v>
      </c>
      <c r="L41" s="715">
        <v>1481</v>
      </c>
      <c r="M41" s="130"/>
    </row>
    <row r="42" spans="1:13" ht="15" customHeight="1">
      <c r="A42" s="130"/>
      <c r="B42" s="131"/>
      <c r="C42" s="132"/>
      <c r="D42" s="82">
        <v>2022</v>
      </c>
      <c r="E42" s="715">
        <v>7609</v>
      </c>
      <c r="F42" s="715">
        <v>2268</v>
      </c>
      <c r="G42" s="715">
        <v>2201</v>
      </c>
      <c r="H42" s="715">
        <v>62</v>
      </c>
      <c r="I42" s="715">
        <v>0</v>
      </c>
      <c r="J42" s="715">
        <v>0</v>
      </c>
      <c r="K42" s="715">
        <v>0</v>
      </c>
      <c r="L42" s="715">
        <v>1344</v>
      </c>
      <c r="M42" s="130"/>
    </row>
    <row r="43" spans="1:13" ht="8.1" customHeight="1">
      <c r="A43" s="26"/>
      <c r="B43" s="128"/>
      <c r="C43" s="129"/>
      <c r="D43" s="82"/>
      <c r="E43" s="715"/>
      <c r="F43" s="715"/>
      <c r="G43" s="715"/>
      <c r="H43" s="715"/>
      <c r="I43" s="715"/>
      <c r="J43" s="715"/>
      <c r="K43" s="715"/>
      <c r="L43" s="715"/>
      <c r="M43" s="26"/>
    </row>
    <row r="44" spans="1:13" ht="15" customHeight="1">
      <c r="A44" s="130"/>
      <c r="B44" s="131" t="s">
        <v>26</v>
      </c>
      <c r="C44" s="132"/>
      <c r="D44" s="82">
        <v>2020</v>
      </c>
      <c r="E44" s="715">
        <f>SUM(F44,G44,H44,I44,J44,K44,L44,'16.17 (2)'!E44,'16.17 (2)'!F44,'16.17 (2)'!G44,'16.17 (2)'!H44,'16.17 (2)'!I44,'16.17 (2)'!J44,'16.17 (2)'!K44,'16.17 (3)'!E46,'16.17 (3)'!F46,'16.17 (3)'!G46,'16.17 (3)'!H46,'16.17 (3)'!I46,'16.17 (3)'!J46,'16.17 (3)'!K46,)</f>
        <v>4798</v>
      </c>
      <c r="F44" s="715">
        <v>374</v>
      </c>
      <c r="G44" s="715">
        <v>0</v>
      </c>
      <c r="H44" s="715">
        <v>0</v>
      </c>
      <c r="I44" s="715">
        <v>73</v>
      </c>
      <c r="J44" s="715">
        <v>0</v>
      </c>
      <c r="K44" s="715">
        <v>0</v>
      </c>
      <c r="L44" s="715">
        <v>3867</v>
      </c>
      <c r="M44" s="130"/>
    </row>
    <row r="45" spans="1:13" ht="15" customHeight="1">
      <c r="A45" s="130"/>
      <c r="B45" s="131"/>
      <c r="C45" s="132"/>
      <c r="D45" s="82">
        <v>2021</v>
      </c>
      <c r="E45" s="715">
        <f>SUM(F45,G45,H45,I45,J45,K45,L45,'16.17 (2)'!E45,'16.17 (2)'!F45,'16.17 (2)'!G45,'16.17 (2)'!H45,'16.17 (2)'!I45,'16.17 (2)'!J45,'16.17 (2)'!K45,'16.17 (3)'!E47,'16.17 (3)'!F47,'16.17 (3)'!G47,'16.17 (3)'!H47,'16.17 (3)'!I47,'16.17 (3)'!J47,'16.17 (3)'!K47,)</f>
        <v>5520</v>
      </c>
      <c r="F45" s="715">
        <v>219</v>
      </c>
      <c r="G45" s="715">
        <v>71</v>
      </c>
      <c r="H45" s="715">
        <v>0</v>
      </c>
      <c r="I45" s="715">
        <v>111</v>
      </c>
      <c r="J45" s="715">
        <v>0</v>
      </c>
      <c r="K45" s="715">
        <v>0</v>
      </c>
      <c r="L45" s="715">
        <v>4505</v>
      </c>
      <c r="M45" s="130"/>
    </row>
    <row r="46" spans="1:13" ht="15" customHeight="1">
      <c r="A46" s="130"/>
      <c r="B46" s="131"/>
      <c r="C46" s="132"/>
      <c r="D46" s="82">
        <v>2022</v>
      </c>
      <c r="E46" s="715">
        <v>5272</v>
      </c>
      <c r="F46" s="715">
        <v>351</v>
      </c>
      <c r="G46" s="715">
        <v>56</v>
      </c>
      <c r="H46" s="715">
        <v>0</v>
      </c>
      <c r="I46" s="715">
        <v>156</v>
      </c>
      <c r="J46" s="715">
        <v>0</v>
      </c>
      <c r="K46" s="715">
        <v>27</v>
      </c>
      <c r="L46" s="715">
        <v>4155</v>
      </c>
      <c r="M46" s="130"/>
    </row>
    <row r="47" spans="1:13" ht="8.1" customHeight="1">
      <c r="A47" s="26"/>
      <c r="B47" s="128"/>
      <c r="C47" s="129"/>
      <c r="D47" s="82"/>
      <c r="E47" s="715"/>
      <c r="F47" s="715"/>
      <c r="G47" s="715"/>
      <c r="H47" s="715"/>
      <c r="I47" s="715"/>
      <c r="J47" s="715"/>
      <c r="K47" s="715"/>
      <c r="L47" s="715"/>
      <c r="M47" s="26"/>
    </row>
    <row r="48" spans="1:13" ht="15" customHeight="1">
      <c r="A48" s="130"/>
      <c r="B48" s="131" t="s">
        <v>27</v>
      </c>
      <c r="C48" s="132"/>
      <c r="D48" s="82">
        <v>2020</v>
      </c>
      <c r="E48" s="715">
        <f>SUM(F48,G48,H48,I48,J48,K48,L48,'16.17 (2)'!E48,'16.17 (2)'!F48,'16.17 (2)'!G48,'16.17 (2)'!H48,'16.17 (2)'!I48,'16.17 (2)'!J48,'16.17 (2)'!K48,'16.17 (3)'!E50,'16.17 (3)'!F50,'16.17 (3)'!G50,'16.17 (3)'!H50,'16.17 (3)'!I50,'16.17 (3)'!J50,'16.17 (3)'!K50,)</f>
        <v>17204</v>
      </c>
      <c r="F48" s="715">
        <v>6347</v>
      </c>
      <c r="G48" s="715">
        <v>3409</v>
      </c>
      <c r="H48" s="715">
        <v>223</v>
      </c>
      <c r="I48" s="715">
        <v>0</v>
      </c>
      <c r="J48" s="715">
        <v>997</v>
      </c>
      <c r="K48" s="715">
        <v>10</v>
      </c>
      <c r="L48" s="715">
        <v>5009</v>
      </c>
      <c r="M48" s="130"/>
    </row>
    <row r="49" spans="1:13" ht="15" customHeight="1">
      <c r="A49" s="130"/>
      <c r="B49" s="131"/>
      <c r="C49" s="132"/>
      <c r="D49" s="82">
        <v>2021</v>
      </c>
      <c r="E49" s="715">
        <f>SUM(F49,G49,H49,I49,J49,K49,L49,'16.17 (2)'!E49,'16.17 (2)'!F49,'16.17 (2)'!G49,'16.17 (2)'!H49,'16.17 (2)'!I49,'16.17 (2)'!J49,'16.17 (2)'!K49,'16.17 (3)'!E51,'16.17 (3)'!F51,'16.17 (3)'!G51,'16.17 (3)'!H51,'16.17 (3)'!I51,'16.17 (3)'!J51,'16.17 (3)'!K51,)</f>
        <v>17844</v>
      </c>
      <c r="F49" s="715">
        <v>6093</v>
      </c>
      <c r="G49" s="715">
        <v>4578</v>
      </c>
      <c r="H49" s="715">
        <v>198</v>
      </c>
      <c r="I49" s="715">
        <v>0</v>
      </c>
      <c r="J49" s="715">
        <v>884</v>
      </c>
      <c r="K49" s="715">
        <v>7</v>
      </c>
      <c r="L49" s="715">
        <v>4983</v>
      </c>
      <c r="M49" s="130"/>
    </row>
    <row r="50" spans="1:13" ht="15" customHeight="1">
      <c r="A50" s="130"/>
      <c r="B50" s="131"/>
      <c r="C50" s="132"/>
      <c r="D50" s="82">
        <v>2022</v>
      </c>
      <c r="E50" s="715">
        <v>19624</v>
      </c>
      <c r="F50" s="715">
        <v>6667</v>
      </c>
      <c r="G50" s="715">
        <v>5319</v>
      </c>
      <c r="H50" s="715">
        <v>198</v>
      </c>
      <c r="I50" s="715">
        <v>0</v>
      </c>
      <c r="J50" s="715">
        <v>1101</v>
      </c>
      <c r="K50" s="715">
        <v>8</v>
      </c>
      <c r="L50" s="715">
        <v>5093</v>
      </c>
      <c r="M50" s="130"/>
    </row>
    <row r="51" spans="1:13" ht="8.1" customHeight="1">
      <c r="A51" s="26"/>
      <c r="B51" s="128"/>
      <c r="C51" s="129"/>
      <c r="D51" s="82"/>
      <c r="E51" s="715"/>
      <c r="F51" s="715"/>
      <c r="G51" s="715"/>
      <c r="H51" s="715"/>
      <c r="I51" s="715"/>
      <c r="J51" s="715"/>
      <c r="K51" s="715"/>
      <c r="L51" s="715"/>
      <c r="M51" s="26"/>
    </row>
    <row r="52" spans="1:13" ht="15" customHeight="1">
      <c r="A52" s="130"/>
      <c r="B52" s="131" t="s">
        <v>28</v>
      </c>
      <c r="C52" s="132"/>
      <c r="D52" s="82">
        <v>2020</v>
      </c>
      <c r="E52" s="715">
        <f>SUM(F52,G52,H52,I52,J52,K52,L52,'16.17 (2)'!E52,'16.17 (2)'!F52,'16.17 (2)'!G52,'16.17 (2)'!H52,'16.17 (2)'!I52,'16.17 (2)'!J52,'16.17 (2)'!K52,'16.17 (3)'!E54,'16.17 (3)'!F54,'16.17 (3)'!G54,'16.17 (3)'!H54,'16.17 (3)'!I54,'16.17 (3)'!J54,'16.17 (3)'!K54,)</f>
        <v>2788</v>
      </c>
      <c r="F52" s="715">
        <v>512</v>
      </c>
      <c r="G52" s="715">
        <v>1275</v>
      </c>
      <c r="H52" s="715">
        <v>0</v>
      </c>
      <c r="I52" s="715">
        <v>0</v>
      </c>
      <c r="J52" s="715">
        <v>0</v>
      </c>
      <c r="K52" s="715">
        <v>0</v>
      </c>
      <c r="L52" s="715">
        <v>885</v>
      </c>
      <c r="M52" s="130"/>
    </row>
    <row r="53" spans="1:13" ht="15" customHeight="1">
      <c r="A53" s="130"/>
      <c r="B53" s="131"/>
      <c r="C53" s="132"/>
      <c r="D53" s="82">
        <v>2021</v>
      </c>
      <c r="E53" s="715">
        <f>SUM(F53,G53,H53,I53,J53,K53,L53,'16.17 (2)'!E53,'16.17 (2)'!F53,'16.17 (2)'!G53,'16.17 (2)'!H53,'16.17 (2)'!I53,'16.17 (2)'!J53,'16.17 (2)'!K53,'16.17 (3)'!E55,'16.17 (3)'!F55,'16.17 (3)'!G55,'16.17 (3)'!H55,'16.17 (3)'!I55,'16.17 (3)'!J55,'16.17 (3)'!K55,)</f>
        <v>1250</v>
      </c>
      <c r="F53" s="715">
        <v>390</v>
      </c>
      <c r="G53" s="715">
        <v>172</v>
      </c>
      <c r="H53" s="715">
        <v>0</v>
      </c>
      <c r="I53" s="715">
        <v>0</v>
      </c>
      <c r="J53" s="715">
        <v>0</v>
      </c>
      <c r="K53" s="715">
        <v>0</v>
      </c>
      <c r="L53" s="715">
        <v>666</v>
      </c>
      <c r="M53" s="130"/>
    </row>
    <row r="54" spans="1:13" ht="15" customHeight="1">
      <c r="A54" s="130"/>
      <c r="B54" s="131"/>
      <c r="C54" s="132"/>
      <c r="D54" s="82">
        <v>2022</v>
      </c>
      <c r="E54" s="715">
        <v>1834</v>
      </c>
      <c r="F54" s="715">
        <v>385</v>
      </c>
      <c r="G54" s="715">
        <v>923</v>
      </c>
      <c r="H54" s="715">
        <v>0</v>
      </c>
      <c r="I54" s="715">
        <v>0</v>
      </c>
      <c r="J54" s="715">
        <v>0</v>
      </c>
      <c r="K54" s="715">
        <v>0</v>
      </c>
      <c r="L54" s="715">
        <v>461</v>
      </c>
      <c r="M54" s="130"/>
    </row>
    <row r="55" spans="1:13" ht="8.1" customHeight="1">
      <c r="A55" s="26"/>
      <c r="B55" s="128"/>
      <c r="C55" s="129"/>
      <c r="D55" s="82"/>
      <c r="E55" s="715"/>
      <c r="F55" s="715"/>
      <c r="G55" s="715"/>
      <c r="H55" s="715"/>
      <c r="I55" s="715"/>
      <c r="J55" s="715"/>
      <c r="K55" s="715"/>
      <c r="L55" s="715"/>
      <c r="M55" s="26"/>
    </row>
    <row r="56" spans="1:13" ht="15" customHeight="1">
      <c r="A56" s="130"/>
      <c r="B56" s="131" t="s">
        <v>29</v>
      </c>
      <c r="C56" s="132"/>
      <c r="D56" s="82">
        <v>2020</v>
      </c>
      <c r="E56" s="715">
        <f>SUM(F56,G56,H56,I56,J56,K56,L56,'16.17 (2)'!E56,'16.17 (2)'!F56,'16.17 (2)'!G56,'16.17 (2)'!H56,'16.17 (2)'!I56,'16.17 (2)'!J56,'16.17 (2)'!K56,'16.17 (3)'!E58,'16.17 (3)'!F58,'16.17 (3)'!G58,'16.17 (3)'!H58,'16.17 (3)'!I58,'16.17 (3)'!J58,'16.17 (3)'!K58,)</f>
        <v>7700</v>
      </c>
      <c r="F56" s="715">
        <v>2489</v>
      </c>
      <c r="G56" s="715">
        <v>779</v>
      </c>
      <c r="H56" s="715">
        <v>0</v>
      </c>
      <c r="I56" s="715">
        <v>0</v>
      </c>
      <c r="J56" s="715">
        <v>0</v>
      </c>
      <c r="K56" s="715">
        <v>0</v>
      </c>
      <c r="L56" s="715">
        <v>4089</v>
      </c>
      <c r="M56" s="130"/>
    </row>
    <row r="57" spans="1:13" ht="15" customHeight="1">
      <c r="A57" s="130"/>
      <c r="B57" s="131"/>
      <c r="C57" s="132"/>
      <c r="D57" s="82">
        <v>2021</v>
      </c>
      <c r="E57" s="715">
        <f>SUM(F57,G57,H57,I57,J57,K57,L57,'16.17 (2)'!E57,'16.17 (2)'!F57,'16.17 (2)'!G57,'16.17 (2)'!H57,'16.17 (2)'!I57,'16.17 (2)'!J57,'16.17 (2)'!K57,'16.17 (3)'!E59,'16.17 (3)'!F59,'16.17 (3)'!G59,'16.17 (3)'!H59,'16.17 (3)'!I59,'16.17 (3)'!J59,'16.17 (3)'!K59,)</f>
        <v>7825</v>
      </c>
      <c r="F57" s="715">
        <v>2668</v>
      </c>
      <c r="G57" s="715">
        <v>856</v>
      </c>
      <c r="H57" s="715">
        <v>0</v>
      </c>
      <c r="I57" s="715">
        <v>0</v>
      </c>
      <c r="J57" s="715">
        <v>0</v>
      </c>
      <c r="K57" s="715">
        <v>0</v>
      </c>
      <c r="L57" s="715">
        <v>3900</v>
      </c>
      <c r="M57" s="130"/>
    </row>
    <row r="58" spans="1:13" ht="15" customHeight="1">
      <c r="A58" s="130"/>
      <c r="B58" s="131"/>
      <c r="C58" s="132"/>
      <c r="D58" s="82">
        <v>2022</v>
      </c>
      <c r="E58" s="715">
        <v>7670</v>
      </c>
      <c r="F58" s="715">
        <v>2735</v>
      </c>
      <c r="G58" s="715">
        <v>918</v>
      </c>
      <c r="H58" s="715">
        <v>0</v>
      </c>
      <c r="I58" s="715">
        <v>0</v>
      </c>
      <c r="J58" s="715">
        <v>0</v>
      </c>
      <c r="K58" s="715">
        <v>0</v>
      </c>
      <c r="L58" s="715">
        <v>3507</v>
      </c>
      <c r="M58" s="130"/>
    </row>
    <row r="59" spans="1:13" ht="8.1" customHeight="1">
      <c r="A59" s="26"/>
      <c r="B59" s="128"/>
      <c r="C59" s="129"/>
      <c r="D59" s="82"/>
      <c r="E59" s="715"/>
      <c r="F59" s="715"/>
      <c r="G59" s="715"/>
      <c r="H59" s="715"/>
      <c r="I59" s="715"/>
      <c r="J59" s="715"/>
      <c r="K59" s="715"/>
      <c r="L59" s="715"/>
      <c r="M59" s="26"/>
    </row>
    <row r="60" spans="1:13" ht="15" customHeight="1">
      <c r="A60" s="130"/>
      <c r="B60" s="131" t="s">
        <v>30</v>
      </c>
      <c r="C60" s="132"/>
      <c r="D60" s="82">
        <v>2020</v>
      </c>
      <c r="E60" s="715">
        <f>SUM(F60,G60,H60,I60,J60,K60,L60,'16.17 (2)'!E60,'16.17 (2)'!F60,'16.17 (2)'!G60,'16.17 (2)'!H60,'16.17 (2)'!I60,'16.17 (2)'!J60,'16.17 (2)'!K60,'16.17 (3)'!E62,'16.17 (3)'!F62,'16.17 (3)'!G62,'16.17 (3)'!H62,'16.17 (3)'!I62,'16.17 (3)'!J62,'16.17 (3)'!K62,)</f>
        <v>8549</v>
      </c>
      <c r="F60" s="715">
        <v>783</v>
      </c>
      <c r="G60" s="715">
        <v>2260</v>
      </c>
      <c r="H60" s="715">
        <v>190</v>
      </c>
      <c r="I60" s="715">
        <v>0</v>
      </c>
      <c r="J60" s="715">
        <v>0</v>
      </c>
      <c r="K60" s="715">
        <v>0</v>
      </c>
      <c r="L60" s="715">
        <v>925</v>
      </c>
      <c r="M60" s="130"/>
    </row>
    <row r="61" spans="1:13" ht="15" customHeight="1">
      <c r="A61" s="130"/>
      <c r="B61" s="131"/>
      <c r="C61" s="132"/>
      <c r="D61" s="82">
        <v>2021</v>
      </c>
      <c r="E61" s="715">
        <f>SUM(F61,G61,H61,I61,J61,K61,L61,'16.17 (2)'!E61,'16.17 (2)'!F61,'16.17 (2)'!G61,'16.17 (2)'!H61,'16.17 (2)'!I61,'16.17 (2)'!J61,'16.17 (2)'!K61,'16.17 (3)'!E63,'16.17 (3)'!F63,'16.17 (3)'!G63,'16.17 (3)'!H63,'16.17 (3)'!I63,'16.17 (3)'!J63,'16.17 (3)'!K63,)</f>
        <v>8635</v>
      </c>
      <c r="F61" s="715">
        <v>674</v>
      </c>
      <c r="G61" s="715">
        <v>1705</v>
      </c>
      <c r="H61" s="715">
        <v>185</v>
      </c>
      <c r="I61" s="715">
        <v>0</v>
      </c>
      <c r="J61" s="715">
        <v>0</v>
      </c>
      <c r="K61" s="715">
        <v>4</v>
      </c>
      <c r="L61" s="715">
        <v>846</v>
      </c>
      <c r="M61" s="130"/>
    </row>
    <row r="62" spans="1:13" ht="15" customHeight="1">
      <c r="A62" s="130"/>
      <c r="B62" s="131"/>
      <c r="C62" s="132"/>
      <c r="D62" s="82">
        <v>2022</v>
      </c>
      <c r="E62" s="715">
        <v>8526</v>
      </c>
      <c r="F62" s="715">
        <v>856</v>
      </c>
      <c r="G62" s="715">
        <v>1696</v>
      </c>
      <c r="H62" s="715">
        <v>174</v>
      </c>
      <c r="I62" s="715">
        <v>0</v>
      </c>
      <c r="J62" s="715">
        <v>0</v>
      </c>
      <c r="K62" s="715">
        <v>0</v>
      </c>
      <c r="L62" s="715">
        <v>876</v>
      </c>
      <c r="M62" s="130"/>
    </row>
    <row r="63" spans="1:13" ht="8.1" customHeight="1">
      <c r="A63" s="26"/>
      <c r="B63" s="128"/>
      <c r="C63" s="129"/>
      <c r="D63" s="82"/>
      <c r="E63" s="715"/>
      <c r="F63" s="715"/>
      <c r="G63" s="715"/>
      <c r="H63" s="715"/>
      <c r="I63" s="715"/>
      <c r="J63" s="715"/>
      <c r="K63" s="715"/>
      <c r="L63" s="715"/>
      <c r="M63" s="26"/>
    </row>
    <row r="64" spans="1:13" ht="15" customHeight="1">
      <c r="A64" s="130"/>
      <c r="B64" s="131" t="s">
        <v>31</v>
      </c>
      <c r="C64" s="132"/>
      <c r="D64" s="82">
        <v>2020</v>
      </c>
      <c r="E64" s="715">
        <f>SUM(F64,G64,H64,I64,J64,K64,L64,'16.17 (2)'!E64,'16.17 (2)'!F64,'16.17 (2)'!G64,'16.17 (2)'!H64,'16.17 (2)'!I64,'16.17 (2)'!J64,'16.17 (2)'!K64,'16.17 (3)'!E66,'16.17 (3)'!F66,'16.17 (3)'!G66,'16.17 (3)'!H66,'16.17 (3)'!I66,'16.17 (3)'!J66,'16.17 (3)'!K66,)</f>
        <v>30486</v>
      </c>
      <c r="F64" s="715">
        <v>6011</v>
      </c>
      <c r="G64" s="715">
        <v>1740</v>
      </c>
      <c r="H64" s="715">
        <v>162</v>
      </c>
      <c r="I64" s="715">
        <v>0</v>
      </c>
      <c r="J64" s="715">
        <v>0</v>
      </c>
      <c r="K64" s="715">
        <v>134</v>
      </c>
      <c r="L64" s="715">
        <v>11398</v>
      </c>
      <c r="M64" s="130"/>
    </row>
    <row r="65" spans="1:13" ht="15" customHeight="1">
      <c r="A65" s="130"/>
      <c r="B65" s="131"/>
      <c r="C65" s="132"/>
      <c r="D65" s="82">
        <v>2021</v>
      </c>
      <c r="E65" s="715">
        <f>SUM(F65,G65,H65,I65,J65,K65,L65,'16.17 (2)'!E65,'16.17 (2)'!F65,'16.17 (2)'!G65,'16.17 (2)'!H65,'16.17 (2)'!I65,'16.17 (2)'!J65,'16.17 (2)'!K65,'16.17 (3)'!E67,'16.17 (3)'!F67,'16.17 (3)'!G67,'16.17 (3)'!H67,'16.17 (3)'!I67,'16.17 (3)'!J67,'16.17 (3)'!K67,)</f>
        <v>30578</v>
      </c>
      <c r="F65" s="715">
        <v>5986</v>
      </c>
      <c r="G65" s="715">
        <v>1723</v>
      </c>
      <c r="H65" s="715">
        <v>162</v>
      </c>
      <c r="I65" s="715">
        <v>0</v>
      </c>
      <c r="J65" s="715">
        <v>0</v>
      </c>
      <c r="K65" s="715">
        <v>135</v>
      </c>
      <c r="L65" s="715">
        <v>11504</v>
      </c>
      <c r="M65" s="130"/>
    </row>
    <row r="66" spans="1:13" ht="15" customHeight="1">
      <c r="A66" s="130"/>
      <c r="B66" s="131"/>
      <c r="C66" s="132"/>
      <c r="D66" s="82">
        <v>2022</v>
      </c>
      <c r="E66" s="715">
        <v>30893</v>
      </c>
      <c r="F66" s="715">
        <v>5989</v>
      </c>
      <c r="G66" s="715">
        <v>1718</v>
      </c>
      <c r="H66" s="715">
        <v>163</v>
      </c>
      <c r="I66" s="715">
        <v>0</v>
      </c>
      <c r="J66" s="715">
        <v>0</v>
      </c>
      <c r="K66" s="715">
        <v>136</v>
      </c>
      <c r="L66" s="715">
        <v>11709</v>
      </c>
      <c r="M66" s="130"/>
    </row>
    <row r="67" spans="1:13" ht="8.1" customHeight="1">
      <c r="A67" s="26"/>
      <c r="B67" s="128"/>
      <c r="C67" s="129"/>
      <c r="D67" s="82"/>
      <c r="E67" s="715"/>
      <c r="F67" s="715"/>
      <c r="G67" s="715"/>
      <c r="H67" s="715"/>
      <c r="I67" s="715"/>
      <c r="J67" s="715"/>
      <c r="K67" s="715"/>
      <c r="L67" s="715"/>
      <c r="M67" s="26"/>
    </row>
    <row r="68" spans="1:13" ht="15" customHeight="1">
      <c r="A68" s="130"/>
      <c r="B68" s="131" t="s">
        <v>32</v>
      </c>
      <c r="C68" s="132"/>
      <c r="D68" s="82">
        <v>2020</v>
      </c>
      <c r="E68" s="715">
        <f>SUM(F68,G68,H68,I68,J68,K68,L68,'16.17 (2)'!E68,'16.17 (2)'!F68,'16.17 (2)'!G68,'16.17 (2)'!H68,'16.17 (2)'!I68,'16.17 (2)'!J68,'16.17 (2)'!K68,'16.17 (3)'!E70,'16.17 (3)'!F70,'16.17 (3)'!G70,'16.17 (3)'!H70,'16.17 (3)'!I70,'16.17 (3)'!J70,'16.17 (3)'!K70,)</f>
        <v>10828</v>
      </c>
      <c r="F68" s="715">
        <v>1868</v>
      </c>
      <c r="G68" s="715">
        <v>357</v>
      </c>
      <c r="H68" s="715">
        <v>0</v>
      </c>
      <c r="I68" s="715">
        <v>0</v>
      </c>
      <c r="J68" s="715">
        <v>0</v>
      </c>
      <c r="K68" s="717">
        <v>9</v>
      </c>
      <c r="L68" s="717">
        <v>7266</v>
      </c>
      <c r="M68" s="130"/>
    </row>
    <row r="69" spans="1:13" ht="15" customHeight="1">
      <c r="A69" s="130"/>
      <c r="B69" s="131"/>
      <c r="C69" s="132"/>
      <c r="D69" s="82">
        <v>2021</v>
      </c>
      <c r="E69" s="715">
        <f>SUM(F69,G69,H69,I69,J69,K69,L69,'16.17 (2)'!E69,'16.17 (2)'!F69,'16.17 (2)'!G69,'16.17 (2)'!H69,'16.17 (2)'!I69,'16.17 (2)'!J69,'16.17 (2)'!K69,'16.17 (3)'!E71,'16.17 (3)'!F71,'16.17 (3)'!G71,'16.17 (3)'!H71,'16.17 (3)'!I71,'16.17 (3)'!J71,'16.17 (3)'!K71,)</f>
        <v>10473</v>
      </c>
      <c r="F69" s="717">
        <v>1642</v>
      </c>
      <c r="G69" s="717">
        <v>344</v>
      </c>
      <c r="H69" s="715">
        <v>0</v>
      </c>
      <c r="I69" s="715">
        <v>0</v>
      </c>
      <c r="J69" s="715">
        <v>0</v>
      </c>
      <c r="K69" s="717">
        <v>9</v>
      </c>
      <c r="L69" s="717">
        <v>7144</v>
      </c>
      <c r="M69" s="130"/>
    </row>
    <row r="70" spans="1:13" ht="15" customHeight="1">
      <c r="A70" s="130"/>
      <c r="B70" s="131"/>
      <c r="C70" s="132"/>
      <c r="D70" s="82">
        <v>2022</v>
      </c>
      <c r="E70" s="715">
        <v>10397</v>
      </c>
      <c r="F70" s="717">
        <v>1726</v>
      </c>
      <c r="G70" s="717">
        <v>296</v>
      </c>
      <c r="H70" s="715">
        <v>0</v>
      </c>
      <c r="I70" s="715">
        <v>0</v>
      </c>
      <c r="J70" s="715">
        <v>0</v>
      </c>
      <c r="K70" s="717">
        <v>8</v>
      </c>
      <c r="L70" s="717">
        <v>7067</v>
      </c>
      <c r="M70" s="130"/>
    </row>
    <row r="71" spans="1:13" ht="8.1" customHeight="1">
      <c r="A71" s="26"/>
      <c r="B71" s="128"/>
      <c r="C71" s="129"/>
      <c r="D71" s="82"/>
      <c r="E71" s="715"/>
      <c r="F71" s="718"/>
      <c r="G71" s="718"/>
      <c r="H71" s="718"/>
      <c r="I71" s="718"/>
      <c r="J71" s="718"/>
      <c r="K71" s="718"/>
      <c r="L71" s="718"/>
      <c r="M71" s="26"/>
    </row>
    <row r="72" spans="1:13" ht="15" customHeight="1">
      <c r="A72" s="130"/>
      <c r="B72" s="131" t="s">
        <v>34</v>
      </c>
      <c r="C72" s="132"/>
      <c r="D72" s="82">
        <v>2020</v>
      </c>
      <c r="E72" s="715">
        <f>SUM(F72,G72,H72,I72,J72,K72,L72,'16.17 (2)'!E72,'16.17 (2)'!F72,'16.17 (2)'!G72,'16.17 (2)'!H72,'16.17 (2)'!I72,'16.17 (2)'!J72,'16.17 (2)'!K72,'16.17 (3)'!E74,'16.17 (3)'!F74,'16.17 (3)'!G74,'16.17 (3)'!H74,'16.17 (3)'!I74,'16.17 (3)'!J74,'16.17 (3)'!K74,)</f>
        <v>397</v>
      </c>
      <c r="F72" s="717">
        <v>0</v>
      </c>
      <c r="G72" s="717">
        <v>2</v>
      </c>
      <c r="H72" s="717">
        <v>3</v>
      </c>
      <c r="I72" s="715">
        <v>0</v>
      </c>
      <c r="J72" s="715">
        <v>0</v>
      </c>
      <c r="K72" s="717">
        <v>0</v>
      </c>
      <c r="L72" s="717">
        <v>196</v>
      </c>
      <c r="M72" s="130"/>
    </row>
    <row r="73" spans="1:13" ht="15" customHeight="1">
      <c r="A73" s="130"/>
      <c r="B73" s="130"/>
      <c r="C73" s="132"/>
      <c r="D73" s="82">
        <v>2021</v>
      </c>
      <c r="E73" s="715">
        <f>SUM(F73,G73,H73,I73,J73,K73,L73,'16.17 (2)'!E73,'16.17 (2)'!F73,'16.17 (2)'!G73,'16.17 (2)'!H73,'16.17 (2)'!I73,'16.17 (2)'!J73,'16.17 (2)'!K73,'16.17 (3)'!E75,'16.17 (3)'!F75,'16.17 (3)'!G75,'16.17 (3)'!H75,'16.17 (3)'!I75,'16.17 (3)'!J75,'16.17 (3)'!K75,)</f>
        <v>495</v>
      </c>
      <c r="F73" s="717">
        <v>0</v>
      </c>
      <c r="G73" s="717">
        <v>2</v>
      </c>
      <c r="H73" s="717">
        <v>3</v>
      </c>
      <c r="I73" s="715">
        <v>0</v>
      </c>
      <c r="J73" s="715">
        <v>0</v>
      </c>
      <c r="K73" s="717">
        <v>0</v>
      </c>
      <c r="L73" s="717">
        <v>270</v>
      </c>
      <c r="M73" s="130"/>
    </row>
    <row r="74" spans="1:13" ht="15" customHeight="1">
      <c r="A74" s="130"/>
      <c r="B74" s="130"/>
      <c r="C74" s="132"/>
      <c r="D74" s="82">
        <v>2022</v>
      </c>
      <c r="E74" s="715">
        <v>476</v>
      </c>
      <c r="F74" s="717">
        <v>0</v>
      </c>
      <c r="G74" s="717">
        <v>2</v>
      </c>
      <c r="H74" s="717">
        <v>3</v>
      </c>
      <c r="I74" s="715">
        <v>0</v>
      </c>
      <c r="J74" s="715">
        <v>0</v>
      </c>
      <c r="K74" s="717">
        <v>0</v>
      </c>
      <c r="L74" s="717">
        <v>105</v>
      </c>
      <c r="M74" s="130"/>
    </row>
    <row r="75" spans="1:13" ht="8.1" customHeight="1" thickBot="1">
      <c r="A75" s="133"/>
      <c r="B75" s="133"/>
      <c r="C75" s="133"/>
      <c r="D75" s="134"/>
      <c r="E75" s="155"/>
      <c r="F75" s="666"/>
      <c r="G75" s="666"/>
      <c r="H75" s="666"/>
      <c r="I75" s="666"/>
      <c r="J75" s="666"/>
      <c r="K75" s="666"/>
      <c r="L75" s="666"/>
      <c r="M75" s="133"/>
    </row>
    <row r="76" spans="1:13" ht="15" customHeight="1">
      <c r="A76" s="130"/>
      <c r="B76" s="130"/>
      <c r="C76" s="130"/>
      <c r="D76" s="82"/>
      <c r="E76" s="132"/>
      <c r="F76" s="630"/>
      <c r="G76" s="630"/>
      <c r="H76" s="630"/>
      <c r="I76" s="630"/>
      <c r="J76" s="630"/>
      <c r="K76" s="630"/>
      <c r="L76" s="630"/>
      <c r="M76" s="659" t="s">
        <v>201</v>
      </c>
    </row>
    <row r="77" spans="1:13" ht="15" customHeight="1">
      <c r="F77" s="627"/>
      <c r="G77" s="627"/>
      <c r="H77" s="627"/>
      <c r="I77" s="627"/>
      <c r="J77" s="627"/>
      <c r="K77" s="627"/>
      <c r="L77" s="627"/>
      <c r="M77" s="525" t="s">
        <v>202</v>
      </c>
    </row>
    <row r="78" spans="1:13" ht="15" customHeight="1">
      <c r="A78" s="610"/>
      <c r="B78" s="720"/>
      <c r="C78" s="610"/>
      <c r="D78" s="571"/>
      <c r="E78" s="701"/>
    </row>
    <row r="81" spans="2:2" ht="15" customHeight="1">
      <c r="B81" s="876"/>
    </row>
  </sheetData>
  <mergeCells count="2">
    <mergeCell ref="A8:A10"/>
    <mergeCell ref="F8:K8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8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934CB-21C0-48DA-9101-75F24BBE1F24}">
  <sheetPr>
    <tabColor rgb="FF7030A0"/>
  </sheetPr>
  <dimension ref="A1:N81"/>
  <sheetViews>
    <sheetView tabSelected="1" view="pageBreakPreview" topLeftCell="B1" zoomScaleNormal="90" zoomScaleSheetLayoutView="100" workbookViewId="0">
      <selection activeCell="A49" sqref="A49:XFD51"/>
    </sheetView>
  </sheetViews>
  <sheetFormatPr defaultColWidth="9" defaultRowHeight="15" customHeight="1"/>
  <cols>
    <col min="1" max="1" width="1.7109375" style="651" customWidth="1"/>
    <col min="2" max="2" width="13.7109375" style="651" customWidth="1"/>
    <col min="3" max="3" width="2.5703125" style="651" customWidth="1"/>
    <col min="4" max="4" width="10" style="651" customWidth="1"/>
    <col min="5" max="7" width="12" style="651" customWidth="1"/>
    <col min="8" max="8" width="12" style="711" customWidth="1"/>
    <col min="9" max="11" width="12" style="651" customWidth="1"/>
    <col min="12" max="12" width="1.7109375" style="651" customWidth="1"/>
    <col min="13" max="235" width="9" style="651"/>
    <col min="236" max="236" width="19.85546875" style="651" customWidth="1"/>
    <col min="237" max="244" width="11.28515625" style="651" customWidth="1"/>
    <col min="245" max="248" width="12.7109375" style="651" customWidth="1"/>
    <col min="249" max="249" width="12.42578125" style="651" customWidth="1"/>
    <col min="250" max="491" width="9" style="651"/>
    <col min="492" max="492" width="19.85546875" style="651" customWidth="1"/>
    <col min="493" max="500" width="11.28515625" style="651" customWidth="1"/>
    <col min="501" max="504" width="12.7109375" style="651" customWidth="1"/>
    <col min="505" max="505" width="12.42578125" style="651" customWidth="1"/>
    <col min="506" max="747" width="9" style="651"/>
    <col min="748" max="748" width="19.85546875" style="651" customWidth="1"/>
    <col min="749" max="756" width="11.28515625" style="651" customWidth="1"/>
    <col min="757" max="760" width="12.7109375" style="651" customWidth="1"/>
    <col min="761" max="761" width="12.42578125" style="651" customWidth="1"/>
    <col min="762" max="1003" width="9" style="651"/>
    <col min="1004" max="1004" width="19.85546875" style="651" customWidth="1"/>
    <col min="1005" max="1012" width="11.28515625" style="651" customWidth="1"/>
    <col min="1013" max="1016" width="12.7109375" style="651" customWidth="1"/>
    <col min="1017" max="1017" width="12.42578125" style="651" customWidth="1"/>
    <col min="1018" max="1259" width="9" style="651"/>
    <col min="1260" max="1260" width="19.85546875" style="651" customWidth="1"/>
    <col min="1261" max="1268" width="11.28515625" style="651" customWidth="1"/>
    <col min="1269" max="1272" width="12.7109375" style="651" customWidth="1"/>
    <col min="1273" max="1273" width="12.42578125" style="651" customWidth="1"/>
    <col min="1274" max="1515" width="9" style="651"/>
    <col min="1516" max="1516" width="19.85546875" style="651" customWidth="1"/>
    <col min="1517" max="1524" width="11.28515625" style="651" customWidth="1"/>
    <col min="1525" max="1528" width="12.7109375" style="651" customWidth="1"/>
    <col min="1529" max="1529" width="12.42578125" style="651" customWidth="1"/>
    <col min="1530" max="1771" width="9" style="651"/>
    <col min="1772" max="1772" width="19.85546875" style="651" customWidth="1"/>
    <col min="1773" max="1780" width="11.28515625" style="651" customWidth="1"/>
    <col min="1781" max="1784" width="12.7109375" style="651" customWidth="1"/>
    <col min="1785" max="1785" width="12.42578125" style="651" customWidth="1"/>
    <col min="1786" max="2027" width="9" style="651"/>
    <col min="2028" max="2028" width="19.85546875" style="651" customWidth="1"/>
    <col min="2029" max="2036" width="11.28515625" style="651" customWidth="1"/>
    <col min="2037" max="2040" width="12.7109375" style="651" customWidth="1"/>
    <col min="2041" max="2041" width="12.42578125" style="651" customWidth="1"/>
    <col min="2042" max="2283" width="9" style="651"/>
    <col min="2284" max="2284" width="19.85546875" style="651" customWidth="1"/>
    <col min="2285" max="2292" width="11.28515625" style="651" customWidth="1"/>
    <col min="2293" max="2296" width="12.7109375" style="651" customWidth="1"/>
    <col min="2297" max="2297" width="12.42578125" style="651" customWidth="1"/>
    <col min="2298" max="2539" width="9" style="651"/>
    <col min="2540" max="2540" width="19.85546875" style="651" customWidth="1"/>
    <col min="2541" max="2548" width="11.28515625" style="651" customWidth="1"/>
    <col min="2549" max="2552" width="12.7109375" style="651" customWidth="1"/>
    <col min="2553" max="2553" width="12.42578125" style="651" customWidth="1"/>
    <col min="2554" max="2795" width="9" style="651"/>
    <col min="2796" max="2796" width="19.85546875" style="651" customWidth="1"/>
    <col min="2797" max="2804" width="11.28515625" style="651" customWidth="1"/>
    <col min="2805" max="2808" width="12.7109375" style="651" customWidth="1"/>
    <col min="2809" max="2809" width="12.42578125" style="651" customWidth="1"/>
    <col min="2810" max="3051" width="9" style="651"/>
    <col min="3052" max="3052" width="19.85546875" style="651" customWidth="1"/>
    <col min="3053" max="3060" width="11.28515625" style="651" customWidth="1"/>
    <col min="3061" max="3064" width="12.7109375" style="651" customWidth="1"/>
    <col min="3065" max="3065" width="12.42578125" style="651" customWidth="1"/>
    <col min="3066" max="3307" width="9" style="651"/>
    <col min="3308" max="3308" width="19.85546875" style="651" customWidth="1"/>
    <col min="3309" max="3316" width="11.28515625" style="651" customWidth="1"/>
    <col min="3317" max="3320" width="12.7109375" style="651" customWidth="1"/>
    <col min="3321" max="3321" width="12.42578125" style="651" customWidth="1"/>
    <col min="3322" max="3563" width="9" style="651"/>
    <col min="3564" max="3564" width="19.85546875" style="651" customWidth="1"/>
    <col min="3565" max="3572" width="11.28515625" style="651" customWidth="1"/>
    <col min="3573" max="3576" width="12.7109375" style="651" customWidth="1"/>
    <col min="3577" max="3577" width="12.42578125" style="651" customWidth="1"/>
    <col min="3578" max="3819" width="9" style="651"/>
    <col min="3820" max="3820" width="19.85546875" style="651" customWidth="1"/>
    <col min="3821" max="3828" width="11.28515625" style="651" customWidth="1"/>
    <col min="3829" max="3832" width="12.7109375" style="651" customWidth="1"/>
    <col min="3833" max="3833" width="12.42578125" style="651" customWidth="1"/>
    <col min="3834" max="4075" width="9" style="651"/>
    <col min="4076" max="4076" width="19.85546875" style="651" customWidth="1"/>
    <col min="4077" max="4084" width="11.28515625" style="651" customWidth="1"/>
    <col min="4085" max="4088" width="12.7109375" style="651" customWidth="1"/>
    <col min="4089" max="4089" width="12.42578125" style="651" customWidth="1"/>
    <col min="4090" max="4331" width="9" style="651"/>
    <col min="4332" max="4332" width="19.85546875" style="651" customWidth="1"/>
    <col min="4333" max="4340" width="11.28515625" style="651" customWidth="1"/>
    <col min="4341" max="4344" width="12.7109375" style="651" customWidth="1"/>
    <col min="4345" max="4345" width="12.42578125" style="651" customWidth="1"/>
    <col min="4346" max="4587" width="9" style="651"/>
    <col min="4588" max="4588" width="19.85546875" style="651" customWidth="1"/>
    <col min="4589" max="4596" width="11.28515625" style="651" customWidth="1"/>
    <col min="4597" max="4600" width="12.7109375" style="651" customWidth="1"/>
    <col min="4601" max="4601" width="12.42578125" style="651" customWidth="1"/>
    <col min="4602" max="4843" width="9" style="651"/>
    <col min="4844" max="4844" width="19.85546875" style="651" customWidth="1"/>
    <col min="4845" max="4852" width="11.28515625" style="651" customWidth="1"/>
    <col min="4853" max="4856" width="12.7109375" style="651" customWidth="1"/>
    <col min="4857" max="4857" width="12.42578125" style="651" customWidth="1"/>
    <col min="4858" max="5099" width="9" style="651"/>
    <col min="5100" max="5100" width="19.85546875" style="651" customWidth="1"/>
    <col min="5101" max="5108" width="11.28515625" style="651" customWidth="1"/>
    <col min="5109" max="5112" width="12.7109375" style="651" customWidth="1"/>
    <col min="5113" max="5113" width="12.42578125" style="651" customWidth="1"/>
    <col min="5114" max="5355" width="9" style="651"/>
    <col min="5356" max="5356" width="19.85546875" style="651" customWidth="1"/>
    <col min="5357" max="5364" width="11.28515625" style="651" customWidth="1"/>
    <col min="5365" max="5368" width="12.7109375" style="651" customWidth="1"/>
    <col min="5369" max="5369" width="12.42578125" style="651" customWidth="1"/>
    <col min="5370" max="5611" width="9" style="651"/>
    <col min="5612" max="5612" width="19.85546875" style="651" customWidth="1"/>
    <col min="5613" max="5620" width="11.28515625" style="651" customWidth="1"/>
    <col min="5621" max="5624" width="12.7109375" style="651" customWidth="1"/>
    <col min="5625" max="5625" width="12.42578125" style="651" customWidth="1"/>
    <col min="5626" max="5867" width="9" style="651"/>
    <col min="5868" max="5868" width="19.85546875" style="651" customWidth="1"/>
    <col min="5869" max="5876" width="11.28515625" style="651" customWidth="1"/>
    <col min="5877" max="5880" width="12.7109375" style="651" customWidth="1"/>
    <col min="5881" max="5881" width="12.42578125" style="651" customWidth="1"/>
    <col min="5882" max="6123" width="9" style="651"/>
    <col min="6124" max="6124" width="19.85546875" style="651" customWidth="1"/>
    <col min="6125" max="6132" width="11.28515625" style="651" customWidth="1"/>
    <col min="6133" max="6136" width="12.7109375" style="651" customWidth="1"/>
    <col min="6137" max="6137" width="12.42578125" style="651" customWidth="1"/>
    <col min="6138" max="6379" width="9" style="651"/>
    <col min="6380" max="6380" width="19.85546875" style="651" customWidth="1"/>
    <col min="6381" max="6388" width="11.28515625" style="651" customWidth="1"/>
    <col min="6389" max="6392" width="12.7109375" style="651" customWidth="1"/>
    <col min="6393" max="6393" width="12.42578125" style="651" customWidth="1"/>
    <col min="6394" max="6635" width="9" style="651"/>
    <col min="6636" max="6636" width="19.85546875" style="651" customWidth="1"/>
    <col min="6637" max="6644" width="11.28515625" style="651" customWidth="1"/>
    <col min="6645" max="6648" width="12.7109375" style="651" customWidth="1"/>
    <col min="6649" max="6649" width="12.42578125" style="651" customWidth="1"/>
    <col min="6650" max="6891" width="9" style="651"/>
    <col min="6892" max="6892" width="19.85546875" style="651" customWidth="1"/>
    <col min="6893" max="6900" width="11.28515625" style="651" customWidth="1"/>
    <col min="6901" max="6904" width="12.7109375" style="651" customWidth="1"/>
    <col min="6905" max="6905" width="12.42578125" style="651" customWidth="1"/>
    <col min="6906" max="7147" width="9" style="651"/>
    <col min="7148" max="7148" width="19.85546875" style="651" customWidth="1"/>
    <col min="7149" max="7156" width="11.28515625" style="651" customWidth="1"/>
    <col min="7157" max="7160" width="12.7109375" style="651" customWidth="1"/>
    <col min="7161" max="7161" width="12.42578125" style="651" customWidth="1"/>
    <col min="7162" max="7403" width="9" style="651"/>
    <col min="7404" max="7404" width="19.85546875" style="651" customWidth="1"/>
    <col min="7405" max="7412" width="11.28515625" style="651" customWidth="1"/>
    <col min="7413" max="7416" width="12.7109375" style="651" customWidth="1"/>
    <col min="7417" max="7417" width="12.42578125" style="651" customWidth="1"/>
    <col min="7418" max="7659" width="9" style="651"/>
    <col min="7660" max="7660" width="19.85546875" style="651" customWidth="1"/>
    <col min="7661" max="7668" width="11.28515625" style="651" customWidth="1"/>
    <col min="7669" max="7672" width="12.7109375" style="651" customWidth="1"/>
    <col min="7673" max="7673" width="12.42578125" style="651" customWidth="1"/>
    <col min="7674" max="7915" width="9" style="651"/>
    <col min="7916" max="7916" width="19.85546875" style="651" customWidth="1"/>
    <col min="7917" max="7924" width="11.28515625" style="651" customWidth="1"/>
    <col min="7925" max="7928" width="12.7109375" style="651" customWidth="1"/>
    <col min="7929" max="7929" width="12.42578125" style="651" customWidth="1"/>
    <col min="7930" max="8171" width="9" style="651"/>
    <col min="8172" max="8172" width="19.85546875" style="651" customWidth="1"/>
    <col min="8173" max="8180" width="11.28515625" style="651" customWidth="1"/>
    <col min="8181" max="8184" width="12.7109375" style="651" customWidth="1"/>
    <col min="8185" max="8185" width="12.42578125" style="651" customWidth="1"/>
    <col min="8186" max="8427" width="9" style="651"/>
    <col min="8428" max="8428" width="19.85546875" style="651" customWidth="1"/>
    <col min="8429" max="8436" width="11.28515625" style="651" customWidth="1"/>
    <col min="8437" max="8440" width="12.7109375" style="651" customWidth="1"/>
    <col min="8441" max="8441" width="12.42578125" style="651" customWidth="1"/>
    <col min="8442" max="8683" width="9" style="651"/>
    <col min="8684" max="8684" width="19.85546875" style="651" customWidth="1"/>
    <col min="8685" max="8692" width="11.28515625" style="651" customWidth="1"/>
    <col min="8693" max="8696" width="12.7109375" style="651" customWidth="1"/>
    <col min="8697" max="8697" width="12.42578125" style="651" customWidth="1"/>
    <col min="8698" max="8939" width="9" style="651"/>
    <col min="8940" max="8940" width="19.85546875" style="651" customWidth="1"/>
    <col min="8941" max="8948" width="11.28515625" style="651" customWidth="1"/>
    <col min="8949" max="8952" width="12.7109375" style="651" customWidth="1"/>
    <col min="8953" max="8953" width="12.42578125" style="651" customWidth="1"/>
    <col min="8954" max="9195" width="9" style="651"/>
    <col min="9196" max="9196" width="19.85546875" style="651" customWidth="1"/>
    <col min="9197" max="9204" width="11.28515625" style="651" customWidth="1"/>
    <col min="9205" max="9208" width="12.7109375" style="651" customWidth="1"/>
    <col min="9209" max="9209" width="12.42578125" style="651" customWidth="1"/>
    <col min="9210" max="9451" width="9" style="651"/>
    <col min="9452" max="9452" width="19.85546875" style="651" customWidth="1"/>
    <col min="9453" max="9460" width="11.28515625" style="651" customWidth="1"/>
    <col min="9461" max="9464" width="12.7109375" style="651" customWidth="1"/>
    <col min="9465" max="9465" width="12.42578125" style="651" customWidth="1"/>
    <col min="9466" max="9707" width="9" style="651"/>
    <col min="9708" max="9708" width="19.85546875" style="651" customWidth="1"/>
    <col min="9709" max="9716" width="11.28515625" style="651" customWidth="1"/>
    <col min="9717" max="9720" width="12.7109375" style="651" customWidth="1"/>
    <col min="9721" max="9721" width="12.42578125" style="651" customWidth="1"/>
    <col min="9722" max="9963" width="9" style="651"/>
    <col min="9964" max="9964" width="19.85546875" style="651" customWidth="1"/>
    <col min="9965" max="9972" width="11.28515625" style="651" customWidth="1"/>
    <col min="9973" max="9976" width="12.7109375" style="651" customWidth="1"/>
    <col min="9977" max="9977" width="12.42578125" style="651" customWidth="1"/>
    <col min="9978" max="10219" width="9" style="651"/>
    <col min="10220" max="10220" width="19.85546875" style="651" customWidth="1"/>
    <col min="10221" max="10228" width="11.28515625" style="651" customWidth="1"/>
    <col min="10229" max="10232" width="12.7109375" style="651" customWidth="1"/>
    <col min="10233" max="10233" width="12.42578125" style="651" customWidth="1"/>
    <col min="10234" max="10475" width="9" style="651"/>
    <col min="10476" max="10476" width="19.85546875" style="651" customWidth="1"/>
    <col min="10477" max="10484" width="11.28515625" style="651" customWidth="1"/>
    <col min="10485" max="10488" width="12.7109375" style="651" customWidth="1"/>
    <col min="10489" max="10489" width="12.42578125" style="651" customWidth="1"/>
    <col min="10490" max="10731" width="9" style="651"/>
    <col min="10732" max="10732" width="19.85546875" style="651" customWidth="1"/>
    <col min="10733" max="10740" width="11.28515625" style="651" customWidth="1"/>
    <col min="10741" max="10744" width="12.7109375" style="651" customWidth="1"/>
    <col min="10745" max="10745" width="12.42578125" style="651" customWidth="1"/>
    <col min="10746" max="10987" width="9" style="651"/>
    <col min="10988" max="10988" width="19.85546875" style="651" customWidth="1"/>
    <col min="10989" max="10996" width="11.28515625" style="651" customWidth="1"/>
    <col min="10997" max="11000" width="12.7109375" style="651" customWidth="1"/>
    <col min="11001" max="11001" width="12.42578125" style="651" customWidth="1"/>
    <col min="11002" max="11243" width="9" style="651"/>
    <col min="11244" max="11244" width="19.85546875" style="651" customWidth="1"/>
    <col min="11245" max="11252" width="11.28515625" style="651" customWidth="1"/>
    <col min="11253" max="11256" width="12.7109375" style="651" customWidth="1"/>
    <col min="11257" max="11257" width="12.42578125" style="651" customWidth="1"/>
    <col min="11258" max="11499" width="9" style="651"/>
    <col min="11500" max="11500" width="19.85546875" style="651" customWidth="1"/>
    <col min="11501" max="11508" width="11.28515625" style="651" customWidth="1"/>
    <col min="11509" max="11512" width="12.7109375" style="651" customWidth="1"/>
    <col min="11513" max="11513" width="12.42578125" style="651" customWidth="1"/>
    <col min="11514" max="11755" width="9" style="651"/>
    <col min="11756" max="11756" width="19.85546875" style="651" customWidth="1"/>
    <col min="11757" max="11764" width="11.28515625" style="651" customWidth="1"/>
    <col min="11765" max="11768" width="12.7109375" style="651" customWidth="1"/>
    <col min="11769" max="11769" width="12.42578125" style="651" customWidth="1"/>
    <col min="11770" max="12011" width="9" style="651"/>
    <col min="12012" max="12012" width="19.85546875" style="651" customWidth="1"/>
    <col min="12013" max="12020" width="11.28515625" style="651" customWidth="1"/>
    <col min="12021" max="12024" width="12.7109375" style="651" customWidth="1"/>
    <col min="12025" max="12025" width="12.42578125" style="651" customWidth="1"/>
    <col min="12026" max="12267" width="9" style="651"/>
    <col min="12268" max="12268" width="19.85546875" style="651" customWidth="1"/>
    <col min="12269" max="12276" width="11.28515625" style="651" customWidth="1"/>
    <col min="12277" max="12280" width="12.7109375" style="651" customWidth="1"/>
    <col min="12281" max="12281" width="12.42578125" style="651" customWidth="1"/>
    <col min="12282" max="12523" width="9" style="651"/>
    <col min="12524" max="12524" width="19.85546875" style="651" customWidth="1"/>
    <col min="12525" max="12532" width="11.28515625" style="651" customWidth="1"/>
    <col min="12533" max="12536" width="12.7109375" style="651" customWidth="1"/>
    <col min="12537" max="12537" width="12.42578125" style="651" customWidth="1"/>
    <col min="12538" max="12779" width="9" style="651"/>
    <col min="12780" max="12780" width="19.85546875" style="651" customWidth="1"/>
    <col min="12781" max="12788" width="11.28515625" style="651" customWidth="1"/>
    <col min="12789" max="12792" width="12.7109375" style="651" customWidth="1"/>
    <col min="12793" max="12793" width="12.42578125" style="651" customWidth="1"/>
    <col min="12794" max="13035" width="9" style="651"/>
    <col min="13036" max="13036" width="19.85546875" style="651" customWidth="1"/>
    <col min="13037" max="13044" width="11.28515625" style="651" customWidth="1"/>
    <col min="13045" max="13048" width="12.7109375" style="651" customWidth="1"/>
    <col min="13049" max="13049" width="12.42578125" style="651" customWidth="1"/>
    <col min="13050" max="13291" width="9" style="651"/>
    <col min="13292" max="13292" width="19.85546875" style="651" customWidth="1"/>
    <col min="13293" max="13300" width="11.28515625" style="651" customWidth="1"/>
    <col min="13301" max="13304" width="12.7109375" style="651" customWidth="1"/>
    <col min="13305" max="13305" width="12.42578125" style="651" customWidth="1"/>
    <col min="13306" max="13547" width="9" style="651"/>
    <col min="13548" max="13548" width="19.85546875" style="651" customWidth="1"/>
    <col min="13549" max="13556" width="11.28515625" style="651" customWidth="1"/>
    <col min="13557" max="13560" width="12.7109375" style="651" customWidth="1"/>
    <col min="13561" max="13561" width="12.42578125" style="651" customWidth="1"/>
    <col min="13562" max="13803" width="9" style="651"/>
    <col min="13804" max="13804" width="19.85546875" style="651" customWidth="1"/>
    <col min="13805" max="13812" width="11.28515625" style="651" customWidth="1"/>
    <col min="13813" max="13816" width="12.7109375" style="651" customWidth="1"/>
    <col min="13817" max="13817" width="12.42578125" style="651" customWidth="1"/>
    <col min="13818" max="14059" width="9" style="651"/>
    <col min="14060" max="14060" width="19.85546875" style="651" customWidth="1"/>
    <col min="14061" max="14068" width="11.28515625" style="651" customWidth="1"/>
    <col min="14069" max="14072" width="12.7109375" style="651" customWidth="1"/>
    <col min="14073" max="14073" width="12.42578125" style="651" customWidth="1"/>
    <col min="14074" max="14315" width="9" style="651"/>
    <col min="14316" max="14316" width="19.85546875" style="651" customWidth="1"/>
    <col min="14317" max="14324" width="11.28515625" style="651" customWidth="1"/>
    <col min="14325" max="14328" width="12.7109375" style="651" customWidth="1"/>
    <col min="14329" max="14329" width="12.42578125" style="651" customWidth="1"/>
    <col min="14330" max="14571" width="9" style="651"/>
    <col min="14572" max="14572" width="19.85546875" style="651" customWidth="1"/>
    <col min="14573" max="14580" width="11.28515625" style="651" customWidth="1"/>
    <col min="14581" max="14584" width="12.7109375" style="651" customWidth="1"/>
    <col min="14585" max="14585" width="12.42578125" style="651" customWidth="1"/>
    <col min="14586" max="14827" width="9" style="651"/>
    <col min="14828" max="14828" width="19.85546875" style="651" customWidth="1"/>
    <col min="14829" max="14836" width="11.28515625" style="651" customWidth="1"/>
    <col min="14837" max="14840" width="12.7109375" style="651" customWidth="1"/>
    <col min="14841" max="14841" width="12.42578125" style="651" customWidth="1"/>
    <col min="14842" max="15083" width="9" style="651"/>
    <col min="15084" max="15084" width="19.85546875" style="651" customWidth="1"/>
    <col min="15085" max="15092" width="11.28515625" style="651" customWidth="1"/>
    <col min="15093" max="15096" width="12.7109375" style="651" customWidth="1"/>
    <col min="15097" max="15097" width="12.42578125" style="651" customWidth="1"/>
    <col min="15098" max="15339" width="9" style="651"/>
    <col min="15340" max="15340" width="19.85546875" style="651" customWidth="1"/>
    <col min="15341" max="15348" width="11.28515625" style="651" customWidth="1"/>
    <col min="15349" max="15352" width="12.7109375" style="651" customWidth="1"/>
    <col min="15353" max="15353" width="12.42578125" style="651" customWidth="1"/>
    <col min="15354" max="15595" width="9" style="651"/>
    <col min="15596" max="15596" width="19.85546875" style="651" customWidth="1"/>
    <col min="15597" max="15604" width="11.28515625" style="651" customWidth="1"/>
    <col min="15605" max="15608" width="12.7109375" style="651" customWidth="1"/>
    <col min="15609" max="15609" width="12.42578125" style="651" customWidth="1"/>
    <col min="15610" max="15851" width="9" style="651"/>
    <col min="15852" max="15852" width="19.85546875" style="651" customWidth="1"/>
    <col min="15853" max="15860" width="11.28515625" style="651" customWidth="1"/>
    <col min="15861" max="15864" width="12.7109375" style="651" customWidth="1"/>
    <col min="15865" max="15865" width="12.42578125" style="651" customWidth="1"/>
    <col min="15866" max="16107" width="9" style="651"/>
    <col min="16108" max="16108" width="19.85546875" style="651" customWidth="1"/>
    <col min="16109" max="16116" width="11.28515625" style="651" customWidth="1"/>
    <col min="16117" max="16120" width="12.7109375" style="651" customWidth="1"/>
    <col min="16121" max="16121" width="12.42578125" style="651" customWidth="1"/>
    <col min="16122" max="16384" width="9" style="651"/>
  </cols>
  <sheetData>
    <row r="1" spans="1:14" ht="8.1" customHeight="1"/>
    <row r="2" spans="1:14" ht="8.1" customHeight="1"/>
    <row r="3" spans="1:14" ht="16.5" customHeight="1">
      <c r="A3" s="2"/>
      <c r="B3" s="103" t="s">
        <v>318</v>
      </c>
      <c r="C3" s="2" t="s">
        <v>319</v>
      </c>
      <c r="D3" s="652"/>
      <c r="E3" s="103"/>
      <c r="F3" s="103"/>
      <c r="G3" s="103"/>
      <c r="H3" s="712"/>
      <c r="I3" s="103"/>
      <c r="J3" s="103"/>
      <c r="K3" s="103"/>
      <c r="L3" s="2"/>
      <c r="M3" s="2"/>
      <c r="N3" s="2"/>
    </row>
    <row r="4" spans="1:14" ht="16.5" customHeight="1">
      <c r="A4" s="2"/>
      <c r="B4" s="103"/>
      <c r="C4" s="2" t="s">
        <v>556</v>
      </c>
      <c r="D4" s="652"/>
      <c r="E4" s="103"/>
      <c r="F4" s="103"/>
      <c r="G4" s="103"/>
      <c r="H4" s="712"/>
      <c r="I4" s="103"/>
      <c r="J4" s="103"/>
      <c r="K4" s="103"/>
      <c r="L4" s="2"/>
      <c r="M4" s="2"/>
      <c r="N4" s="2"/>
    </row>
    <row r="5" spans="1:14" ht="16.5" customHeight="1">
      <c r="A5" s="2"/>
      <c r="B5" s="105" t="s">
        <v>320</v>
      </c>
      <c r="C5" s="653" t="s">
        <v>341</v>
      </c>
      <c r="D5" s="652"/>
      <c r="E5" s="103"/>
      <c r="F5" s="103"/>
      <c r="G5" s="103"/>
      <c r="H5" s="712"/>
      <c r="I5" s="103"/>
      <c r="J5" s="103"/>
      <c r="K5" s="103"/>
      <c r="L5" s="2"/>
      <c r="M5" s="2"/>
      <c r="N5" s="2"/>
    </row>
    <row r="6" spans="1:14" ht="16.5" customHeight="1">
      <c r="A6" s="2"/>
      <c r="B6" s="105"/>
      <c r="C6" s="653" t="s">
        <v>557</v>
      </c>
      <c r="D6" s="652"/>
      <c r="E6" s="103"/>
      <c r="F6" s="103"/>
      <c r="G6" s="103"/>
      <c r="H6" s="712"/>
      <c r="I6" s="103"/>
      <c r="J6" s="103"/>
      <c r="K6" s="103"/>
      <c r="L6" s="2"/>
      <c r="M6" s="2"/>
      <c r="N6" s="2"/>
    </row>
    <row r="7" spans="1:14" ht="15" customHeight="1" thickBot="1">
      <c r="A7" s="607"/>
      <c r="B7" s="655"/>
      <c r="C7" s="607"/>
      <c r="D7" s="656"/>
      <c r="E7" s="657"/>
      <c r="F7" s="657"/>
      <c r="G7" s="627"/>
      <c r="H7" s="712"/>
      <c r="I7" s="103"/>
      <c r="J7" s="103"/>
      <c r="K7" s="103"/>
      <c r="L7" s="658"/>
    </row>
    <row r="8" spans="1:14" ht="8.1" customHeight="1" thickTop="1">
      <c r="A8" s="941"/>
      <c r="B8" s="109"/>
      <c r="C8" s="10"/>
      <c r="D8" s="110"/>
      <c r="E8" s="627"/>
      <c r="F8" s="627"/>
      <c r="G8" s="722"/>
      <c r="H8" s="151"/>
      <c r="I8" s="723"/>
      <c r="J8" s="723"/>
      <c r="K8" s="723"/>
      <c r="L8" s="556"/>
    </row>
    <row r="9" spans="1:14" ht="15" customHeight="1">
      <c r="A9" s="941"/>
      <c r="B9" s="111" t="s">
        <v>4</v>
      </c>
      <c r="C9" s="112"/>
      <c r="D9" s="113" t="s">
        <v>57</v>
      </c>
      <c r="E9" s="659" t="s">
        <v>323</v>
      </c>
      <c r="F9" s="659" t="s">
        <v>342</v>
      </c>
      <c r="G9" s="659" t="s">
        <v>343</v>
      </c>
      <c r="H9" s="140" t="s">
        <v>344</v>
      </c>
      <c r="I9" s="659" t="s">
        <v>322</v>
      </c>
      <c r="J9" s="141" t="s">
        <v>323</v>
      </c>
      <c r="K9" s="141" t="s">
        <v>323</v>
      </c>
      <c r="L9" s="556"/>
    </row>
    <row r="10" spans="1:14" ht="15" customHeight="1">
      <c r="A10" s="941"/>
      <c r="B10" s="16" t="s">
        <v>11</v>
      </c>
      <c r="C10" s="114"/>
      <c r="D10" s="115" t="s">
        <v>61</v>
      </c>
      <c r="E10" s="141" t="s">
        <v>345</v>
      </c>
      <c r="F10" s="660" t="s">
        <v>346</v>
      </c>
      <c r="G10" s="660" t="s">
        <v>347</v>
      </c>
      <c r="H10" s="142" t="s">
        <v>348</v>
      </c>
      <c r="I10" s="659" t="s">
        <v>349</v>
      </c>
      <c r="J10" s="141" t="s">
        <v>350</v>
      </c>
      <c r="K10" s="141" t="s">
        <v>351</v>
      </c>
      <c r="L10" s="556"/>
    </row>
    <row r="11" spans="1:14" ht="15" customHeight="1">
      <c r="A11" s="556"/>
      <c r="B11" s="16"/>
      <c r="C11" s="114"/>
      <c r="D11" s="115"/>
      <c r="E11" s="660" t="s">
        <v>352</v>
      </c>
      <c r="F11" s="660" t="s">
        <v>353</v>
      </c>
      <c r="G11" s="660" t="s">
        <v>353</v>
      </c>
      <c r="H11" s="142" t="s">
        <v>354</v>
      </c>
      <c r="I11" s="660" t="s">
        <v>355</v>
      </c>
      <c r="J11" s="119" t="s">
        <v>356</v>
      </c>
      <c r="K11" s="119" t="s">
        <v>357</v>
      </c>
      <c r="L11" s="556"/>
    </row>
    <row r="12" spans="1:14" ht="15" customHeight="1">
      <c r="A12" s="556"/>
      <c r="B12" s="16"/>
      <c r="C12" s="114"/>
      <c r="D12" s="115"/>
      <c r="E12" s="119"/>
      <c r="F12" s="119"/>
      <c r="G12" s="119"/>
      <c r="H12" s="142"/>
      <c r="I12" s="660" t="s">
        <v>338</v>
      </c>
      <c r="J12" s="119" t="s">
        <v>358</v>
      </c>
      <c r="K12" s="119" t="s">
        <v>338</v>
      </c>
      <c r="L12" s="556"/>
    </row>
    <row r="13" spans="1:14" ht="15" customHeight="1">
      <c r="A13" s="556"/>
      <c r="B13" s="16"/>
      <c r="C13" s="114"/>
      <c r="D13" s="115"/>
      <c r="E13" s="660"/>
      <c r="F13" s="660"/>
      <c r="G13" s="660"/>
      <c r="H13" s="142"/>
      <c r="I13" s="660"/>
      <c r="J13" s="119" t="s">
        <v>338</v>
      </c>
      <c r="K13" s="119"/>
      <c r="L13" s="556"/>
    </row>
    <row r="14" spans="1:14" ht="8.1" customHeight="1">
      <c r="A14" s="558"/>
      <c r="B14" s="22"/>
      <c r="C14" s="121"/>
      <c r="D14" s="122"/>
      <c r="E14" s="661"/>
      <c r="F14" s="661"/>
      <c r="G14" s="661"/>
      <c r="H14" s="523"/>
      <c r="I14" s="724"/>
      <c r="J14" s="524"/>
      <c r="K14" s="524"/>
      <c r="L14" s="558"/>
    </row>
    <row r="15" spans="1:14" ht="8.1" customHeight="1">
      <c r="A15" s="556"/>
      <c r="B15" s="556"/>
      <c r="C15" s="556"/>
      <c r="D15" s="125"/>
      <c r="E15" s="648"/>
      <c r="F15" s="648"/>
      <c r="G15" s="648"/>
      <c r="H15" s="154"/>
      <c r="I15" s="648"/>
      <c r="J15" s="126"/>
      <c r="K15" s="126"/>
      <c r="L15" s="556"/>
    </row>
    <row r="16" spans="1:14" ht="15" customHeight="1">
      <c r="A16" s="26"/>
      <c r="B16" s="128" t="s">
        <v>19</v>
      </c>
      <c r="C16" s="129"/>
      <c r="D16" s="80">
        <v>2020</v>
      </c>
      <c r="E16" s="713">
        <f t="shared" ref="E16:K16" si="0">SUM(E20,E24,E28,E32,E36,E40,E44,E48,E52,E56,E60,E64,E68,E72)</f>
        <v>1497</v>
      </c>
      <c r="F16" s="713">
        <f t="shared" si="0"/>
        <v>261</v>
      </c>
      <c r="G16" s="713">
        <f t="shared" si="0"/>
        <v>3072</v>
      </c>
      <c r="H16" s="713">
        <f t="shared" si="0"/>
        <v>11556</v>
      </c>
      <c r="I16" s="713">
        <f t="shared" si="0"/>
        <v>894</v>
      </c>
      <c r="J16" s="713">
        <f t="shared" si="0"/>
        <v>323</v>
      </c>
      <c r="K16" s="713">
        <f t="shared" si="0"/>
        <v>206</v>
      </c>
      <c r="L16" s="26"/>
    </row>
    <row r="17" spans="1:12" ht="15" customHeight="1">
      <c r="A17" s="26"/>
      <c r="B17" s="128"/>
      <c r="C17" s="129"/>
      <c r="D17" s="80">
        <v>2021</v>
      </c>
      <c r="E17" s="713">
        <f t="shared" ref="E17:G17" si="1">E21+E25+E29+E33+E37+E41+E45+E49+E53+E57+E61+E65+E69+E73</f>
        <v>1496</v>
      </c>
      <c r="F17" s="713">
        <f t="shared" si="1"/>
        <v>236</v>
      </c>
      <c r="G17" s="713">
        <f t="shared" si="1"/>
        <v>3123</v>
      </c>
      <c r="H17" s="713">
        <f>H21+H25+H29+H33+H37+H41+H45+H49+H53+H57+H61+H65+H69+H73</f>
        <v>12597</v>
      </c>
      <c r="I17" s="713">
        <f t="shared" ref="I17:K17" si="2">I21+I25+I29+I33+I37+I41+I45+I49+I53+I57+I61+I65+I69+I73</f>
        <v>804</v>
      </c>
      <c r="J17" s="713">
        <f t="shared" si="2"/>
        <v>117</v>
      </c>
      <c r="K17" s="713">
        <f t="shared" si="2"/>
        <v>172</v>
      </c>
      <c r="L17" s="26"/>
    </row>
    <row r="18" spans="1:12" ht="15" customHeight="1">
      <c r="A18" s="26"/>
      <c r="B18" s="128"/>
      <c r="C18" s="129"/>
      <c r="D18" s="80">
        <v>2022</v>
      </c>
      <c r="E18" s="713">
        <v>1585</v>
      </c>
      <c r="F18" s="713">
        <v>222</v>
      </c>
      <c r="G18" s="713">
        <v>3293</v>
      </c>
      <c r="H18" s="713">
        <v>12868</v>
      </c>
      <c r="I18" s="713">
        <v>783</v>
      </c>
      <c r="J18" s="713">
        <v>120</v>
      </c>
      <c r="K18" s="713">
        <v>175</v>
      </c>
      <c r="L18" s="26"/>
    </row>
    <row r="19" spans="1:12" ht="5.25" customHeight="1">
      <c r="A19" s="26"/>
      <c r="B19" s="128"/>
      <c r="C19" s="129"/>
      <c r="D19" s="82"/>
      <c r="E19" s="714"/>
      <c r="F19" s="714"/>
      <c r="G19" s="714"/>
      <c r="H19" s="715"/>
      <c r="I19" s="715"/>
      <c r="J19" s="716"/>
      <c r="K19" s="715"/>
      <c r="L19" s="26"/>
    </row>
    <row r="20" spans="1:12" ht="15" customHeight="1">
      <c r="A20" s="130"/>
      <c r="B20" s="131" t="s">
        <v>20</v>
      </c>
      <c r="C20" s="132"/>
      <c r="D20" s="82">
        <v>2020</v>
      </c>
      <c r="E20" s="716">
        <v>0</v>
      </c>
      <c r="F20" s="715">
        <v>87</v>
      </c>
      <c r="G20" s="715">
        <v>109</v>
      </c>
      <c r="H20" s="715">
        <v>176</v>
      </c>
      <c r="I20" s="715">
        <v>112</v>
      </c>
      <c r="J20" s="716">
        <v>0</v>
      </c>
      <c r="K20" s="715">
        <v>4</v>
      </c>
      <c r="L20" s="130"/>
    </row>
    <row r="21" spans="1:12" ht="15" customHeight="1">
      <c r="A21" s="130"/>
      <c r="B21" s="131"/>
      <c r="C21" s="132"/>
      <c r="D21" s="82">
        <v>2021</v>
      </c>
      <c r="E21" s="715">
        <v>0</v>
      </c>
      <c r="F21" s="715">
        <v>62</v>
      </c>
      <c r="G21" s="715">
        <v>22</v>
      </c>
      <c r="H21" s="715">
        <v>238</v>
      </c>
      <c r="I21" s="715">
        <v>97</v>
      </c>
      <c r="J21" s="715">
        <v>0</v>
      </c>
      <c r="K21" s="715">
        <v>2</v>
      </c>
      <c r="L21" s="130"/>
    </row>
    <row r="22" spans="1:12" ht="15" customHeight="1">
      <c r="A22" s="130"/>
      <c r="B22" s="131"/>
      <c r="C22" s="132"/>
      <c r="D22" s="82">
        <v>2022</v>
      </c>
      <c r="E22" s="715">
        <v>0</v>
      </c>
      <c r="F22" s="715">
        <v>53</v>
      </c>
      <c r="G22" s="715">
        <v>48</v>
      </c>
      <c r="H22" s="715">
        <v>466</v>
      </c>
      <c r="I22" s="715">
        <v>60</v>
      </c>
      <c r="J22" s="715">
        <v>0</v>
      </c>
      <c r="K22" s="715">
        <v>2</v>
      </c>
      <c r="L22" s="130"/>
    </row>
    <row r="23" spans="1:12" ht="8.1" customHeight="1">
      <c r="A23" s="26"/>
      <c r="B23" s="128"/>
      <c r="C23" s="129"/>
      <c r="D23" s="82"/>
      <c r="E23" s="715"/>
      <c r="F23" s="715"/>
      <c r="G23" s="715"/>
      <c r="H23" s="715"/>
      <c r="I23" s="715"/>
      <c r="J23" s="715"/>
      <c r="K23" s="715"/>
      <c r="L23" s="26"/>
    </row>
    <row r="24" spans="1:12" ht="15" customHeight="1">
      <c r="A24" s="130"/>
      <c r="B24" s="131" t="s">
        <v>21</v>
      </c>
      <c r="C24" s="132"/>
      <c r="D24" s="82">
        <v>2020</v>
      </c>
      <c r="E24" s="715">
        <v>0</v>
      </c>
      <c r="F24" s="715">
        <v>1</v>
      </c>
      <c r="G24" s="715">
        <v>0</v>
      </c>
      <c r="H24" s="715">
        <v>11</v>
      </c>
      <c r="I24" s="715">
        <v>8</v>
      </c>
      <c r="J24" s="715">
        <v>0</v>
      </c>
      <c r="K24" s="715">
        <v>0</v>
      </c>
      <c r="L24" s="130"/>
    </row>
    <row r="25" spans="1:12" ht="15" customHeight="1">
      <c r="A25" s="130"/>
      <c r="B25" s="131"/>
      <c r="C25" s="132"/>
      <c r="D25" s="82">
        <v>2021</v>
      </c>
      <c r="E25" s="715">
        <v>0</v>
      </c>
      <c r="F25" s="715">
        <v>1</v>
      </c>
      <c r="G25" s="715">
        <v>0</v>
      </c>
      <c r="H25" s="715">
        <v>3</v>
      </c>
      <c r="I25" s="715">
        <v>8</v>
      </c>
      <c r="J25" s="715">
        <v>0</v>
      </c>
      <c r="K25" s="715">
        <v>0</v>
      </c>
      <c r="L25" s="130"/>
    </row>
    <row r="26" spans="1:12" ht="15" customHeight="1">
      <c r="A26" s="130"/>
      <c r="B26" s="131"/>
      <c r="C26" s="132"/>
      <c r="D26" s="82">
        <v>2022</v>
      </c>
      <c r="E26" s="715">
        <v>0</v>
      </c>
      <c r="F26" s="715">
        <v>1</v>
      </c>
      <c r="G26" s="715">
        <v>0</v>
      </c>
      <c r="H26" s="715">
        <v>3</v>
      </c>
      <c r="I26" s="715">
        <v>5</v>
      </c>
      <c r="J26" s="715">
        <v>0</v>
      </c>
      <c r="K26" s="715">
        <v>0</v>
      </c>
      <c r="L26" s="130"/>
    </row>
    <row r="27" spans="1:12" ht="8.1" customHeight="1">
      <c r="A27" s="26"/>
      <c r="B27" s="128"/>
      <c r="C27" s="129"/>
      <c r="D27" s="82"/>
      <c r="E27" s="715"/>
      <c r="F27" s="715"/>
      <c r="G27" s="715"/>
      <c r="H27" s="715"/>
      <c r="I27" s="715"/>
      <c r="J27" s="715"/>
      <c r="K27" s="715"/>
      <c r="L27" s="26"/>
    </row>
    <row r="28" spans="1:12" ht="15" customHeight="1">
      <c r="A28" s="130"/>
      <c r="B28" s="131" t="s">
        <v>22</v>
      </c>
      <c r="C28" s="132"/>
      <c r="D28" s="82">
        <v>2020</v>
      </c>
      <c r="E28" s="715">
        <v>35</v>
      </c>
      <c r="F28" s="715">
        <v>0</v>
      </c>
      <c r="G28" s="715">
        <v>94</v>
      </c>
      <c r="H28" s="715">
        <v>394</v>
      </c>
      <c r="I28" s="715">
        <v>0</v>
      </c>
      <c r="J28" s="715">
        <v>0</v>
      </c>
      <c r="K28" s="715">
        <v>0</v>
      </c>
      <c r="L28" s="130"/>
    </row>
    <row r="29" spans="1:12" ht="15" customHeight="1">
      <c r="A29" s="130"/>
      <c r="B29" s="131"/>
      <c r="C29" s="132"/>
      <c r="D29" s="82">
        <v>2021</v>
      </c>
      <c r="E29" s="715">
        <v>22</v>
      </c>
      <c r="F29" s="715">
        <v>0</v>
      </c>
      <c r="G29" s="715">
        <v>84</v>
      </c>
      <c r="H29" s="715">
        <v>291</v>
      </c>
      <c r="I29" s="715">
        <v>0</v>
      </c>
      <c r="J29" s="715">
        <v>0</v>
      </c>
      <c r="K29" s="715">
        <v>0</v>
      </c>
      <c r="L29" s="130"/>
    </row>
    <row r="30" spans="1:12" ht="15" customHeight="1">
      <c r="A30" s="130"/>
      <c r="B30" s="131"/>
      <c r="C30" s="132"/>
      <c r="D30" s="82">
        <v>2022</v>
      </c>
      <c r="E30" s="715">
        <v>22</v>
      </c>
      <c r="F30" s="715">
        <v>0</v>
      </c>
      <c r="G30" s="715">
        <v>91</v>
      </c>
      <c r="H30" s="715">
        <v>303</v>
      </c>
      <c r="I30" s="715">
        <v>0</v>
      </c>
      <c r="J30" s="715">
        <v>0</v>
      </c>
      <c r="K30" s="715">
        <v>0</v>
      </c>
      <c r="L30" s="130"/>
    </row>
    <row r="31" spans="1:12" ht="8.1" customHeight="1">
      <c r="A31" s="26"/>
      <c r="B31" s="128"/>
      <c r="C31" s="129"/>
      <c r="D31" s="82"/>
      <c r="E31" s="715"/>
      <c r="F31" s="715"/>
      <c r="G31" s="715"/>
      <c r="H31" s="715"/>
      <c r="I31" s="715"/>
      <c r="J31" s="715"/>
      <c r="K31" s="715"/>
      <c r="L31" s="26"/>
    </row>
    <row r="32" spans="1:12" ht="15" customHeight="1">
      <c r="A32" s="130"/>
      <c r="B32" s="131" t="s">
        <v>23</v>
      </c>
      <c r="C32" s="132"/>
      <c r="D32" s="82">
        <v>2020</v>
      </c>
      <c r="E32" s="715">
        <v>0</v>
      </c>
      <c r="F32" s="715">
        <v>0</v>
      </c>
      <c r="G32" s="715">
        <v>0</v>
      </c>
      <c r="H32" s="715">
        <v>0</v>
      </c>
      <c r="I32" s="715">
        <v>0</v>
      </c>
      <c r="J32" s="715">
        <v>0</v>
      </c>
      <c r="K32" s="715">
        <v>0</v>
      </c>
      <c r="L32" s="130"/>
    </row>
    <row r="33" spans="1:12" ht="15" customHeight="1">
      <c r="A33" s="130"/>
      <c r="B33" s="131"/>
      <c r="C33" s="132"/>
      <c r="D33" s="82">
        <v>2021</v>
      </c>
      <c r="E33" s="715">
        <v>0</v>
      </c>
      <c r="F33" s="715">
        <v>0</v>
      </c>
      <c r="G33" s="715">
        <v>0</v>
      </c>
      <c r="H33" s="715">
        <v>0</v>
      </c>
      <c r="I33" s="715">
        <v>0</v>
      </c>
      <c r="J33" s="715">
        <v>0</v>
      </c>
      <c r="K33" s="715">
        <v>0</v>
      </c>
      <c r="L33" s="130"/>
    </row>
    <row r="34" spans="1:12" ht="15" customHeight="1">
      <c r="A34" s="130"/>
      <c r="B34" s="131"/>
      <c r="C34" s="132"/>
      <c r="D34" s="82">
        <v>2022</v>
      </c>
      <c r="E34" s="715">
        <v>0</v>
      </c>
      <c r="F34" s="715">
        <v>0</v>
      </c>
      <c r="G34" s="715">
        <v>0</v>
      </c>
      <c r="H34" s="715">
        <v>0</v>
      </c>
      <c r="I34" s="715">
        <v>0</v>
      </c>
      <c r="J34" s="715">
        <v>0</v>
      </c>
      <c r="K34" s="715">
        <v>0</v>
      </c>
      <c r="L34" s="130"/>
    </row>
    <row r="35" spans="1:12" ht="8.1" customHeight="1">
      <c r="A35" s="26"/>
      <c r="B35" s="128"/>
      <c r="C35" s="129"/>
      <c r="D35" s="82"/>
      <c r="E35" s="715"/>
      <c r="F35" s="715"/>
      <c r="G35" s="715"/>
      <c r="H35" s="715"/>
      <c r="I35" s="715"/>
      <c r="J35" s="715"/>
      <c r="K35" s="715"/>
      <c r="L35" s="26"/>
    </row>
    <row r="36" spans="1:12" ht="15" customHeight="1">
      <c r="A36" s="130"/>
      <c r="B36" s="131" t="s">
        <v>24</v>
      </c>
      <c r="C36" s="132"/>
      <c r="D36" s="82">
        <v>2020</v>
      </c>
      <c r="E36" s="715">
        <v>0</v>
      </c>
      <c r="F36" s="715">
        <v>0</v>
      </c>
      <c r="G36" s="715">
        <v>15</v>
      </c>
      <c r="H36" s="715">
        <v>9</v>
      </c>
      <c r="I36" s="715">
        <v>0</v>
      </c>
      <c r="J36" s="715">
        <v>0</v>
      </c>
      <c r="K36" s="715">
        <v>0</v>
      </c>
      <c r="L36" s="130"/>
    </row>
    <row r="37" spans="1:12" ht="15" customHeight="1">
      <c r="A37" s="130"/>
      <c r="B37" s="131"/>
      <c r="C37" s="132"/>
      <c r="D37" s="82">
        <v>2021</v>
      </c>
      <c r="E37" s="715">
        <v>0</v>
      </c>
      <c r="F37" s="715">
        <v>0</v>
      </c>
      <c r="G37" s="715">
        <v>18</v>
      </c>
      <c r="H37" s="715">
        <v>11</v>
      </c>
      <c r="I37" s="715">
        <v>0</v>
      </c>
      <c r="J37" s="715">
        <v>0</v>
      </c>
      <c r="K37" s="715">
        <v>0</v>
      </c>
      <c r="L37" s="130"/>
    </row>
    <row r="38" spans="1:12" ht="15" customHeight="1">
      <c r="A38" s="130"/>
      <c r="B38" s="131"/>
      <c r="C38" s="132"/>
      <c r="D38" s="82">
        <v>2022</v>
      </c>
      <c r="E38" s="715">
        <v>0</v>
      </c>
      <c r="F38" s="715">
        <v>0</v>
      </c>
      <c r="G38" s="715">
        <v>17</v>
      </c>
      <c r="H38" s="715">
        <v>13</v>
      </c>
      <c r="I38" s="715">
        <v>0</v>
      </c>
      <c r="J38" s="715">
        <v>0</v>
      </c>
      <c r="K38" s="715">
        <v>0</v>
      </c>
      <c r="L38" s="130"/>
    </row>
    <row r="39" spans="1:12" ht="8.1" customHeight="1">
      <c r="A39" s="26"/>
      <c r="B39" s="128"/>
      <c r="C39" s="129"/>
      <c r="D39" s="82"/>
      <c r="E39" s="715"/>
      <c r="F39" s="715"/>
      <c r="G39" s="715"/>
      <c r="H39" s="715"/>
      <c r="I39" s="715"/>
      <c r="J39" s="715"/>
      <c r="K39" s="715"/>
      <c r="L39" s="26"/>
    </row>
    <row r="40" spans="1:12" ht="15" customHeight="1">
      <c r="A40" s="130"/>
      <c r="B40" s="131" t="s">
        <v>25</v>
      </c>
      <c r="C40" s="132"/>
      <c r="D40" s="82">
        <v>2020</v>
      </c>
      <c r="E40" s="715">
        <v>9</v>
      </c>
      <c r="F40" s="715">
        <v>0</v>
      </c>
      <c r="G40" s="715">
        <v>392</v>
      </c>
      <c r="H40" s="715">
        <v>985</v>
      </c>
      <c r="I40" s="715">
        <v>0</v>
      </c>
      <c r="J40" s="715">
        <v>0</v>
      </c>
      <c r="K40" s="715">
        <v>0</v>
      </c>
      <c r="L40" s="130"/>
    </row>
    <row r="41" spans="1:12" ht="15" customHeight="1">
      <c r="A41" s="130"/>
      <c r="B41" s="131"/>
      <c r="C41" s="132"/>
      <c r="D41" s="82">
        <v>2021</v>
      </c>
      <c r="E41" s="715">
        <v>7</v>
      </c>
      <c r="F41" s="715">
        <v>0</v>
      </c>
      <c r="G41" s="715">
        <v>420</v>
      </c>
      <c r="H41" s="715">
        <v>839</v>
      </c>
      <c r="I41" s="715">
        <v>0</v>
      </c>
      <c r="J41" s="715">
        <v>0</v>
      </c>
      <c r="K41" s="715">
        <v>0</v>
      </c>
      <c r="L41" s="130"/>
    </row>
    <row r="42" spans="1:12" ht="15" customHeight="1">
      <c r="A42" s="130"/>
      <c r="B42" s="131"/>
      <c r="C42" s="132"/>
      <c r="D42" s="82">
        <v>2022</v>
      </c>
      <c r="E42" s="715">
        <v>100</v>
      </c>
      <c r="F42" s="715">
        <v>0</v>
      </c>
      <c r="G42" s="715">
        <v>497</v>
      </c>
      <c r="H42" s="715">
        <v>1013</v>
      </c>
      <c r="I42" s="715">
        <v>0</v>
      </c>
      <c r="J42" s="715">
        <v>0</v>
      </c>
      <c r="K42" s="715">
        <v>0</v>
      </c>
      <c r="L42" s="130"/>
    </row>
    <row r="43" spans="1:12" ht="8.1" customHeight="1">
      <c r="A43" s="26"/>
      <c r="B43" s="128"/>
      <c r="C43" s="129"/>
      <c r="D43" s="82"/>
      <c r="E43" s="715"/>
      <c r="F43" s="715"/>
      <c r="G43" s="715"/>
      <c r="H43" s="715"/>
      <c r="I43" s="715"/>
      <c r="J43" s="715"/>
      <c r="K43" s="715"/>
      <c r="L43" s="26"/>
    </row>
    <row r="44" spans="1:12" ht="15" customHeight="1">
      <c r="A44" s="130"/>
      <c r="B44" s="131" t="s">
        <v>26</v>
      </c>
      <c r="C44" s="132"/>
      <c r="D44" s="82">
        <v>2020</v>
      </c>
      <c r="E44" s="715">
        <v>0</v>
      </c>
      <c r="F44" s="715">
        <v>0</v>
      </c>
      <c r="G44" s="715">
        <v>5</v>
      </c>
      <c r="H44" s="715">
        <v>242</v>
      </c>
      <c r="I44" s="715">
        <v>13</v>
      </c>
      <c r="J44" s="715">
        <v>0</v>
      </c>
      <c r="K44" s="715">
        <v>0</v>
      </c>
      <c r="L44" s="130"/>
    </row>
    <row r="45" spans="1:12" ht="15" customHeight="1">
      <c r="A45" s="130"/>
      <c r="B45" s="131"/>
      <c r="C45" s="132"/>
      <c r="D45" s="82">
        <v>2021</v>
      </c>
      <c r="E45" s="715">
        <v>0</v>
      </c>
      <c r="F45" s="715">
        <v>0</v>
      </c>
      <c r="G45" s="715">
        <v>16</v>
      </c>
      <c r="H45" s="715">
        <v>328</v>
      </c>
      <c r="I45" s="715">
        <v>24</v>
      </c>
      <c r="J45" s="715">
        <v>0</v>
      </c>
      <c r="K45" s="715">
        <v>0</v>
      </c>
      <c r="L45" s="130"/>
    </row>
    <row r="46" spans="1:12" ht="15" customHeight="1">
      <c r="A46" s="130"/>
      <c r="B46" s="131"/>
      <c r="C46" s="132"/>
      <c r="D46" s="82">
        <v>2022</v>
      </c>
      <c r="E46" s="715">
        <v>0</v>
      </c>
      <c r="F46" s="715">
        <v>0</v>
      </c>
      <c r="G46" s="715">
        <v>9</v>
      </c>
      <c r="H46" s="715">
        <v>340</v>
      </c>
      <c r="I46" s="715">
        <v>17</v>
      </c>
      <c r="J46" s="715">
        <v>0</v>
      </c>
      <c r="K46" s="715">
        <v>0</v>
      </c>
      <c r="L46" s="130"/>
    </row>
    <row r="47" spans="1:12" ht="8.1" customHeight="1">
      <c r="A47" s="26"/>
      <c r="B47" s="128"/>
      <c r="C47" s="129"/>
      <c r="D47" s="82"/>
      <c r="E47" s="715"/>
      <c r="F47" s="715"/>
      <c r="G47" s="715"/>
      <c r="H47" s="715"/>
      <c r="I47" s="715"/>
      <c r="J47" s="715"/>
      <c r="K47" s="715"/>
      <c r="L47" s="26"/>
    </row>
    <row r="48" spans="1:12" ht="15" customHeight="1">
      <c r="A48" s="130"/>
      <c r="B48" s="131" t="s">
        <v>27</v>
      </c>
      <c r="C48" s="132"/>
      <c r="D48" s="82">
        <v>2020</v>
      </c>
      <c r="E48" s="715">
        <v>0</v>
      </c>
      <c r="F48" s="715">
        <v>0</v>
      </c>
      <c r="G48" s="715">
        <v>51</v>
      </c>
      <c r="H48" s="715">
        <v>62</v>
      </c>
      <c r="I48" s="715">
        <v>95</v>
      </c>
      <c r="J48" s="715">
        <v>6</v>
      </c>
      <c r="K48" s="715">
        <v>0</v>
      </c>
      <c r="L48" s="130"/>
    </row>
    <row r="49" spans="1:12" ht="15" customHeight="1">
      <c r="A49" s="130"/>
      <c r="B49" s="131"/>
      <c r="C49" s="132"/>
      <c r="D49" s="82">
        <v>2021</v>
      </c>
      <c r="E49" s="715">
        <v>0</v>
      </c>
      <c r="F49" s="715">
        <v>0</v>
      </c>
      <c r="G49" s="715">
        <v>47</v>
      </c>
      <c r="H49" s="715">
        <v>70</v>
      </c>
      <c r="I49" s="715">
        <v>93</v>
      </c>
      <c r="J49" s="715">
        <v>2</v>
      </c>
      <c r="K49" s="715">
        <v>0</v>
      </c>
      <c r="L49" s="130"/>
    </row>
    <row r="50" spans="1:12" ht="15" customHeight="1">
      <c r="A50" s="130"/>
      <c r="B50" s="131"/>
      <c r="C50" s="132"/>
      <c r="D50" s="82">
        <v>2022</v>
      </c>
      <c r="E50" s="715">
        <v>0</v>
      </c>
      <c r="F50" s="715">
        <v>0</v>
      </c>
      <c r="G50" s="715">
        <v>50</v>
      </c>
      <c r="H50" s="715">
        <v>45</v>
      </c>
      <c r="I50" s="715">
        <v>62</v>
      </c>
      <c r="J50" s="715">
        <v>0</v>
      </c>
      <c r="K50" s="715">
        <v>0</v>
      </c>
      <c r="L50" s="130"/>
    </row>
    <row r="51" spans="1:12" ht="8.1" customHeight="1">
      <c r="A51" s="26"/>
      <c r="B51" s="128"/>
      <c r="C51" s="129"/>
      <c r="D51" s="82"/>
      <c r="E51" s="715"/>
      <c r="F51" s="715"/>
      <c r="G51" s="715"/>
      <c r="H51" s="715"/>
      <c r="I51" s="715"/>
      <c r="J51" s="715"/>
      <c r="K51" s="715"/>
      <c r="L51" s="26"/>
    </row>
    <row r="52" spans="1:12" ht="15" customHeight="1">
      <c r="A52" s="130"/>
      <c r="B52" s="131" t="s">
        <v>28</v>
      </c>
      <c r="C52" s="132"/>
      <c r="D52" s="82">
        <v>2020</v>
      </c>
      <c r="E52" s="715">
        <v>0</v>
      </c>
      <c r="F52" s="715">
        <v>0</v>
      </c>
      <c r="G52" s="715">
        <v>0</v>
      </c>
      <c r="H52" s="715">
        <v>12</v>
      </c>
      <c r="I52" s="715">
        <v>0</v>
      </c>
      <c r="J52" s="715">
        <v>0</v>
      </c>
      <c r="K52" s="715">
        <v>0</v>
      </c>
      <c r="L52" s="130"/>
    </row>
    <row r="53" spans="1:12" ht="15" customHeight="1">
      <c r="A53" s="130"/>
      <c r="B53" s="131"/>
      <c r="C53" s="132"/>
      <c r="D53" s="82">
        <v>2021</v>
      </c>
      <c r="E53" s="715">
        <v>0</v>
      </c>
      <c r="F53" s="715">
        <v>0</v>
      </c>
      <c r="G53" s="715">
        <v>0</v>
      </c>
      <c r="H53" s="715">
        <v>0</v>
      </c>
      <c r="I53" s="715">
        <v>0</v>
      </c>
      <c r="J53" s="715">
        <v>0</v>
      </c>
      <c r="K53" s="715">
        <v>0</v>
      </c>
      <c r="L53" s="130"/>
    </row>
    <row r="54" spans="1:12" ht="15" customHeight="1">
      <c r="A54" s="130"/>
      <c r="B54" s="131"/>
      <c r="C54" s="132"/>
      <c r="D54" s="82">
        <v>2022</v>
      </c>
      <c r="E54" s="715">
        <v>0</v>
      </c>
      <c r="F54" s="715">
        <v>0</v>
      </c>
      <c r="G54" s="715">
        <v>0</v>
      </c>
      <c r="H54" s="715">
        <v>0</v>
      </c>
      <c r="I54" s="715">
        <v>0</v>
      </c>
      <c r="J54" s="715">
        <v>0</v>
      </c>
      <c r="K54" s="715">
        <v>0</v>
      </c>
      <c r="L54" s="130"/>
    </row>
    <row r="55" spans="1:12" ht="8.1" customHeight="1">
      <c r="A55" s="26"/>
      <c r="B55" s="128"/>
      <c r="C55" s="129"/>
      <c r="D55" s="82"/>
      <c r="E55" s="715"/>
      <c r="F55" s="715"/>
      <c r="G55" s="715"/>
      <c r="H55" s="715"/>
      <c r="I55" s="715"/>
      <c r="J55" s="715"/>
      <c r="K55" s="715"/>
      <c r="L55" s="26"/>
    </row>
    <row r="56" spans="1:12" ht="15" customHeight="1">
      <c r="A56" s="130"/>
      <c r="B56" s="131" t="s">
        <v>29</v>
      </c>
      <c r="C56" s="132"/>
      <c r="D56" s="82">
        <v>2020</v>
      </c>
      <c r="E56" s="715">
        <v>0</v>
      </c>
      <c r="F56" s="715">
        <v>4</v>
      </c>
      <c r="G56" s="715">
        <v>20</v>
      </c>
      <c r="H56" s="715">
        <v>88</v>
      </c>
      <c r="I56" s="715">
        <v>135</v>
      </c>
      <c r="J56" s="715">
        <v>0</v>
      </c>
      <c r="K56" s="715">
        <v>14</v>
      </c>
      <c r="L56" s="130"/>
    </row>
    <row r="57" spans="1:12" ht="15" customHeight="1">
      <c r="A57" s="130"/>
      <c r="B57" s="131"/>
      <c r="C57" s="132"/>
      <c r="D57" s="82">
        <v>2021</v>
      </c>
      <c r="E57" s="715">
        <v>0</v>
      </c>
      <c r="F57" s="715">
        <v>4</v>
      </c>
      <c r="G57" s="715">
        <v>83</v>
      </c>
      <c r="H57" s="715">
        <v>137</v>
      </c>
      <c r="I57" s="715">
        <v>81</v>
      </c>
      <c r="J57" s="715">
        <v>0</v>
      </c>
      <c r="K57" s="715">
        <v>9</v>
      </c>
      <c r="L57" s="130"/>
    </row>
    <row r="58" spans="1:12" ht="15" customHeight="1">
      <c r="A58" s="130"/>
      <c r="B58" s="131"/>
      <c r="C58" s="132"/>
      <c r="D58" s="82">
        <v>2022</v>
      </c>
      <c r="E58" s="715">
        <v>0</v>
      </c>
      <c r="F58" s="715">
        <v>2</v>
      </c>
      <c r="G58" s="715">
        <v>72</v>
      </c>
      <c r="H58" s="715">
        <v>156</v>
      </c>
      <c r="I58" s="715">
        <v>185</v>
      </c>
      <c r="J58" s="715">
        <v>0</v>
      </c>
      <c r="K58" s="715">
        <v>4</v>
      </c>
      <c r="L58" s="130"/>
    </row>
    <row r="59" spans="1:12" ht="8.1" customHeight="1">
      <c r="A59" s="26"/>
      <c r="B59" s="128"/>
      <c r="C59" s="129"/>
      <c r="D59" s="82"/>
      <c r="E59" s="715"/>
      <c r="F59" s="715"/>
      <c r="G59" s="715"/>
      <c r="H59" s="715"/>
      <c r="I59" s="715"/>
      <c r="J59" s="715"/>
      <c r="K59" s="715"/>
      <c r="L59" s="26"/>
    </row>
    <row r="60" spans="1:12" ht="15" customHeight="1">
      <c r="A60" s="130"/>
      <c r="B60" s="131" t="s">
        <v>30</v>
      </c>
      <c r="C60" s="132"/>
      <c r="D60" s="82">
        <v>2020</v>
      </c>
      <c r="E60" s="715">
        <v>48</v>
      </c>
      <c r="F60" s="715">
        <v>0</v>
      </c>
      <c r="G60" s="715">
        <v>493</v>
      </c>
      <c r="H60" s="715">
        <v>3696</v>
      </c>
      <c r="I60" s="715">
        <v>62</v>
      </c>
      <c r="J60" s="715">
        <v>0</v>
      </c>
      <c r="K60" s="715">
        <v>0</v>
      </c>
      <c r="L60" s="130"/>
    </row>
    <row r="61" spans="1:12" ht="15" customHeight="1">
      <c r="A61" s="130"/>
      <c r="B61" s="131"/>
      <c r="C61" s="132"/>
      <c r="D61" s="82">
        <v>2021</v>
      </c>
      <c r="E61" s="715">
        <v>63</v>
      </c>
      <c r="F61" s="715">
        <v>0</v>
      </c>
      <c r="G61" s="715">
        <v>478</v>
      </c>
      <c r="H61" s="715">
        <v>4611</v>
      </c>
      <c r="I61" s="715">
        <v>0</v>
      </c>
      <c r="J61" s="715">
        <v>0</v>
      </c>
      <c r="K61" s="715">
        <v>0</v>
      </c>
      <c r="L61" s="130"/>
    </row>
    <row r="62" spans="1:12" ht="15" customHeight="1">
      <c r="A62" s="130"/>
      <c r="B62" s="131"/>
      <c r="C62" s="132"/>
      <c r="D62" s="82">
        <v>2022</v>
      </c>
      <c r="E62" s="715">
        <v>51</v>
      </c>
      <c r="F62" s="715">
        <v>0</v>
      </c>
      <c r="G62" s="715">
        <v>487</v>
      </c>
      <c r="H62" s="715">
        <v>4325</v>
      </c>
      <c r="I62" s="715">
        <v>0</v>
      </c>
      <c r="J62" s="715">
        <v>0</v>
      </c>
      <c r="K62" s="715">
        <v>0</v>
      </c>
      <c r="L62" s="130"/>
    </row>
    <row r="63" spans="1:12" ht="8.1" customHeight="1">
      <c r="A63" s="26"/>
      <c r="B63" s="128"/>
      <c r="C63" s="129"/>
      <c r="D63" s="82"/>
      <c r="E63" s="715"/>
      <c r="F63" s="715"/>
      <c r="G63" s="715"/>
      <c r="H63" s="715"/>
      <c r="I63" s="715"/>
      <c r="J63" s="715"/>
      <c r="K63" s="715"/>
      <c r="L63" s="26"/>
    </row>
    <row r="64" spans="1:12" ht="15" customHeight="1">
      <c r="A64" s="130"/>
      <c r="B64" s="131" t="s">
        <v>31</v>
      </c>
      <c r="C64" s="132"/>
      <c r="D64" s="82">
        <v>2020</v>
      </c>
      <c r="E64" s="715">
        <v>1398</v>
      </c>
      <c r="F64" s="715">
        <v>166</v>
      </c>
      <c r="G64" s="715">
        <v>1644</v>
      </c>
      <c r="H64" s="715">
        <v>5584</v>
      </c>
      <c r="I64" s="715">
        <v>0</v>
      </c>
      <c r="J64" s="715">
        <v>0</v>
      </c>
      <c r="K64" s="715">
        <v>11</v>
      </c>
      <c r="L64" s="130"/>
    </row>
    <row r="65" spans="1:12" ht="15" customHeight="1">
      <c r="A65" s="130"/>
      <c r="B65" s="131"/>
      <c r="C65" s="132"/>
      <c r="D65" s="82">
        <v>2021</v>
      </c>
      <c r="E65" s="715">
        <v>1400</v>
      </c>
      <c r="F65" s="715">
        <v>166</v>
      </c>
      <c r="G65" s="715">
        <v>1651</v>
      </c>
      <c r="H65" s="715">
        <v>5599</v>
      </c>
      <c r="I65" s="715">
        <v>0</v>
      </c>
      <c r="J65" s="715">
        <v>0</v>
      </c>
      <c r="K65" s="715">
        <v>11</v>
      </c>
      <c r="L65" s="130"/>
    </row>
    <row r="66" spans="1:12" ht="15" customHeight="1">
      <c r="A66" s="130"/>
      <c r="B66" s="131"/>
      <c r="C66" s="132"/>
      <c r="D66" s="82">
        <v>2022</v>
      </c>
      <c r="E66" s="715">
        <v>1407</v>
      </c>
      <c r="F66" s="715">
        <v>166</v>
      </c>
      <c r="G66" s="715">
        <v>1656</v>
      </c>
      <c r="H66" s="715">
        <v>5679</v>
      </c>
      <c r="I66" s="715">
        <v>0</v>
      </c>
      <c r="J66" s="715">
        <v>0</v>
      </c>
      <c r="K66" s="715">
        <v>11</v>
      </c>
      <c r="L66" s="130"/>
    </row>
    <row r="67" spans="1:12" ht="8.1" customHeight="1">
      <c r="A67" s="26"/>
      <c r="B67" s="128"/>
      <c r="C67" s="129"/>
      <c r="D67" s="82"/>
      <c r="E67" s="715"/>
      <c r="F67" s="715"/>
      <c r="G67" s="715"/>
      <c r="H67" s="715"/>
      <c r="I67" s="715"/>
      <c r="J67" s="715"/>
      <c r="K67" s="715"/>
      <c r="L67" s="26"/>
    </row>
    <row r="68" spans="1:12" ht="15" customHeight="1">
      <c r="A68" s="130"/>
      <c r="B68" s="131" t="s">
        <v>32</v>
      </c>
      <c r="C68" s="132"/>
      <c r="D68" s="82">
        <v>2020</v>
      </c>
      <c r="E68" s="715">
        <v>7</v>
      </c>
      <c r="F68" s="715">
        <v>3</v>
      </c>
      <c r="G68" s="715">
        <v>236</v>
      </c>
      <c r="H68" s="715">
        <v>119</v>
      </c>
      <c r="I68" s="715">
        <v>469</v>
      </c>
      <c r="J68" s="715">
        <v>317</v>
      </c>
      <c r="K68" s="715">
        <v>177</v>
      </c>
      <c r="L68" s="130"/>
    </row>
    <row r="69" spans="1:12" ht="15" customHeight="1">
      <c r="A69" s="130"/>
      <c r="B69" s="131"/>
      <c r="C69" s="132"/>
      <c r="D69" s="82">
        <v>2021</v>
      </c>
      <c r="E69" s="715">
        <v>4</v>
      </c>
      <c r="F69" s="717">
        <v>3</v>
      </c>
      <c r="G69" s="717">
        <v>290</v>
      </c>
      <c r="H69" s="715">
        <v>271</v>
      </c>
      <c r="I69" s="717">
        <v>501</v>
      </c>
      <c r="J69" s="717">
        <v>115</v>
      </c>
      <c r="K69" s="717">
        <v>150</v>
      </c>
      <c r="L69" s="130"/>
    </row>
    <row r="70" spans="1:12" ht="15" customHeight="1">
      <c r="A70" s="130"/>
      <c r="B70" s="131"/>
      <c r="C70" s="132"/>
      <c r="D70" s="82">
        <v>2022</v>
      </c>
      <c r="E70" s="715">
        <v>5</v>
      </c>
      <c r="F70" s="717">
        <v>0</v>
      </c>
      <c r="G70" s="717">
        <v>296</v>
      </c>
      <c r="H70" s="715">
        <v>267</v>
      </c>
      <c r="I70" s="717">
        <v>454</v>
      </c>
      <c r="J70" s="717">
        <v>120</v>
      </c>
      <c r="K70" s="717">
        <v>158</v>
      </c>
      <c r="L70" s="130"/>
    </row>
    <row r="71" spans="1:12" ht="8.1" customHeight="1">
      <c r="A71" s="26"/>
      <c r="B71" s="128"/>
      <c r="C71" s="129"/>
      <c r="D71" s="82"/>
      <c r="E71" s="718"/>
      <c r="F71" s="718"/>
      <c r="G71" s="718"/>
      <c r="H71" s="715"/>
      <c r="I71" s="718"/>
      <c r="J71" s="718"/>
      <c r="K71" s="718"/>
      <c r="L71" s="26"/>
    </row>
    <row r="72" spans="1:12" ht="15" customHeight="1">
      <c r="A72" s="130"/>
      <c r="B72" s="131" t="s">
        <v>34</v>
      </c>
      <c r="C72" s="132"/>
      <c r="D72" s="82">
        <v>2020</v>
      </c>
      <c r="E72" s="717">
        <v>0</v>
      </c>
      <c r="F72" s="717">
        <v>0</v>
      </c>
      <c r="G72" s="717">
        <v>13</v>
      </c>
      <c r="H72" s="715">
        <v>178</v>
      </c>
      <c r="I72" s="725">
        <v>0</v>
      </c>
      <c r="J72" s="725">
        <v>0</v>
      </c>
      <c r="K72" s="725">
        <v>0</v>
      </c>
      <c r="L72" s="130"/>
    </row>
    <row r="73" spans="1:12" ht="15" customHeight="1">
      <c r="A73" s="130"/>
      <c r="B73" s="130"/>
      <c r="C73" s="132"/>
      <c r="D73" s="82">
        <v>2021</v>
      </c>
      <c r="E73" s="717">
        <v>0</v>
      </c>
      <c r="F73" s="717">
        <v>0</v>
      </c>
      <c r="G73" s="717">
        <v>14</v>
      </c>
      <c r="H73" s="725">
        <v>199</v>
      </c>
      <c r="I73" s="725">
        <v>0</v>
      </c>
      <c r="J73" s="725">
        <v>0</v>
      </c>
      <c r="K73" s="725">
        <v>0</v>
      </c>
      <c r="L73" s="130"/>
    </row>
    <row r="74" spans="1:12" ht="15" customHeight="1">
      <c r="A74" s="130"/>
      <c r="B74" s="130"/>
      <c r="C74" s="132"/>
      <c r="D74" s="82">
        <v>2022</v>
      </c>
      <c r="E74" s="717">
        <v>0</v>
      </c>
      <c r="F74" s="717">
        <v>0</v>
      </c>
      <c r="G74" s="717">
        <v>70</v>
      </c>
      <c r="H74" s="725">
        <v>258</v>
      </c>
      <c r="I74" s="725">
        <v>0</v>
      </c>
      <c r="J74" s="725">
        <v>0</v>
      </c>
      <c r="K74" s="725">
        <v>0</v>
      </c>
      <c r="L74" s="130"/>
    </row>
    <row r="75" spans="1:12" ht="8.1" customHeight="1" thickBot="1">
      <c r="A75" s="133"/>
      <c r="B75" s="133"/>
      <c r="C75" s="133"/>
      <c r="D75" s="134"/>
      <c r="E75" s="666"/>
      <c r="F75" s="666"/>
      <c r="G75" s="666"/>
      <c r="H75" s="155"/>
      <c r="I75" s="666"/>
      <c r="J75" s="666"/>
      <c r="K75" s="666"/>
      <c r="L75" s="133"/>
    </row>
    <row r="76" spans="1:12" s="669" customFormat="1" ht="15" customHeight="1">
      <c r="A76" s="135"/>
      <c r="B76" s="135"/>
      <c r="C76" s="135"/>
      <c r="D76" s="136"/>
      <c r="E76" s="667"/>
      <c r="F76" s="667"/>
      <c r="G76" s="667"/>
      <c r="H76" s="156"/>
      <c r="I76" s="667"/>
      <c r="J76" s="667"/>
      <c r="K76" s="667"/>
      <c r="L76" s="668" t="s">
        <v>201</v>
      </c>
    </row>
    <row r="77" spans="1:12" s="669" customFormat="1" ht="15" customHeight="1">
      <c r="E77" s="670"/>
      <c r="F77" s="670"/>
      <c r="G77" s="670"/>
      <c r="H77" s="719"/>
      <c r="I77" s="670"/>
      <c r="J77" s="670"/>
      <c r="K77" s="670"/>
      <c r="L77" s="91" t="s">
        <v>202</v>
      </c>
    </row>
    <row r="78" spans="1:12" ht="15" customHeight="1">
      <c r="A78" s="610"/>
      <c r="B78" s="720"/>
      <c r="C78" s="610"/>
      <c r="D78" s="571"/>
      <c r="H78" s="701"/>
    </row>
    <row r="81" spans="2:2" ht="15" customHeight="1">
      <c r="B81" s="721"/>
    </row>
  </sheetData>
  <mergeCells count="1">
    <mergeCell ref="A8:A10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8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E753A-F886-4849-9C2A-4CF4D9D3B076}">
  <sheetPr>
    <tabColor rgb="FF7030A0"/>
  </sheetPr>
  <dimension ref="A1:O79"/>
  <sheetViews>
    <sheetView tabSelected="1" view="pageBreakPreview" topLeftCell="A37" zoomScale="90" zoomScaleNormal="90" zoomScaleSheetLayoutView="90" workbookViewId="0">
      <selection activeCell="A49" sqref="A49:XFD51"/>
    </sheetView>
  </sheetViews>
  <sheetFormatPr defaultColWidth="9" defaultRowHeight="15" customHeight="1"/>
  <cols>
    <col min="1" max="1" width="1.7109375" style="651" customWidth="1"/>
    <col min="2" max="2" width="13.7109375" style="651" customWidth="1"/>
    <col min="3" max="3" width="2.42578125" style="651" customWidth="1"/>
    <col min="4" max="4" width="9.28515625" style="651" customWidth="1"/>
    <col min="5" max="7" width="12.28515625" style="651" customWidth="1"/>
    <col min="8" max="8" width="11.42578125" style="651" customWidth="1"/>
    <col min="9" max="11" width="12.28515625" style="651" customWidth="1"/>
    <col min="12" max="12" width="1.7109375" style="651" customWidth="1"/>
    <col min="13" max="235" width="9" style="651"/>
    <col min="236" max="236" width="19.85546875" style="651" customWidth="1"/>
    <col min="237" max="244" width="11.28515625" style="651" customWidth="1"/>
    <col min="245" max="248" width="12.7109375" style="651" customWidth="1"/>
    <col min="249" max="249" width="12.42578125" style="651" customWidth="1"/>
    <col min="250" max="491" width="9" style="651"/>
    <col min="492" max="492" width="19.85546875" style="651" customWidth="1"/>
    <col min="493" max="500" width="11.28515625" style="651" customWidth="1"/>
    <col min="501" max="504" width="12.7109375" style="651" customWidth="1"/>
    <col min="505" max="505" width="12.42578125" style="651" customWidth="1"/>
    <col min="506" max="747" width="9" style="651"/>
    <col min="748" max="748" width="19.85546875" style="651" customWidth="1"/>
    <col min="749" max="756" width="11.28515625" style="651" customWidth="1"/>
    <col min="757" max="760" width="12.7109375" style="651" customWidth="1"/>
    <col min="761" max="761" width="12.42578125" style="651" customWidth="1"/>
    <col min="762" max="1003" width="9" style="651"/>
    <col min="1004" max="1004" width="19.85546875" style="651" customWidth="1"/>
    <col min="1005" max="1012" width="11.28515625" style="651" customWidth="1"/>
    <col min="1013" max="1016" width="12.7109375" style="651" customWidth="1"/>
    <col min="1017" max="1017" width="12.42578125" style="651" customWidth="1"/>
    <col min="1018" max="1259" width="9" style="651"/>
    <col min="1260" max="1260" width="19.85546875" style="651" customWidth="1"/>
    <col min="1261" max="1268" width="11.28515625" style="651" customWidth="1"/>
    <col min="1269" max="1272" width="12.7109375" style="651" customWidth="1"/>
    <col min="1273" max="1273" width="12.42578125" style="651" customWidth="1"/>
    <col min="1274" max="1515" width="9" style="651"/>
    <col min="1516" max="1516" width="19.85546875" style="651" customWidth="1"/>
    <col min="1517" max="1524" width="11.28515625" style="651" customWidth="1"/>
    <col min="1525" max="1528" width="12.7109375" style="651" customWidth="1"/>
    <col min="1529" max="1529" width="12.42578125" style="651" customWidth="1"/>
    <col min="1530" max="1771" width="9" style="651"/>
    <col min="1772" max="1772" width="19.85546875" style="651" customWidth="1"/>
    <col min="1773" max="1780" width="11.28515625" style="651" customWidth="1"/>
    <col min="1781" max="1784" width="12.7109375" style="651" customWidth="1"/>
    <col min="1785" max="1785" width="12.42578125" style="651" customWidth="1"/>
    <col min="1786" max="2027" width="9" style="651"/>
    <col min="2028" max="2028" width="19.85546875" style="651" customWidth="1"/>
    <col min="2029" max="2036" width="11.28515625" style="651" customWidth="1"/>
    <col min="2037" max="2040" width="12.7109375" style="651" customWidth="1"/>
    <col min="2041" max="2041" width="12.42578125" style="651" customWidth="1"/>
    <col min="2042" max="2283" width="9" style="651"/>
    <col min="2284" max="2284" width="19.85546875" style="651" customWidth="1"/>
    <col min="2285" max="2292" width="11.28515625" style="651" customWidth="1"/>
    <col min="2293" max="2296" width="12.7109375" style="651" customWidth="1"/>
    <col min="2297" max="2297" width="12.42578125" style="651" customWidth="1"/>
    <col min="2298" max="2539" width="9" style="651"/>
    <col min="2540" max="2540" width="19.85546875" style="651" customWidth="1"/>
    <col min="2541" max="2548" width="11.28515625" style="651" customWidth="1"/>
    <col min="2549" max="2552" width="12.7109375" style="651" customWidth="1"/>
    <col min="2553" max="2553" width="12.42578125" style="651" customWidth="1"/>
    <col min="2554" max="2795" width="9" style="651"/>
    <col min="2796" max="2796" width="19.85546875" style="651" customWidth="1"/>
    <col min="2797" max="2804" width="11.28515625" style="651" customWidth="1"/>
    <col min="2805" max="2808" width="12.7109375" style="651" customWidth="1"/>
    <col min="2809" max="2809" width="12.42578125" style="651" customWidth="1"/>
    <col min="2810" max="3051" width="9" style="651"/>
    <col min="3052" max="3052" width="19.85546875" style="651" customWidth="1"/>
    <col min="3053" max="3060" width="11.28515625" style="651" customWidth="1"/>
    <col min="3061" max="3064" width="12.7109375" style="651" customWidth="1"/>
    <col min="3065" max="3065" width="12.42578125" style="651" customWidth="1"/>
    <col min="3066" max="3307" width="9" style="651"/>
    <col min="3308" max="3308" width="19.85546875" style="651" customWidth="1"/>
    <col min="3309" max="3316" width="11.28515625" style="651" customWidth="1"/>
    <col min="3317" max="3320" width="12.7109375" style="651" customWidth="1"/>
    <col min="3321" max="3321" width="12.42578125" style="651" customWidth="1"/>
    <col min="3322" max="3563" width="9" style="651"/>
    <col min="3564" max="3564" width="19.85546875" style="651" customWidth="1"/>
    <col min="3565" max="3572" width="11.28515625" style="651" customWidth="1"/>
    <col min="3573" max="3576" width="12.7109375" style="651" customWidth="1"/>
    <col min="3577" max="3577" width="12.42578125" style="651" customWidth="1"/>
    <col min="3578" max="3819" width="9" style="651"/>
    <col min="3820" max="3820" width="19.85546875" style="651" customWidth="1"/>
    <col min="3821" max="3828" width="11.28515625" style="651" customWidth="1"/>
    <col min="3829" max="3832" width="12.7109375" style="651" customWidth="1"/>
    <col min="3833" max="3833" width="12.42578125" style="651" customWidth="1"/>
    <col min="3834" max="4075" width="9" style="651"/>
    <col min="4076" max="4076" width="19.85546875" style="651" customWidth="1"/>
    <col min="4077" max="4084" width="11.28515625" style="651" customWidth="1"/>
    <col min="4085" max="4088" width="12.7109375" style="651" customWidth="1"/>
    <col min="4089" max="4089" width="12.42578125" style="651" customWidth="1"/>
    <col min="4090" max="4331" width="9" style="651"/>
    <col min="4332" max="4332" width="19.85546875" style="651" customWidth="1"/>
    <col min="4333" max="4340" width="11.28515625" style="651" customWidth="1"/>
    <col min="4341" max="4344" width="12.7109375" style="651" customWidth="1"/>
    <col min="4345" max="4345" width="12.42578125" style="651" customWidth="1"/>
    <col min="4346" max="4587" width="9" style="651"/>
    <col min="4588" max="4588" width="19.85546875" style="651" customWidth="1"/>
    <col min="4589" max="4596" width="11.28515625" style="651" customWidth="1"/>
    <col min="4597" max="4600" width="12.7109375" style="651" customWidth="1"/>
    <col min="4601" max="4601" width="12.42578125" style="651" customWidth="1"/>
    <col min="4602" max="4843" width="9" style="651"/>
    <col min="4844" max="4844" width="19.85546875" style="651" customWidth="1"/>
    <col min="4845" max="4852" width="11.28515625" style="651" customWidth="1"/>
    <col min="4853" max="4856" width="12.7109375" style="651" customWidth="1"/>
    <col min="4857" max="4857" width="12.42578125" style="651" customWidth="1"/>
    <col min="4858" max="5099" width="9" style="651"/>
    <col min="5100" max="5100" width="19.85546875" style="651" customWidth="1"/>
    <col min="5101" max="5108" width="11.28515625" style="651" customWidth="1"/>
    <col min="5109" max="5112" width="12.7109375" style="651" customWidth="1"/>
    <col min="5113" max="5113" width="12.42578125" style="651" customWidth="1"/>
    <col min="5114" max="5355" width="9" style="651"/>
    <col min="5356" max="5356" width="19.85546875" style="651" customWidth="1"/>
    <col min="5357" max="5364" width="11.28515625" style="651" customWidth="1"/>
    <col min="5365" max="5368" width="12.7109375" style="651" customWidth="1"/>
    <col min="5369" max="5369" width="12.42578125" style="651" customWidth="1"/>
    <col min="5370" max="5611" width="9" style="651"/>
    <col min="5612" max="5612" width="19.85546875" style="651" customWidth="1"/>
    <col min="5613" max="5620" width="11.28515625" style="651" customWidth="1"/>
    <col min="5621" max="5624" width="12.7109375" style="651" customWidth="1"/>
    <col min="5625" max="5625" width="12.42578125" style="651" customWidth="1"/>
    <col min="5626" max="5867" width="9" style="651"/>
    <col min="5868" max="5868" width="19.85546875" style="651" customWidth="1"/>
    <col min="5869" max="5876" width="11.28515625" style="651" customWidth="1"/>
    <col min="5877" max="5880" width="12.7109375" style="651" customWidth="1"/>
    <col min="5881" max="5881" width="12.42578125" style="651" customWidth="1"/>
    <col min="5882" max="6123" width="9" style="651"/>
    <col min="6124" max="6124" width="19.85546875" style="651" customWidth="1"/>
    <col min="6125" max="6132" width="11.28515625" style="651" customWidth="1"/>
    <col min="6133" max="6136" width="12.7109375" style="651" customWidth="1"/>
    <col min="6137" max="6137" width="12.42578125" style="651" customWidth="1"/>
    <col min="6138" max="6379" width="9" style="651"/>
    <col min="6380" max="6380" width="19.85546875" style="651" customWidth="1"/>
    <col min="6381" max="6388" width="11.28515625" style="651" customWidth="1"/>
    <col min="6389" max="6392" width="12.7109375" style="651" customWidth="1"/>
    <col min="6393" max="6393" width="12.42578125" style="651" customWidth="1"/>
    <col min="6394" max="6635" width="9" style="651"/>
    <col min="6636" max="6636" width="19.85546875" style="651" customWidth="1"/>
    <col min="6637" max="6644" width="11.28515625" style="651" customWidth="1"/>
    <col min="6645" max="6648" width="12.7109375" style="651" customWidth="1"/>
    <col min="6649" max="6649" width="12.42578125" style="651" customWidth="1"/>
    <col min="6650" max="6891" width="9" style="651"/>
    <col min="6892" max="6892" width="19.85546875" style="651" customWidth="1"/>
    <col min="6893" max="6900" width="11.28515625" style="651" customWidth="1"/>
    <col min="6901" max="6904" width="12.7109375" style="651" customWidth="1"/>
    <col min="6905" max="6905" width="12.42578125" style="651" customWidth="1"/>
    <col min="6906" max="7147" width="9" style="651"/>
    <col min="7148" max="7148" width="19.85546875" style="651" customWidth="1"/>
    <col min="7149" max="7156" width="11.28515625" style="651" customWidth="1"/>
    <col min="7157" max="7160" width="12.7109375" style="651" customWidth="1"/>
    <col min="7161" max="7161" width="12.42578125" style="651" customWidth="1"/>
    <col min="7162" max="7403" width="9" style="651"/>
    <col min="7404" max="7404" width="19.85546875" style="651" customWidth="1"/>
    <col min="7405" max="7412" width="11.28515625" style="651" customWidth="1"/>
    <col min="7413" max="7416" width="12.7109375" style="651" customWidth="1"/>
    <col min="7417" max="7417" width="12.42578125" style="651" customWidth="1"/>
    <col min="7418" max="7659" width="9" style="651"/>
    <col min="7660" max="7660" width="19.85546875" style="651" customWidth="1"/>
    <col min="7661" max="7668" width="11.28515625" style="651" customWidth="1"/>
    <col min="7669" max="7672" width="12.7109375" style="651" customWidth="1"/>
    <col min="7673" max="7673" width="12.42578125" style="651" customWidth="1"/>
    <col min="7674" max="7915" width="9" style="651"/>
    <col min="7916" max="7916" width="19.85546875" style="651" customWidth="1"/>
    <col min="7917" max="7924" width="11.28515625" style="651" customWidth="1"/>
    <col min="7925" max="7928" width="12.7109375" style="651" customWidth="1"/>
    <col min="7929" max="7929" width="12.42578125" style="651" customWidth="1"/>
    <col min="7930" max="8171" width="9" style="651"/>
    <col min="8172" max="8172" width="19.85546875" style="651" customWidth="1"/>
    <col min="8173" max="8180" width="11.28515625" style="651" customWidth="1"/>
    <col min="8181" max="8184" width="12.7109375" style="651" customWidth="1"/>
    <col min="8185" max="8185" width="12.42578125" style="651" customWidth="1"/>
    <col min="8186" max="8427" width="9" style="651"/>
    <col min="8428" max="8428" width="19.85546875" style="651" customWidth="1"/>
    <col min="8429" max="8436" width="11.28515625" style="651" customWidth="1"/>
    <col min="8437" max="8440" width="12.7109375" style="651" customWidth="1"/>
    <col min="8441" max="8441" width="12.42578125" style="651" customWidth="1"/>
    <col min="8442" max="8683" width="9" style="651"/>
    <col min="8684" max="8684" width="19.85546875" style="651" customWidth="1"/>
    <col min="8685" max="8692" width="11.28515625" style="651" customWidth="1"/>
    <col min="8693" max="8696" width="12.7109375" style="651" customWidth="1"/>
    <col min="8697" max="8697" width="12.42578125" style="651" customWidth="1"/>
    <col min="8698" max="8939" width="9" style="651"/>
    <col min="8940" max="8940" width="19.85546875" style="651" customWidth="1"/>
    <col min="8941" max="8948" width="11.28515625" style="651" customWidth="1"/>
    <col min="8949" max="8952" width="12.7109375" style="651" customWidth="1"/>
    <col min="8953" max="8953" width="12.42578125" style="651" customWidth="1"/>
    <col min="8954" max="9195" width="9" style="651"/>
    <col min="9196" max="9196" width="19.85546875" style="651" customWidth="1"/>
    <col min="9197" max="9204" width="11.28515625" style="651" customWidth="1"/>
    <col min="9205" max="9208" width="12.7109375" style="651" customWidth="1"/>
    <col min="9209" max="9209" width="12.42578125" style="651" customWidth="1"/>
    <col min="9210" max="9451" width="9" style="651"/>
    <col min="9452" max="9452" width="19.85546875" style="651" customWidth="1"/>
    <col min="9453" max="9460" width="11.28515625" style="651" customWidth="1"/>
    <col min="9461" max="9464" width="12.7109375" style="651" customWidth="1"/>
    <col min="9465" max="9465" width="12.42578125" style="651" customWidth="1"/>
    <col min="9466" max="9707" width="9" style="651"/>
    <col min="9708" max="9708" width="19.85546875" style="651" customWidth="1"/>
    <col min="9709" max="9716" width="11.28515625" style="651" customWidth="1"/>
    <col min="9717" max="9720" width="12.7109375" style="651" customWidth="1"/>
    <col min="9721" max="9721" width="12.42578125" style="651" customWidth="1"/>
    <col min="9722" max="9963" width="9" style="651"/>
    <col min="9964" max="9964" width="19.85546875" style="651" customWidth="1"/>
    <col min="9965" max="9972" width="11.28515625" style="651" customWidth="1"/>
    <col min="9973" max="9976" width="12.7109375" style="651" customWidth="1"/>
    <col min="9977" max="9977" width="12.42578125" style="651" customWidth="1"/>
    <col min="9978" max="10219" width="9" style="651"/>
    <col min="10220" max="10220" width="19.85546875" style="651" customWidth="1"/>
    <col min="10221" max="10228" width="11.28515625" style="651" customWidth="1"/>
    <col min="10229" max="10232" width="12.7109375" style="651" customWidth="1"/>
    <col min="10233" max="10233" width="12.42578125" style="651" customWidth="1"/>
    <col min="10234" max="10475" width="9" style="651"/>
    <col min="10476" max="10476" width="19.85546875" style="651" customWidth="1"/>
    <col min="10477" max="10484" width="11.28515625" style="651" customWidth="1"/>
    <col min="10485" max="10488" width="12.7109375" style="651" customWidth="1"/>
    <col min="10489" max="10489" width="12.42578125" style="651" customWidth="1"/>
    <col min="10490" max="10731" width="9" style="651"/>
    <col min="10732" max="10732" width="19.85546875" style="651" customWidth="1"/>
    <col min="10733" max="10740" width="11.28515625" style="651" customWidth="1"/>
    <col min="10741" max="10744" width="12.7109375" style="651" customWidth="1"/>
    <col min="10745" max="10745" width="12.42578125" style="651" customWidth="1"/>
    <col min="10746" max="10987" width="9" style="651"/>
    <col min="10988" max="10988" width="19.85546875" style="651" customWidth="1"/>
    <col min="10989" max="10996" width="11.28515625" style="651" customWidth="1"/>
    <col min="10997" max="11000" width="12.7109375" style="651" customWidth="1"/>
    <col min="11001" max="11001" width="12.42578125" style="651" customWidth="1"/>
    <col min="11002" max="11243" width="9" style="651"/>
    <col min="11244" max="11244" width="19.85546875" style="651" customWidth="1"/>
    <col min="11245" max="11252" width="11.28515625" style="651" customWidth="1"/>
    <col min="11253" max="11256" width="12.7109375" style="651" customWidth="1"/>
    <col min="11257" max="11257" width="12.42578125" style="651" customWidth="1"/>
    <col min="11258" max="11499" width="9" style="651"/>
    <col min="11500" max="11500" width="19.85546875" style="651" customWidth="1"/>
    <col min="11501" max="11508" width="11.28515625" style="651" customWidth="1"/>
    <col min="11509" max="11512" width="12.7109375" style="651" customWidth="1"/>
    <col min="11513" max="11513" width="12.42578125" style="651" customWidth="1"/>
    <col min="11514" max="11755" width="9" style="651"/>
    <col min="11756" max="11756" width="19.85546875" style="651" customWidth="1"/>
    <col min="11757" max="11764" width="11.28515625" style="651" customWidth="1"/>
    <col min="11765" max="11768" width="12.7109375" style="651" customWidth="1"/>
    <col min="11769" max="11769" width="12.42578125" style="651" customWidth="1"/>
    <col min="11770" max="12011" width="9" style="651"/>
    <col min="12012" max="12012" width="19.85546875" style="651" customWidth="1"/>
    <col min="12013" max="12020" width="11.28515625" style="651" customWidth="1"/>
    <col min="12021" max="12024" width="12.7109375" style="651" customWidth="1"/>
    <col min="12025" max="12025" width="12.42578125" style="651" customWidth="1"/>
    <col min="12026" max="12267" width="9" style="651"/>
    <col min="12268" max="12268" width="19.85546875" style="651" customWidth="1"/>
    <col min="12269" max="12276" width="11.28515625" style="651" customWidth="1"/>
    <col min="12277" max="12280" width="12.7109375" style="651" customWidth="1"/>
    <col min="12281" max="12281" width="12.42578125" style="651" customWidth="1"/>
    <col min="12282" max="12523" width="9" style="651"/>
    <col min="12524" max="12524" width="19.85546875" style="651" customWidth="1"/>
    <col min="12525" max="12532" width="11.28515625" style="651" customWidth="1"/>
    <col min="12533" max="12536" width="12.7109375" style="651" customWidth="1"/>
    <col min="12537" max="12537" width="12.42578125" style="651" customWidth="1"/>
    <col min="12538" max="12779" width="9" style="651"/>
    <col min="12780" max="12780" width="19.85546875" style="651" customWidth="1"/>
    <col min="12781" max="12788" width="11.28515625" style="651" customWidth="1"/>
    <col min="12789" max="12792" width="12.7109375" style="651" customWidth="1"/>
    <col min="12793" max="12793" width="12.42578125" style="651" customWidth="1"/>
    <col min="12794" max="13035" width="9" style="651"/>
    <col min="13036" max="13036" width="19.85546875" style="651" customWidth="1"/>
    <col min="13037" max="13044" width="11.28515625" style="651" customWidth="1"/>
    <col min="13045" max="13048" width="12.7109375" style="651" customWidth="1"/>
    <col min="13049" max="13049" width="12.42578125" style="651" customWidth="1"/>
    <col min="13050" max="13291" width="9" style="651"/>
    <col min="13292" max="13292" width="19.85546875" style="651" customWidth="1"/>
    <col min="13293" max="13300" width="11.28515625" style="651" customWidth="1"/>
    <col min="13301" max="13304" width="12.7109375" style="651" customWidth="1"/>
    <col min="13305" max="13305" width="12.42578125" style="651" customWidth="1"/>
    <col min="13306" max="13547" width="9" style="651"/>
    <col min="13548" max="13548" width="19.85546875" style="651" customWidth="1"/>
    <col min="13549" max="13556" width="11.28515625" style="651" customWidth="1"/>
    <col min="13557" max="13560" width="12.7109375" style="651" customWidth="1"/>
    <col min="13561" max="13561" width="12.42578125" style="651" customWidth="1"/>
    <col min="13562" max="13803" width="9" style="651"/>
    <col min="13804" max="13804" width="19.85546875" style="651" customWidth="1"/>
    <col min="13805" max="13812" width="11.28515625" style="651" customWidth="1"/>
    <col min="13813" max="13816" width="12.7109375" style="651" customWidth="1"/>
    <col min="13817" max="13817" width="12.42578125" style="651" customWidth="1"/>
    <col min="13818" max="14059" width="9" style="651"/>
    <col min="14060" max="14060" width="19.85546875" style="651" customWidth="1"/>
    <col min="14061" max="14068" width="11.28515625" style="651" customWidth="1"/>
    <col min="14069" max="14072" width="12.7109375" style="651" customWidth="1"/>
    <col min="14073" max="14073" width="12.42578125" style="651" customWidth="1"/>
    <col min="14074" max="14315" width="9" style="651"/>
    <col min="14316" max="14316" width="19.85546875" style="651" customWidth="1"/>
    <col min="14317" max="14324" width="11.28515625" style="651" customWidth="1"/>
    <col min="14325" max="14328" width="12.7109375" style="651" customWidth="1"/>
    <col min="14329" max="14329" width="12.42578125" style="651" customWidth="1"/>
    <col min="14330" max="14571" width="9" style="651"/>
    <col min="14572" max="14572" width="19.85546875" style="651" customWidth="1"/>
    <col min="14573" max="14580" width="11.28515625" style="651" customWidth="1"/>
    <col min="14581" max="14584" width="12.7109375" style="651" customWidth="1"/>
    <col min="14585" max="14585" width="12.42578125" style="651" customWidth="1"/>
    <col min="14586" max="14827" width="9" style="651"/>
    <col min="14828" max="14828" width="19.85546875" style="651" customWidth="1"/>
    <col min="14829" max="14836" width="11.28515625" style="651" customWidth="1"/>
    <col min="14837" max="14840" width="12.7109375" style="651" customWidth="1"/>
    <col min="14841" max="14841" width="12.42578125" style="651" customWidth="1"/>
    <col min="14842" max="15083" width="9" style="651"/>
    <col min="15084" max="15084" width="19.85546875" style="651" customWidth="1"/>
    <col min="15085" max="15092" width="11.28515625" style="651" customWidth="1"/>
    <col min="15093" max="15096" width="12.7109375" style="651" customWidth="1"/>
    <col min="15097" max="15097" width="12.42578125" style="651" customWidth="1"/>
    <col min="15098" max="15339" width="9" style="651"/>
    <col min="15340" max="15340" width="19.85546875" style="651" customWidth="1"/>
    <col min="15341" max="15348" width="11.28515625" style="651" customWidth="1"/>
    <col min="15349" max="15352" width="12.7109375" style="651" customWidth="1"/>
    <col min="15353" max="15353" width="12.42578125" style="651" customWidth="1"/>
    <col min="15354" max="15595" width="9" style="651"/>
    <col min="15596" max="15596" width="19.85546875" style="651" customWidth="1"/>
    <col min="15597" max="15604" width="11.28515625" style="651" customWidth="1"/>
    <col min="15605" max="15608" width="12.7109375" style="651" customWidth="1"/>
    <col min="15609" max="15609" width="12.42578125" style="651" customWidth="1"/>
    <col min="15610" max="15851" width="9" style="651"/>
    <col min="15852" max="15852" width="19.85546875" style="651" customWidth="1"/>
    <col min="15853" max="15860" width="11.28515625" style="651" customWidth="1"/>
    <col min="15861" max="15864" width="12.7109375" style="651" customWidth="1"/>
    <col min="15865" max="15865" width="12.42578125" style="651" customWidth="1"/>
    <col min="15866" max="16107" width="9" style="651"/>
    <col min="16108" max="16108" width="19.85546875" style="651" customWidth="1"/>
    <col min="16109" max="16116" width="11.28515625" style="651" customWidth="1"/>
    <col min="16117" max="16120" width="12.7109375" style="651" customWidth="1"/>
    <col min="16121" max="16121" width="12.42578125" style="651" customWidth="1"/>
    <col min="16122" max="16384" width="9" style="651"/>
  </cols>
  <sheetData>
    <row r="1" spans="1:14" ht="8.1" customHeight="1"/>
    <row r="2" spans="1:14" ht="8.1" customHeight="1"/>
    <row r="3" spans="1:14" ht="16.5" customHeight="1">
      <c r="A3" s="2"/>
      <c r="B3" s="103" t="s">
        <v>318</v>
      </c>
      <c r="C3" s="2" t="s">
        <v>319</v>
      </c>
      <c r="D3" s="652"/>
      <c r="E3" s="103"/>
      <c r="F3" s="103"/>
      <c r="G3" s="103"/>
      <c r="H3" s="103"/>
      <c r="I3" s="103"/>
      <c r="J3" s="103"/>
      <c r="K3" s="103"/>
      <c r="L3" s="2"/>
      <c r="M3" s="2"/>
      <c r="N3" s="2"/>
    </row>
    <row r="4" spans="1:14" ht="16.5" customHeight="1">
      <c r="A4" s="2"/>
      <c r="B4" s="103"/>
      <c r="C4" s="2" t="s">
        <v>556</v>
      </c>
      <c r="D4" s="652"/>
      <c r="E4" s="103"/>
      <c r="F4" s="103"/>
      <c r="G4" s="103"/>
      <c r="H4" s="103"/>
      <c r="I4" s="103"/>
      <c r="J4" s="103"/>
      <c r="K4" s="103"/>
      <c r="L4" s="2"/>
      <c r="M4" s="2"/>
      <c r="N4" s="2"/>
    </row>
    <row r="5" spans="1:14" ht="16.5" customHeight="1">
      <c r="A5" s="2"/>
      <c r="B5" s="105" t="s">
        <v>320</v>
      </c>
      <c r="C5" s="653" t="s">
        <v>341</v>
      </c>
      <c r="D5" s="652"/>
      <c r="E5" s="103"/>
      <c r="F5" s="103"/>
      <c r="G5" s="103"/>
      <c r="H5" s="103"/>
      <c r="I5" s="103"/>
      <c r="J5" s="103"/>
      <c r="K5" s="103"/>
      <c r="L5" s="2"/>
      <c r="M5" s="2"/>
      <c r="N5" s="2"/>
    </row>
    <row r="6" spans="1:14" ht="16.5" customHeight="1">
      <c r="A6" s="2"/>
      <c r="B6" s="105"/>
      <c r="C6" s="653" t="s">
        <v>557</v>
      </c>
      <c r="D6" s="652"/>
      <c r="E6" s="103"/>
      <c r="F6" s="103"/>
      <c r="G6" s="103"/>
      <c r="H6" s="103"/>
      <c r="I6" s="103"/>
      <c r="J6" s="103"/>
      <c r="K6" s="103"/>
      <c r="L6" s="2"/>
      <c r="M6" s="2"/>
      <c r="N6" s="2"/>
    </row>
    <row r="7" spans="1:14" ht="15" customHeight="1" thickBot="1">
      <c r="A7" s="607"/>
      <c r="B7" s="655"/>
      <c r="C7" s="607"/>
      <c r="D7" s="656"/>
      <c r="E7" s="657"/>
      <c r="F7" s="657"/>
      <c r="G7" s="657"/>
      <c r="H7" s="657"/>
      <c r="I7" s="657"/>
      <c r="J7" s="657"/>
      <c r="K7" s="657"/>
      <c r="L7" s="658"/>
    </row>
    <row r="8" spans="1:14" ht="8.1" customHeight="1" thickTop="1">
      <c r="A8" s="941"/>
      <c r="B8" s="109"/>
      <c r="C8" s="10"/>
      <c r="D8" s="110"/>
      <c r="E8" s="943"/>
      <c r="F8" s="943"/>
      <c r="G8" s="943"/>
      <c r="H8" s="627"/>
      <c r="I8" s="627"/>
      <c r="J8" s="627"/>
      <c r="K8" s="627"/>
      <c r="L8" s="556"/>
    </row>
    <row r="9" spans="1:14" ht="15" customHeight="1">
      <c r="A9" s="941"/>
      <c r="B9" s="111" t="s">
        <v>4</v>
      </c>
      <c r="C9" s="112"/>
      <c r="D9" s="113" t="s">
        <v>57</v>
      </c>
      <c r="E9" s="141" t="s">
        <v>359</v>
      </c>
      <c r="F9" s="141" t="s">
        <v>360</v>
      </c>
      <c r="G9" s="659" t="s">
        <v>361</v>
      </c>
      <c r="H9" s="659" t="s">
        <v>362</v>
      </c>
      <c r="I9" s="659" t="s">
        <v>363</v>
      </c>
      <c r="J9" s="659" t="s">
        <v>364</v>
      </c>
      <c r="K9" s="659" t="s">
        <v>365</v>
      </c>
      <c r="L9" s="556"/>
    </row>
    <row r="10" spans="1:14" ht="15" customHeight="1">
      <c r="A10" s="941"/>
      <c r="B10" s="16" t="s">
        <v>11</v>
      </c>
      <c r="C10" s="114"/>
      <c r="D10" s="115" t="s">
        <v>61</v>
      </c>
      <c r="E10" s="141" t="s">
        <v>366</v>
      </c>
      <c r="F10" s="141" t="s">
        <v>367</v>
      </c>
      <c r="G10" s="141" t="s">
        <v>368</v>
      </c>
      <c r="H10" s="141" t="s">
        <v>369</v>
      </c>
      <c r="I10" s="141" t="s">
        <v>370</v>
      </c>
      <c r="J10" s="660" t="s">
        <v>335</v>
      </c>
      <c r="K10" s="660" t="s">
        <v>371</v>
      </c>
      <c r="L10" s="556"/>
    </row>
    <row r="11" spans="1:14" ht="15" customHeight="1">
      <c r="A11" s="556"/>
      <c r="B11" s="16"/>
      <c r="C11" s="114"/>
      <c r="D11" s="115"/>
      <c r="E11" s="119" t="s">
        <v>372</v>
      </c>
      <c r="F11" s="119" t="s">
        <v>373</v>
      </c>
      <c r="G11" s="141" t="s">
        <v>374</v>
      </c>
      <c r="H11" s="141" t="s">
        <v>375</v>
      </c>
      <c r="I11" s="660" t="s">
        <v>376</v>
      </c>
      <c r="J11" s="660" t="s">
        <v>377</v>
      </c>
      <c r="K11" s="660"/>
      <c r="L11" s="556"/>
    </row>
    <row r="12" spans="1:14" ht="15" customHeight="1">
      <c r="A12" s="556"/>
      <c r="B12" s="16"/>
      <c r="C12" s="114"/>
      <c r="D12" s="115"/>
      <c r="E12" s="119" t="s">
        <v>378</v>
      </c>
      <c r="F12" s="119" t="s">
        <v>379</v>
      </c>
      <c r="G12" s="141" t="s">
        <v>334</v>
      </c>
      <c r="H12" s="119" t="s">
        <v>380</v>
      </c>
      <c r="I12" s="119" t="s">
        <v>353</v>
      </c>
      <c r="J12" s="119" t="s">
        <v>379</v>
      </c>
      <c r="K12" s="119"/>
      <c r="L12" s="556"/>
    </row>
    <row r="13" spans="1:14" ht="15" customHeight="1">
      <c r="A13" s="556"/>
      <c r="B13" s="16"/>
      <c r="C13" s="114"/>
      <c r="D13" s="115"/>
      <c r="E13" s="119"/>
      <c r="F13" s="142"/>
      <c r="G13" s="660" t="s">
        <v>381</v>
      </c>
      <c r="H13" s="660" t="s">
        <v>382</v>
      </c>
      <c r="I13" s="660"/>
      <c r="J13" s="660"/>
      <c r="K13" s="660"/>
      <c r="L13" s="556"/>
    </row>
    <row r="14" spans="1:14" ht="15" customHeight="1">
      <c r="A14" s="556"/>
      <c r="B14" s="16"/>
      <c r="C14" s="114"/>
      <c r="D14" s="115"/>
      <c r="E14" s="119"/>
      <c r="F14" s="142"/>
      <c r="G14" s="660" t="s">
        <v>383</v>
      </c>
      <c r="H14" s="660" t="s">
        <v>384</v>
      </c>
      <c r="I14" s="660"/>
      <c r="J14" s="660"/>
      <c r="K14" s="660"/>
      <c r="L14" s="556"/>
    </row>
    <row r="15" spans="1:14" ht="15" customHeight="1">
      <c r="A15" s="556"/>
      <c r="B15" s="16"/>
      <c r="C15" s="114"/>
      <c r="D15" s="115"/>
      <c r="E15" s="119"/>
      <c r="F15" s="142"/>
      <c r="G15" s="660" t="s">
        <v>385</v>
      </c>
      <c r="H15" s="660"/>
      <c r="I15" s="660"/>
      <c r="J15" s="660"/>
      <c r="K15" s="660"/>
      <c r="L15" s="556"/>
    </row>
    <row r="16" spans="1:14" ht="8.1" customHeight="1">
      <c r="A16" s="558"/>
      <c r="B16" s="22"/>
      <c r="C16" s="121"/>
      <c r="D16" s="122"/>
      <c r="E16" s="123"/>
      <c r="F16" s="124"/>
      <c r="G16" s="661"/>
      <c r="H16" s="661"/>
      <c r="I16" s="661"/>
      <c r="J16" s="661"/>
      <c r="K16" s="661"/>
      <c r="L16" s="558"/>
    </row>
    <row r="17" spans="1:15" ht="8.1" customHeight="1">
      <c r="A17" s="556"/>
      <c r="B17" s="556"/>
      <c r="C17" s="556"/>
      <c r="D17" s="125"/>
      <c r="E17" s="126"/>
      <c r="F17" s="127"/>
      <c r="G17" s="648"/>
      <c r="H17" s="648"/>
      <c r="I17" s="648"/>
      <c r="J17" s="648"/>
      <c r="K17" s="648"/>
      <c r="L17" s="556"/>
    </row>
    <row r="18" spans="1:15" ht="15" customHeight="1">
      <c r="A18" s="26"/>
      <c r="B18" s="128" t="s">
        <v>19</v>
      </c>
      <c r="C18" s="129"/>
      <c r="D18" s="80">
        <v>2020</v>
      </c>
      <c r="E18" s="713">
        <f t="shared" ref="E18:I18" si="0">SUM(E22,E26,E30,E34,E38,E42,E46,E50,E54,E58,E62,E66,E70,E74)</f>
        <v>281</v>
      </c>
      <c r="F18" s="713">
        <f t="shared" si="0"/>
        <v>7</v>
      </c>
      <c r="G18" s="713">
        <f t="shared" si="0"/>
        <v>768</v>
      </c>
      <c r="H18" s="713">
        <f t="shared" si="0"/>
        <v>522</v>
      </c>
      <c r="I18" s="713">
        <f t="shared" si="0"/>
        <v>1234</v>
      </c>
      <c r="J18" s="713">
        <v>0</v>
      </c>
      <c r="K18" s="713">
        <f t="shared" ref="K18" si="1">SUM(K22,K26,K30,K34,K38,K42,K46,K50,K54,K58,K62,K66,K70,K74)</f>
        <v>1349</v>
      </c>
      <c r="L18" s="26"/>
    </row>
    <row r="19" spans="1:15" ht="15" customHeight="1">
      <c r="A19" s="26"/>
      <c r="B19" s="128"/>
      <c r="C19" s="129"/>
      <c r="D19" s="80">
        <v>2021</v>
      </c>
      <c r="E19" s="713">
        <f t="shared" ref="E19:K19" si="2">E23+E27+E31+E35+E39+E43+E47+E51+E55+E59+E63+E67+E71+E75</f>
        <v>241</v>
      </c>
      <c r="F19" s="713">
        <f t="shared" si="2"/>
        <v>9</v>
      </c>
      <c r="G19" s="713">
        <f t="shared" si="2"/>
        <v>942</v>
      </c>
      <c r="H19" s="713">
        <f t="shared" si="2"/>
        <v>495</v>
      </c>
      <c r="I19" s="713">
        <f t="shared" si="2"/>
        <v>1098</v>
      </c>
      <c r="J19" s="713">
        <f t="shared" si="2"/>
        <v>0</v>
      </c>
      <c r="K19" s="713">
        <f t="shared" si="2"/>
        <v>1311</v>
      </c>
      <c r="L19" s="26"/>
      <c r="O19" s="726"/>
    </row>
    <row r="20" spans="1:15" ht="15" customHeight="1">
      <c r="A20" s="26"/>
      <c r="B20" s="128"/>
      <c r="C20" s="129"/>
      <c r="D20" s="80">
        <v>2022</v>
      </c>
      <c r="E20" s="713">
        <v>276</v>
      </c>
      <c r="F20" s="713">
        <v>27</v>
      </c>
      <c r="G20" s="713">
        <v>990</v>
      </c>
      <c r="H20" s="713">
        <v>429</v>
      </c>
      <c r="I20" s="713">
        <v>1160</v>
      </c>
      <c r="J20" s="713">
        <v>0</v>
      </c>
      <c r="K20" s="713">
        <v>1301</v>
      </c>
      <c r="L20" s="26"/>
    </row>
    <row r="21" spans="1:15" ht="8.1" customHeight="1">
      <c r="A21" s="26"/>
      <c r="B21" s="128"/>
      <c r="C21" s="129"/>
      <c r="D21" s="82"/>
      <c r="E21" s="716"/>
      <c r="F21" s="716"/>
      <c r="G21" s="715"/>
      <c r="H21" s="715"/>
      <c r="I21" s="716"/>
      <c r="J21" s="716"/>
      <c r="K21" s="716"/>
      <c r="L21" s="26"/>
    </row>
    <row r="22" spans="1:15" ht="15" customHeight="1">
      <c r="A22" s="130"/>
      <c r="B22" s="131" t="s">
        <v>20</v>
      </c>
      <c r="C22" s="132"/>
      <c r="D22" s="82">
        <v>2020</v>
      </c>
      <c r="E22" s="716">
        <v>0</v>
      </c>
      <c r="F22" s="716">
        <v>0</v>
      </c>
      <c r="G22" s="715">
        <v>138</v>
      </c>
      <c r="H22" s="715">
        <v>42</v>
      </c>
      <c r="I22" s="716">
        <v>0</v>
      </c>
      <c r="J22" s="716">
        <v>0</v>
      </c>
      <c r="K22" s="716">
        <v>0</v>
      </c>
      <c r="L22" s="130"/>
    </row>
    <row r="23" spans="1:15" ht="15" customHeight="1">
      <c r="A23" s="130"/>
      <c r="B23" s="131"/>
      <c r="C23" s="132"/>
      <c r="D23" s="82">
        <v>2021</v>
      </c>
      <c r="E23" s="715">
        <v>0</v>
      </c>
      <c r="F23" s="715">
        <v>0</v>
      </c>
      <c r="G23" s="715">
        <v>327</v>
      </c>
      <c r="H23" s="715">
        <v>15</v>
      </c>
      <c r="I23" s="715">
        <v>0</v>
      </c>
      <c r="J23" s="715">
        <v>0</v>
      </c>
      <c r="K23" s="715">
        <v>0</v>
      </c>
      <c r="L23" s="130"/>
    </row>
    <row r="24" spans="1:15" ht="15" customHeight="1">
      <c r="A24" s="130"/>
      <c r="B24" s="131"/>
      <c r="C24" s="132"/>
      <c r="D24" s="82">
        <v>2022</v>
      </c>
      <c r="E24" s="715">
        <v>0</v>
      </c>
      <c r="F24" s="715">
        <v>0</v>
      </c>
      <c r="G24" s="715">
        <v>178</v>
      </c>
      <c r="H24" s="715">
        <v>36</v>
      </c>
      <c r="I24" s="715">
        <v>0</v>
      </c>
      <c r="J24" s="715">
        <v>0</v>
      </c>
      <c r="K24" s="715">
        <v>0</v>
      </c>
      <c r="L24" s="130"/>
    </row>
    <row r="25" spans="1:15" ht="8.1" customHeight="1">
      <c r="A25" s="26"/>
      <c r="B25" s="128"/>
      <c r="C25" s="129"/>
      <c r="D25" s="82"/>
      <c r="E25" s="715"/>
      <c r="F25" s="715"/>
      <c r="G25" s="715"/>
      <c r="H25" s="715"/>
      <c r="I25" s="715"/>
      <c r="J25" s="715"/>
      <c r="K25" s="715"/>
      <c r="L25" s="26"/>
    </row>
    <row r="26" spans="1:15" ht="15" customHeight="1">
      <c r="A26" s="130"/>
      <c r="B26" s="131" t="s">
        <v>21</v>
      </c>
      <c r="C26" s="132"/>
      <c r="D26" s="82">
        <v>2020</v>
      </c>
      <c r="E26" s="715">
        <v>0</v>
      </c>
      <c r="F26" s="715">
        <v>0</v>
      </c>
      <c r="G26" s="715">
        <v>39</v>
      </c>
      <c r="H26" s="715">
        <v>72</v>
      </c>
      <c r="I26" s="715">
        <v>0</v>
      </c>
      <c r="J26" s="715">
        <v>0</v>
      </c>
      <c r="K26" s="715">
        <v>0</v>
      </c>
      <c r="L26" s="130"/>
    </row>
    <row r="27" spans="1:15" ht="15" customHeight="1">
      <c r="A27" s="130"/>
      <c r="B27" s="131"/>
      <c r="C27" s="132"/>
      <c r="D27" s="82">
        <v>2021</v>
      </c>
      <c r="E27" s="715">
        <v>0</v>
      </c>
      <c r="F27" s="715">
        <v>0</v>
      </c>
      <c r="G27" s="715">
        <v>26</v>
      </c>
      <c r="H27" s="715">
        <v>72</v>
      </c>
      <c r="I27" s="715">
        <v>0</v>
      </c>
      <c r="J27" s="715">
        <v>0</v>
      </c>
      <c r="K27" s="715">
        <v>0</v>
      </c>
      <c r="L27" s="130"/>
    </row>
    <row r="28" spans="1:15" ht="15" customHeight="1">
      <c r="A28" s="130"/>
      <c r="B28" s="131"/>
      <c r="C28" s="132"/>
      <c r="D28" s="82">
        <v>2022</v>
      </c>
      <c r="E28" s="715">
        <v>0</v>
      </c>
      <c r="F28" s="715">
        <v>0</v>
      </c>
      <c r="G28" s="715">
        <v>48</v>
      </c>
      <c r="H28" s="715">
        <v>35</v>
      </c>
      <c r="I28" s="715">
        <v>0</v>
      </c>
      <c r="J28" s="715">
        <v>0</v>
      </c>
      <c r="K28" s="715">
        <v>0</v>
      </c>
      <c r="L28" s="130"/>
    </row>
    <row r="29" spans="1:15" ht="8.1" customHeight="1">
      <c r="A29" s="26"/>
      <c r="B29" s="128"/>
      <c r="C29" s="129"/>
      <c r="D29" s="82"/>
      <c r="E29" s="715"/>
      <c r="F29" s="715"/>
      <c r="G29" s="715"/>
      <c r="H29" s="715"/>
      <c r="I29" s="715"/>
      <c r="J29" s="715"/>
      <c r="K29" s="715"/>
      <c r="L29" s="26"/>
    </row>
    <row r="30" spans="1:15" ht="15" customHeight="1">
      <c r="A30" s="130"/>
      <c r="B30" s="131" t="s">
        <v>22</v>
      </c>
      <c r="C30" s="132"/>
      <c r="D30" s="82">
        <v>2020</v>
      </c>
      <c r="E30" s="715">
        <v>0</v>
      </c>
      <c r="F30" s="715">
        <v>0</v>
      </c>
      <c r="G30" s="715">
        <v>10</v>
      </c>
      <c r="H30" s="715">
        <v>10</v>
      </c>
      <c r="I30" s="715">
        <v>0</v>
      </c>
      <c r="J30" s="715">
        <v>0</v>
      </c>
      <c r="K30" s="715">
        <v>0</v>
      </c>
      <c r="L30" s="130"/>
    </row>
    <row r="31" spans="1:15" ht="15" customHeight="1">
      <c r="A31" s="130"/>
      <c r="B31" s="131"/>
      <c r="C31" s="132"/>
      <c r="D31" s="82">
        <v>2021</v>
      </c>
      <c r="E31" s="715">
        <v>0</v>
      </c>
      <c r="F31" s="715">
        <v>0</v>
      </c>
      <c r="G31" s="715">
        <v>4</v>
      </c>
      <c r="H31" s="715">
        <v>4</v>
      </c>
      <c r="I31" s="715">
        <v>0</v>
      </c>
      <c r="J31" s="715">
        <v>0</v>
      </c>
      <c r="K31" s="715">
        <v>0</v>
      </c>
      <c r="L31" s="130"/>
    </row>
    <row r="32" spans="1:15" ht="15" customHeight="1">
      <c r="A32" s="130"/>
      <c r="B32" s="131"/>
      <c r="C32" s="132"/>
      <c r="D32" s="82">
        <v>2022</v>
      </c>
      <c r="E32" s="715">
        <v>0</v>
      </c>
      <c r="F32" s="715">
        <v>0</v>
      </c>
      <c r="G32" s="715">
        <v>4</v>
      </c>
      <c r="H32" s="715">
        <v>2</v>
      </c>
      <c r="I32" s="715">
        <v>0</v>
      </c>
      <c r="J32" s="715">
        <v>0</v>
      </c>
      <c r="K32" s="715">
        <v>0</v>
      </c>
      <c r="L32" s="130"/>
    </row>
    <row r="33" spans="1:12" ht="8.1" customHeight="1">
      <c r="A33" s="26"/>
      <c r="B33" s="128"/>
      <c r="C33" s="129"/>
      <c r="D33" s="82"/>
      <c r="E33" s="715"/>
      <c r="F33" s="715"/>
      <c r="G33" s="715"/>
      <c r="H33" s="715"/>
      <c r="I33" s="715"/>
      <c r="J33" s="715"/>
      <c r="K33" s="715"/>
      <c r="L33" s="26"/>
    </row>
    <row r="34" spans="1:12" ht="15" customHeight="1">
      <c r="A34" s="130"/>
      <c r="B34" s="131" t="s">
        <v>23</v>
      </c>
      <c r="C34" s="132"/>
      <c r="D34" s="82">
        <v>2020</v>
      </c>
      <c r="E34" s="715">
        <v>0</v>
      </c>
      <c r="F34" s="715">
        <v>0</v>
      </c>
      <c r="G34" s="715">
        <v>0</v>
      </c>
      <c r="H34" s="715">
        <v>0</v>
      </c>
      <c r="I34" s="715">
        <v>0</v>
      </c>
      <c r="J34" s="715">
        <v>0</v>
      </c>
      <c r="K34" s="715">
        <v>0</v>
      </c>
      <c r="L34" s="130"/>
    </row>
    <row r="35" spans="1:12" ht="15" customHeight="1">
      <c r="A35" s="130"/>
      <c r="B35" s="131"/>
      <c r="C35" s="132"/>
      <c r="D35" s="82">
        <v>2021</v>
      </c>
      <c r="E35" s="715">
        <v>0</v>
      </c>
      <c r="F35" s="715">
        <v>0</v>
      </c>
      <c r="G35" s="715">
        <v>0</v>
      </c>
      <c r="H35" s="715">
        <v>0</v>
      </c>
      <c r="I35" s="715">
        <v>0</v>
      </c>
      <c r="J35" s="715">
        <v>0</v>
      </c>
      <c r="K35" s="715">
        <v>0</v>
      </c>
      <c r="L35" s="130"/>
    </row>
    <row r="36" spans="1:12" ht="15" customHeight="1">
      <c r="A36" s="130"/>
      <c r="B36" s="131"/>
      <c r="C36" s="132"/>
      <c r="D36" s="82">
        <v>2022</v>
      </c>
      <c r="E36" s="715">
        <v>0</v>
      </c>
      <c r="F36" s="715">
        <v>0</v>
      </c>
      <c r="G36" s="715">
        <v>0</v>
      </c>
      <c r="H36" s="715">
        <v>0</v>
      </c>
      <c r="I36" s="715">
        <v>0</v>
      </c>
      <c r="J36" s="715">
        <v>0</v>
      </c>
      <c r="K36" s="715">
        <v>0</v>
      </c>
      <c r="L36" s="130"/>
    </row>
    <row r="37" spans="1:12" ht="8.1" customHeight="1">
      <c r="A37" s="26"/>
      <c r="B37" s="128"/>
      <c r="C37" s="129"/>
      <c r="D37" s="82"/>
      <c r="E37" s="715"/>
      <c r="F37" s="715"/>
      <c r="G37" s="715"/>
      <c r="H37" s="715"/>
      <c r="I37" s="715"/>
      <c r="J37" s="715"/>
      <c r="K37" s="715"/>
      <c r="L37" s="26"/>
    </row>
    <row r="38" spans="1:12" ht="15" customHeight="1">
      <c r="A38" s="130"/>
      <c r="B38" s="131" t="s">
        <v>24</v>
      </c>
      <c r="C38" s="132"/>
      <c r="D38" s="82">
        <v>2020</v>
      </c>
      <c r="E38" s="715">
        <v>0</v>
      </c>
      <c r="F38" s="715">
        <v>0</v>
      </c>
      <c r="G38" s="715">
        <v>0</v>
      </c>
      <c r="H38" s="715">
        <v>0</v>
      </c>
      <c r="I38" s="715">
        <v>0</v>
      </c>
      <c r="J38" s="715">
        <v>0</v>
      </c>
      <c r="K38" s="715">
        <v>0</v>
      </c>
      <c r="L38" s="130"/>
    </row>
    <row r="39" spans="1:12" ht="15" customHeight="1">
      <c r="A39" s="130"/>
      <c r="B39" s="131"/>
      <c r="C39" s="132"/>
      <c r="D39" s="82">
        <v>2021</v>
      </c>
      <c r="E39" s="715">
        <v>0</v>
      </c>
      <c r="F39" s="715">
        <v>0</v>
      </c>
      <c r="G39" s="715">
        <v>0</v>
      </c>
      <c r="H39" s="715">
        <v>0</v>
      </c>
      <c r="I39" s="715">
        <v>0</v>
      </c>
      <c r="J39" s="715">
        <v>0</v>
      </c>
      <c r="K39" s="715">
        <v>0</v>
      </c>
      <c r="L39" s="130"/>
    </row>
    <row r="40" spans="1:12" ht="15" customHeight="1">
      <c r="A40" s="130"/>
      <c r="B40" s="131"/>
      <c r="C40" s="132"/>
      <c r="D40" s="82">
        <v>2022</v>
      </c>
      <c r="E40" s="715">
        <v>0</v>
      </c>
      <c r="F40" s="715">
        <v>0</v>
      </c>
      <c r="G40" s="715">
        <v>0</v>
      </c>
      <c r="H40" s="715">
        <v>0</v>
      </c>
      <c r="I40" s="715">
        <v>0</v>
      </c>
      <c r="J40" s="715">
        <v>0</v>
      </c>
      <c r="K40" s="715">
        <v>0</v>
      </c>
      <c r="L40" s="130"/>
    </row>
    <row r="41" spans="1:12" ht="8.1" customHeight="1">
      <c r="A41" s="26"/>
      <c r="B41" s="128"/>
      <c r="C41" s="129"/>
      <c r="D41" s="82"/>
      <c r="E41" s="715"/>
      <c r="F41" s="715"/>
      <c r="G41" s="715"/>
      <c r="H41" s="715"/>
      <c r="I41" s="715"/>
      <c r="J41" s="715"/>
      <c r="K41" s="715"/>
      <c r="L41" s="26"/>
    </row>
    <row r="42" spans="1:12" ht="15" customHeight="1">
      <c r="A42" s="130"/>
      <c r="B42" s="131" t="s">
        <v>25</v>
      </c>
      <c r="C42" s="132"/>
      <c r="D42" s="82">
        <v>2020</v>
      </c>
      <c r="E42" s="715">
        <v>0</v>
      </c>
      <c r="F42" s="715">
        <v>0</v>
      </c>
      <c r="G42" s="715">
        <v>110</v>
      </c>
      <c r="H42" s="715">
        <v>0</v>
      </c>
      <c r="I42" s="715">
        <v>0</v>
      </c>
      <c r="J42" s="715">
        <v>0</v>
      </c>
      <c r="K42" s="715">
        <v>0</v>
      </c>
      <c r="L42" s="130"/>
    </row>
    <row r="43" spans="1:12" ht="15" customHeight="1">
      <c r="A43" s="130"/>
      <c r="B43" s="131"/>
      <c r="C43" s="132"/>
      <c r="D43" s="82">
        <v>2021</v>
      </c>
      <c r="E43" s="715">
        <v>0</v>
      </c>
      <c r="F43" s="715">
        <v>0</v>
      </c>
      <c r="G43" s="715">
        <v>87</v>
      </c>
      <c r="H43" s="715">
        <v>0</v>
      </c>
      <c r="I43" s="715">
        <v>0</v>
      </c>
      <c r="J43" s="715">
        <v>0</v>
      </c>
      <c r="K43" s="715">
        <v>0</v>
      </c>
      <c r="L43" s="130"/>
    </row>
    <row r="44" spans="1:12" ht="15" customHeight="1">
      <c r="A44" s="130"/>
      <c r="B44" s="131"/>
      <c r="C44" s="132"/>
      <c r="D44" s="82">
        <v>2022</v>
      </c>
      <c r="E44" s="715">
        <v>0</v>
      </c>
      <c r="F44" s="715">
        <v>0</v>
      </c>
      <c r="G44" s="715">
        <v>124</v>
      </c>
      <c r="H44" s="715">
        <v>0</v>
      </c>
      <c r="I44" s="715">
        <v>0</v>
      </c>
      <c r="J44" s="715">
        <v>0</v>
      </c>
      <c r="K44" s="715">
        <v>0</v>
      </c>
      <c r="L44" s="130"/>
    </row>
    <row r="45" spans="1:12" ht="8.1" customHeight="1">
      <c r="A45" s="26"/>
      <c r="B45" s="128"/>
      <c r="C45" s="129"/>
      <c r="D45" s="82"/>
      <c r="E45" s="715"/>
      <c r="F45" s="715"/>
      <c r="G45" s="715"/>
      <c r="H45" s="715"/>
      <c r="I45" s="715"/>
      <c r="J45" s="715"/>
      <c r="K45" s="715"/>
      <c r="L45" s="26"/>
    </row>
    <row r="46" spans="1:12" ht="15" customHeight="1">
      <c r="A46" s="130"/>
      <c r="B46" s="131" t="s">
        <v>26</v>
      </c>
      <c r="C46" s="132"/>
      <c r="D46" s="82">
        <v>2020</v>
      </c>
      <c r="E46" s="715">
        <v>0</v>
      </c>
      <c r="F46" s="715">
        <v>0</v>
      </c>
      <c r="G46" s="715">
        <v>0</v>
      </c>
      <c r="H46" s="715">
        <v>210</v>
      </c>
      <c r="I46" s="715">
        <v>14</v>
      </c>
      <c r="J46" s="715">
        <v>0</v>
      </c>
      <c r="K46" s="715">
        <v>0</v>
      </c>
      <c r="L46" s="130"/>
    </row>
    <row r="47" spans="1:12" ht="15" customHeight="1">
      <c r="A47" s="130"/>
      <c r="B47" s="131"/>
      <c r="C47" s="132"/>
      <c r="D47" s="82">
        <v>2021</v>
      </c>
      <c r="E47" s="715">
        <v>4</v>
      </c>
      <c r="F47" s="715">
        <v>0</v>
      </c>
      <c r="G47" s="715">
        <v>2</v>
      </c>
      <c r="H47" s="715">
        <v>214</v>
      </c>
      <c r="I47" s="715">
        <v>26</v>
      </c>
      <c r="J47" s="715">
        <v>0</v>
      </c>
      <c r="K47" s="715">
        <v>0</v>
      </c>
      <c r="L47" s="130"/>
    </row>
    <row r="48" spans="1:12" ht="15" customHeight="1">
      <c r="A48" s="130"/>
      <c r="B48" s="131"/>
      <c r="C48" s="132"/>
      <c r="D48" s="82">
        <v>2022</v>
      </c>
      <c r="E48" s="715">
        <v>0</v>
      </c>
      <c r="F48" s="715">
        <v>20</v>
      </c>
      <c r="G48" s="715">
        <v>3</v>
      </c>
      <c r="H48" s="715">
        <v>122</v>
      </c>
      <c r="I48" s="715">
        <v>16</v>
      </c>
      <c r="J48" s="715">
        <v>0</v>
      </c>
      <c r="K48" s="715">
        <v>0</v>
      </c>
      <c r="L48" s="130"/>
    </row>
    <row r="49" spans="1:12" ht="8.1" customHeight="1">
      <c r="A49" s="26"/>
      <c r="B49" s="128"/>
      <c r="C49" s="129"/>
      <c r="D49" s="82"/>
      <c r="E49" s="715"/>
      <c r="F49" s="715"/>
      <c r="G49" s="715"/>
      <c r="H49" s="715"/>
      <c r="I49" s="715"/>
      <c r="J49" s="715"/>
      <c r="K49" s="715"/>
      <c r="L49" s="26"/>
    </row>
    <row r="50" spans="1:12" ht="15" customHeight="1">
      <c r="A50" s="130"/>
      <c r="B50" s="131" t="s">
        <v>27</v>
      </c>
      <c r="C50" s="132"/>
      <c r="D50" s="82">
        <v>2020</v>
      </c>
      <c r="E50" s="715">
        <v>65</v>
      </c>
      <c r="F50" s="715">
        <v>0</v>
      </c>
      <c r="G50" s="715">
        <v>271</v>
      </c>
      <c r="H50" s="715">
        <v>182</v>
      </c>
      <c r="I50" s="715">
        <v>477</v>
      </c>
      <c r="J50" s="715">
        <v>0</v>
      </c>
      <c r="K50" s="715">
        <v>0</v>
      </c>
      <c r="L50" s="130"/>
    </row>
    <row r="51" spans="1:12" ht="15" customHeight="1">
      <c r="A51" s="130"/>
      <c r="B51" s="131"/>
      <c r="C51" s="132"/>
      <c r="D51" s="82">
        <v>2021</v>
      </c>
      <c r="E51" s="715">
        <v>36</v>
      </c>
      <c r="F51" s="715">
        <v>0</v>
      </c>
      <c r="G51" s="715">
        <v>390</v>
      </c>
      <c r="H51" s="715">
        <v>141</v>
      </c>
      <c r="I51" s="715">
        <v>322</v>
      </c>
      <c r="J51" s="715">
        <v>0</v>
      </c>
      <c r="K51" s="715">
        <v>0</v>
      </c>
      <c r="L51" s="130"/>
    </row>
    <row r="52" spans="1:12" ht="15" customHeight="1">
      <c r="A52" s="130"/>
      <c r="B52" s="131"/>
      <c r="C52" s="132"/>
      <c r="D52" s="82">
        <v>2022</v>
      </c>
      <c r="E52" s="715">
        <v>75</v>
      </c>
      <c r="F52" s="715">
        <v>0</v>
      </c>
      <c r="G52" s="715">
        <v>492</v>
      </c>
      <c r="H52" s="715">
        <v>167</v>
      </c>
      <c r="I52" s="715">
        <v>347</v>
      </c>
      <c r="J52" s="715">
        <v>0</v>
      </c>
      <c r="K52" s="715">
        <v>0</v>
      </c>
      <c r="L52" s="130"/>
    </row>
    <row r="53" spans="1:12" ht="8.1" customHeight="1">
      <c r="A53" s="26"/>
      <c r="B53" s="128"/>
      <c r="C53" s="129"/>
      <c r="D53" s="82"/>
      <c r="E53" s="715"/>
      <c r="F53" s="715"/>
      <c r="G53" s="715"/>
      <c r="H53" s="715"/>
      <c r="I53" s="715"/>
      <c r="J53" s="715"/>
      <c r="K53" s="715"/>
      <c r="L53" s="26"/>
    </row>
    <row r="54" spans="1:12" ht="15" customHeight="1">
      <c r="A54" s="130"/>
      <c r="B54" s="131" t="s">
        <v>28</v>
      </c>
      <c r="C54" s="132"/>
      <c r="D54" s="82">
        <v>2020</v>
      </c>
      <c r="E54" s="715">
        <v>0</v>
      </c>
      <c r="F54" s="715">
        <v>0</v>
      </c>
      <c r="G54" s="715">
        <v>104</v>
      </c>
      <c r="H54" s="715">
        <v>0</v>
      </c>
      <c r="I54" s="715">
        <v>0</v>
      </c>
      <c r="J54" s="715">
        <v>0</v>
      </c>
      <c r="K54" s="715">
        <v>0</v>
      </c>
      <c r="L54" s="130"/>
    </row>
    <row r="55" spans="1:12" ht="15" customHeight="1">
      <c r="A55" s="130"/>
      <c r="B55" s="131"/>
      <c r="C55" s="132"/>
      <c r="D55" s="82">
        <v>2021</v>
      </c>
      <c r="E55" s="715">
        <v>0</v>
      </c>
      <c r="F55" s="715">
        <v>0</v>
      </c>
      <c r="G55" s="715">
        <v>22</v>
      </c>
      <c r="H55" s="715">
        <v>0</v>
      </c>
      <c r="I55" s="715">
        <v>0</v>
      </c>
      <c r="J55" s="715">
        <v>0</v>
      </c>
      <c r="K55" s="715">
        <v>0</v>
      </c>
      <c r="L55" s="130"/>
    </row>
    <row r="56" spans="1:12" ht="15" customHeight="1">
      <c r="A56" s="130"/>
      <c r="B56" s="131"/>
      <c r="C56" s="132"/>
      <c r="D56" s="82">
        <v>2022</v>
      </c>
      <c r="E56" s="715">
        <v>0</v>
      </c>
      <c r="F56" s="715">
        <v>0</v>
      </c>
      <c r="G56" s="715">
        <v>65</v>
      </c>
      <c r="H56" s="715">
        <v>0</v>
      </c>
      <c r="I56" s="715">
        <v>0</v>
      </c>
      <c r="J56" s="715">
        <v>0</v>
      </c>
      <c r="K56" s="715">
        <v>0</v>
      </c>
      <c r="L56" s="130"/>
    </row>
    <row r="57" spans="1:12" ht="8.1" customHeight="1">
      <c r="A57" s="26"/>
      <c r="B57" s="128"/>
      <c r="C57" s="129"/>
      <c r="D57" s="82"/>
      <c r="E57" s="715"/>
      <c r="F57" s="715"/>
      <c r="G57" s="715"/>
      <c r="H57" s="715"/>
      <c r="I57" s="715"/>
      <c r="J57" s="715"/>
      <c r="K57" s="715"/>
      <c r="L57" s="26"/>
    </row>
    <row r="58" spans="1:12" ht="15" customHeight="1">
      <c r="A58" s="130"/>
      <c r="B58" s="131" t="s">
        <v>29</v>
      </c>
      <c r="C58" s="132"/>
      <c r="D58" s="82">
        <v>2020</v>
      </c>
      <c r="E58" s="715">
        <v>17</v>
      </c>
      <c r="F58" s="715">
        <v>0</v>
      </c>
      <c r="G58" s="715">
        <v>11</v>
      </c>
      <c r="H58" s="715">
        <v>6</v>
      </c>
      <c r="I58" s="715">
        <v>0</v>
      </c>
      <c r="J58" s="715">
        <v>0</v>
      </c>
      <c r="K58" s="715">
        <v>48</v>
      </c>
      <c r="L58" s="130"/>
    </row>
    <row r="59" spans="1:12" ht="15" customHeight="1">
      <c r="A59" s="130"/>
      <c r="B59" s="131"/>
      <c r="C59" s="132"/>
      <c r="D59" s="82">
        <v>2021</v>
      </c>
      <c r="E59" s="715">
        <v>2</v>
      </c>
      <c r="F59" s="715">
        <v>0</v>
      </c>
      <c r="G59" s="715">
        <v>24</v>
      </c>
      <c r="H59" s="715">
        <v>49</v>
      </c>
      <c r="I59" s="715">
        <v>2</v>
      </c>
      <c r="J59" s="715">
        <v>0</v>
      </c>
      <c r="K59" s="715">
        <v>10</v>
      </c>
      <c r="L59" s="130"/>
    </row>
    <row r="60" spans="1:12" ht="15" customHeight="1">
      <c r="A60" s="130"/>
      <c r="B60" s="131"/>
      <c r="C60" s="132"/>
      <c r="D60" s="82">
        <v>2022</v>
      </c>
      <c r="E60" s="715">
        <v>2</v>
      </c>
      <c r="F60" s="715">
        <v>0</v>
      </c>
      <c r="G60" s="715">
        <v>22</v>
      </c>
      <c r="H60" s="715">
        <v>67</v>
      </c>
      <c r="I60" s="715">
        <v>0</v>
      </c>
      <c r="J60" s="715">
        <v>0</v>
      </c>
      <c r="K60" s="715">
        <v>0</v>
      </c>
      <c r="L60" s="130"/>
    </row>
    <row r="61" spans="1:12" ht="8.1" customHeight="1">
      <c r="A61" s="26"/>
      <c r="B61" s="128"/>
      <c r="C61" s="129"/>
      <c r="D61" s="82"/>
      <c r="E61" s="715"/>
      <c r="F61" s="715"/>
      <c r="G61" s="715"/>
      <c r="H61" s="715"/>
      <c r="I61" s="715"/>
      <c r="J61" s="715"/>
      <c r="K61" s="715"/>
      <c r="L61" s="26"/>
    </row>
    <row r="62" spans="1:12" ht="15" customHeight="1">
      <c r="A62" s="130"/>
      <c r="B62" s="131" t="s">
        <v>30</v>
      </c>
      <c r="C62" s="132"/>
      <c r="D62" s="82">
        <v>2020</v>
      </c>
      <c r="E62" s="715">
        <v>0</v>
      </c>
      <c r="F62" s="715">
        <v>7</v>
      </c>
      <c r="G62" s="715">
        <v>85</v>
      </c>
      <c r="H62" s="715">
        <v>0</v>
      </c>
      <c r="I62" s="715">
        <v>0</v>
      </c>
      <c r="J62" s="715">
        <v>0</v>
      </c>
      <c r="K62" s="715">
        <v>0</v>
      </c>
      <c r="L62" s="130"/>
    </row>
    <row r="63" spans="1:12" ht="15" customHeight="1">
      <c r="A63" s="130"/>
      <c r="B63" s="131"/>
      <c r="C63" s="132"/>
      <c r="D63" s="82">
        <v>2021</v>
      </c>
      <c r="E63" s="715">
        <v>0</v>
      </c>
      <c r="F63" s="715">
        <v>9</v>
      </c>
      <c r="G63" s="715">
        <v>60</v>
      </c>
      <c r="H63" s="715">
        <v>0</v>
      </c>
      <c r="I63" s="715">
        <v>0</v>
      </c>
      <c r="J63" s="715">
        <v>0</v>
      </c>
      <c r="K63" s="715">
        <v>0</v>
      </c>
      <c r="L63" s="130"/>
    </row>
    <row r="64" spans="1:12" ht="15" customHeight="1">
      <c r="A64" s="130"/>
      <c r="B64" s="131"/>
      <c r="C64" s="132"/>
      <c r="D64" s="82">
        <v>2022</v>
      </c>
      <c r="E64" s="715">
        <v>0</v>
      </c>
      <c r="F64" s="715">
        <v>7</v>
      </c>
      <c r="G64" s="715">
        <v>54</v>
      </c>
      <c r="H64" s="715">
        <v>0</v>
      </c>
      <c r="I64" s="715">
        <v>0</v>
      </c>
      <c r="J64" s="715">
        <v>0</v>
      </c>
      <c r="K64" s="715">
        <v>0</v>
      </c>
      <c r="L64" s="130"/>
    </row>
    <row r="65" spans="1:12" ht="8.1" customHeight="1">
      <c r="A65" s="26"/>
      <c r="B65" s="128"/>
      <c r="C65" s="129"/>
      <c r="D65" s="82"/>
      <c r="E65" s="715"/>
      <c r="F65" s="715"/>
      <c r="G65" s="715"/>
      <c r="H65" s="715"/>
      <c r="I65" s="715"/>
      <c r="J65" s="715"/>
      <c r="K65" s="715"/>
      <c r="L65" s="26"/>
    </row>
    <row r="66" spans="1:12" ht="15" customHeight="1">
      <c r="A66" s="130"/>
      <c r="B66" s="131" t="s">
        <v>31</v>
      </c>
      <c r="C66" s="132"/>
      <c r="D66" s="82">
        <v>2020</v>
      </c>
      <c r="E66" s="715">
        <v>199</v>
      </c>
      <c r="F66" s="715">
        <v>0</v>
      </c>
      <c r="G66" s="715">
        <v>0</v>
      </c>
      <c r="H66" s="715">
        <v>0</v>
      </c>
      <c r="I66" s="715">
        <v>738</v>
      </c>
      <c r="J66" s="715">
        <v>0</v>
      </c>
      <c r="K66" s="715">
        <v>1301</v>
      </c>
      <c r="L66" s="130"/>
    </row>
    <row r="67" spans="1:12" ht="15" customHeight="1">
      <c r="A67" s="130"/>
      <c r="B67" s="131"/>
      <c r="C67" s="132"/>
      <c r="D67" s="82">
        <v>2021</v>
      </c>
      <c r="E67" s="715">
        <v>199</v>
      </c>
      <c r="F67" s="715">
        <v>0</v>
      </c>
      <c r="G67" s="715">
        <v>0</v>
      </c>
      <c r="H67" s="715">
        <v>0</v>
      </c>
      <c r="I67" s="715">
        <v>741</v>
      </c>
      <c r="J67" s="715">
        <v>0</v>
      </c>
      <c r="K67" s="715">
        <v>1301</v>
      </c>
      <c r="L67" s="130"/>
    </row>
    <row r="68" spans="1:12" ht="15" customHeight="1">
      <c r="A68" s="130"/>
      <c r="B68" s="131"/>
      <c r="C68" s="132"/>
      <c r="D68" s="82">
        <v>2022</v>
      </c>
      <c r="E68" s="715">
        <v>199</v>
      </c>
      <c r="F68" s="715">
        <v>0</v>
      </c>
      <c r="G68" s="715">
        <v>0</v>
      </c>
      <c r="H68" s="715">
        <v>0</v>
      </c>
      <c r="I68" s="715">
        <v>759</v>
      </c>
      <c r="J68" s="715">
        <v>0</v>
      </c>
      <c r="K68" s="715">
        <v>1301</v>
      </c>
      <c r="L68" s="130"/>
    </row>
    <row r="69" spans="1:12" ht="8.1" customHeight="1">
      <c r="A69" s="26"/>
      <c r="B69" s="128"/>
      <c r="C69" s="129"/>
      <c r="D69" s="82"/>
      <c r="E69" s="715"/>
      <c r="F69" s="715"/>
      <c r="G69" s="715"/>
      <c r="H69" s="715"/>
      <c r="I69" s="715"/>
      <c r="J69" s="715"/>
      <c r="K69" s="715"/>
      <c r="L69" s="26"/>
    </row>
    <row r="70" spans="1:12" ht="15" customHeight="1">
      <c r="A70" s="130"/>
      <c r="B70" s="131" t="s">
        <v>32</v>
      </c>
      <c r="C70" s="132"/>
      <c r="D70" s="82">
        <v>2020</v>
      </c>
      <c r="E70" s="715">
        <v>0</v>
      </c>
      <c r="F70" s="715">
        <v>0</v>
      </c>
      <c r="G70" s="715">
        <v>0</v>
      </c>
      <c r="H70" s="715">
        <v>0</v>
      </c>
      <c r="I70" s="715">
        <v>0</v>
      </c>
      <c r="J70" s="715">
        <v>0</v>
      </c>
      <c r="K70" s="715">
        <v>0</v>
      </c>
      <c r="L70" s="130"/>
    </row>
    <row r="71" spans="1:12" ht="15" customHeight="1">
      <c r="A71" s="130"/>
      <c r="B71" s="131"/>
      <c r="C71" s="132"/>
      <c r="D71" s="82">
        <v>2021</v>
      </c>
      <c r="E71" s="715">
        <v>0</v>
      </c>
      <c r="F71" s="715">
        <v>0</v>
      </c>
      <c r="G71" s="715">
        <v>0</v>
      </c>
      <c r="H71" s="715">
        <v>0</v>
      </c>
      <c r="I71" s="715">
        <v>0</v>
      </c>
      <c r="J71" s="715">
        <v>0</v>
      </c>
      <c r="K71" s="715">
        <v>0</v>
      </c>
      <c r="L71" s="130"/>
    </row>
    <row r="72" spans="1:12" ht="15" customHeight="1">
      <c r="A72" s="130"/>
      <c r="B72" s="131"/>
      <c r="C72" s="132"/>
      <c r="D72" s="82">
        <v>2022</v>
      </c>
      <c r="E72" s="715">
        <v>0</v>
      </c>
      <c r="F72" s="715">
        <v>0</v>
      </c>
      <c r="G72" s="715">
        <v>0</v>
      </c>
      <c r="H72" s="715">
        <v>0</v>
      </c>
      <c r="I72" s="715">
        <v>0</v>
      </c>
      <c r="J72" s="715">
        <v>0</v>
      </c>
      <c r="K72" s="715">
        <v>0</v>
      </c>
      <c r="L72" s="130"/>
    </row>
    <row r="73" spans="1:12" ht="8.1" customHeight="1">
      <c r="A73" s="26"/>
      <c r="B73" s="128"/>
      <c r="C73" s="129"/>
      <c r="D73" s="82"/>
      <c r="E73" s="718"/>
      <c r="F73" s="718"/>
      <c r="G73" s="718"/>
      <c r="H73" s="718"/>
      <c r="I73" s="718"/>
      <c r="J73" s="718"/>
      <c r="K73" s="718"/>
      <c r="L73" s="26"/>
    </row>
    <row r="74" spans="1:12" ht="15" customHeight="1">
      <c r="A74" s="130"/>
      <c r="B74" s="131" t="s">
        <v>34</v>
      </c>
      <c r="C74" s="132"/>
      <c r="D74" s="82">
        <v>2020</v>
      </c>
      <c r="E74" s="715">
        <v>0</v>
      </c>
      <c r="F74" s="715">
        <v>0</v>
      </c>
      <c r="G74" s="715">
        <v>0</v>
      </c>
      <c r="H74" s="715">
        <v>0</v>
      </c>
      <c r="I74" s="717">
        <v>5</v>
      </c>
      <c r="J74" s="715">
        <v>0</v>
      </c>
      <c r="K74" s="715">
        <v>0</v>
      </c>
      <c r="L74" s="130"/>
    </row>
    <row r="75" spans="1:12" ht="15" customHeight="1">
      <c r="A75" s="130"/>
      <c r="B75" s="130"/>
      <c r="C75" s="132"/>
      <c r="D75" s="82">
        <v>2021</v>
      </c>
      <c r="E75" s="715">
        <v>0</v>
      </c>
      <c r="F75" s="715">
        <v>0</v>
      </c>
      <c r="G75" s="715">
        <v>0</v>
      </c>
      <c r="H75" s="715">
        <v>0</v>
      </c>
      <c r="I75" s="717">
        <v>7</v>
      </c>
      <c r="J75" s="725">
        <v>0</v>
      </c>
      <c r="K75" s="725">
        <v>0</v>
      </c>
      <c r="L75" s="130"/>
    </row>
    <row r="76" spans="1:12" ht="15" customHeight="1">
      <c r="A76" s="130"/>
      <c r="B76" s="130"/>
      <c r="C76" s="132"/>
      <c r="D76" s="82">
        <v>2022</v>
      </c>
      <c r="E76" s="715">
        <v>0</v>
      </c>
      <c r="F76" s="715">
        <v>0</v>
      </c>
      <c r="G76" s="715">
        <v>0</v>
      </c>
      <c r="H76" s="715">
        <v>0</v>
      </c>
      <c r="I76" s="717">
        <v>38</v>
      </c>
      <c r="J76" s="715">
        <v>0</v>
      </c>
      <c r="K76" s="715">
        <v>0</v>
      </c>
      <c r="L76" s="130"/>
    </row>
    <row r="77" spans="1:12" ht="8.1" customHeight="1" thickBot="1">
      <c r="A77" s="133"/>
      <c r="B77" s="133"/>
      <c r="C77" s="133"/>
      <c r="D77" s="134"/>
      <c r="E77" s="666"/>
      <c r="F77" s="666"/>
      <c r="G77" s="666"/>
      <c r="H77" s="666"/>
      <c r="I77" s="666"/>
      <c r="J77" s="666"/>
      <c r="K77" s="666"/>
      <c r="L77" s="133"/>
    </row>
    <row r="78" spans="1:12" s="669" customFormat="1" ht="15" customHeight="1">
      <c r="A78" s="135"/>
      <c r="B78" s="135"/>
      <c r="C78" s="135"/>
      <c r="D78" s="136"/>
      <c r="E78" s="667"/>
      <c r="F78" s="667"/>
      <c r="G78" s="667"/>
      <c r="H78" s="667"/>
      <c r="I78" s="667"/>
      <c r="J78" s="667"/>
      <c r="K78" s="667"/>
      <c r="L78" s="668" t="s">
        <v>201</v>
      </c>
    </row>
    <row r="79" spans="1:12" s="669" customFormat="1" ht="15" customHeight="1">
      <c r="E79" s="670"/>
      <c r="F79" s="670"/>
      <c r="G79" s="670"/>
      <c r="H79" s="670"/>
      <c r="I79" s="670"/>
      <c r="J79" s="670"/>
      <c r="K79" s="670"/>
      <c r="L79" s="91" t="s">
        <v>202</v>
      </c>
    </row>
  </sheetData>
  <mergeCells count="2">
    <mergeCell ref="A8:A10"/>
    <mergeCell ref="E8:G8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5713-C1E5-4EF2-8FD0-6686D8A0105F}">
  <sheetPr>
    <tabColor rgb="FF92D050"/>
  </sheetPr>
  <dimension ref="A1:O79"/>
  <sheetViews>
    <sheetView tabSelected="1" view="pageBreakPreview" zoomScale="85" zoomScaleNormal="90" zoomScaleSheetLayoutView="85" workbookViewId="0">
      <selection activeCell="A49" sqref="A49:XFD51"/>
    </sheetView>
  </sheetViews>
  <sheetFormatPr defaultColWidth="9" defaultRowHeight="15" customHeight="1"/>
  <cols>
    <col min="1" max="1" width="1.7109375" style="727" customWidth="1"/>
    <col min="2" max="2" width="13.7109375" style="727" customWidth="1"/>
    <col min="3" max="3" width="4.85546875" style="727" customWidth="1"/>
    <col min="4" max="4" width="8.28515625" style="727" customWidth="1"/>
    <col min="5" max="5" width="9.5703125" style="727" customWidth="1"/>
    <col min="6" max="6" width="10.85546875" style="727" customWidth="1"/>
    <col min="7" max="9" width="10.5703125" style="727" customWidth="1"/>
    <col min="10" max="10" width="9.85546875" style="727" customWidth="1"/>
    <col min="11" max="11" width="10.28515625" style="727" customWidth="1"/>
    <col min="12" max="12" width="11.42578125" style="727" customWidth="1"/>
    <col min="13" max="13" width="1.7109375" style="727" customWidth="1"/>
    <col min="14" max="236" width="9" style="727"/>
    <col min="237" max="237" width="19.85546875" style="727" customWidth="1"/>
    <col min="238" max="245" width="11.28515625" style="727" customWidth="1"/>
    <col min="246" max="249" width="12.7109375" style="727" customWidth="1"/>
    <col min="250" max="250" width="12.42578125" style="727" customWidth="1"/>
    <col min="251" max="492" width="9" style="727"/>
    <col min="493" max="493" width="19.85546875" style="727" customWidth="1"/>
    <col min="494" max="501" width="11.28515625" style="727" customWidth="1"/>
    <col min="502" max="505" width="12.7109375" style="727" customWidth="1"/>
    <col min="506" max="506" width="12.42578125" style="727" customWidth="1"/>
    <col min="507" max="748" width="9" style="727"/>
    <col min="749" max="749" width="19.85546875" style="727" customWidth="1"/>
    <col min="750" max="757" width="11.28515625" style="727" customWidth="1"/>
    <col min="758" max="761" width="12.7109375" style="727" customWidth="1"/>
    <col min="762" max="762" width="12.42578125" style="727" customWidth="1"/>
    <col min="763" max="1004" width="9" style="727"/>
    <col min="1005" max="1005" width="19.85546875" style="727" customWidth="1"/>
    <col min="1006" max="1013" width="11.28515625" style="727" customWidth="1"/>
    <col min="1014" max="1017" width="12.7109375" style="727" customWidth="1"/>
    <col min="1018" max="1018" width="12.42578125" style="727" customWidth="1"/>
    <col min="1019" max="1260" width="9" style="727"/>
    <col min="1261" max="1261" width="19.85546875" style="727" customWidth="1"/>
    <col min="1262" max="1269" width="11.28515625" style="727" customWidth="1"/>
    <col min="1270" max="1273" width="12.7109375" style="727" customWidth="1"/>
    <col min="1274" max="1274" width="12.42578125" style="727" customWidth="1"/>
    <col min="1275" max="1516" width="9" style="727"/>
    <col min="1517" max="1517" width="19.85546875" style="727" customWidth="1"/>
    <col min="1518" max="1525" width="11.28515625" style="727" customWidth="1"/>
    <col min="1526" max="1529" width="12.7109375" style="727" customWidth="1"/>
    <col min="1530" max="1530" width="12.42578125" style="727" customWidth="1"/>
    <col min="1531" max="1772" width="9" style="727"/>
    <col min="1773" max="1773" width="19.85546875" style="727" customWidth="1"/>
    <col min="1774" max="1781" width="11.28515625" style="727" customWidth="1"/>
    <col min="1782" max="1785" width="12.7109375" style="727" customWidth="1"/>
    <col min="1786" max="1786" width="12.42578125" style="727" customWidth="1"/>
    <col min="1787" max="2028" width="9" style="727"/>
    <col min="2029" max="2029" width="19.85546875" style="727" customWidth="1"/>
    <col min="2030" max="2037" width="11.28515625" style="727" customWidth="1"/>
    <col min="2038" max="2041" width="12.7109375" style="727" customWidth="1"/>
    <col min="2042" max="2042" width="12.42578125" style="727" customWidth="1"/>
    <col min="2043" max="2284" width="9" style="727"/>
    <col min="2285" max="2285" width="19.85546875" style="727" customWidth="1"/>
    <col min="2286" max="2293" width="11.28515625" style="727" customWidth="1"/>
    <col min="2294" max="2297" width="12.7109375" style="727" customWidth="1"/>
    <col min="2298" max="2298" width="12.42578125" style="727" customWidth="1"/>
    <col min="2299" max="2540" width="9" style="727"/>
    <col min="2541" max="2541" width="19.85546875" style="727" customWidth="1"/>
    <col min="2542" max="2549" width="11.28515625" style="727" customWidth="1"/>
    <col min="2550" max="2553" width="12.7109375" style="727" customWidth="1"/>
    <col min="2554" max="2554" width="12.42578125" style="727" customWidth="1"/>
    <col min="2555" max="2796" width="9" style="727"/>
    <col min="2797" max="2797" width="19.85546875" style="727" customWidth="1"/>
    <col min="2798" max="2805" width="11.28515625" style="727" customWidth="1"/>
    <col min="2806" max="2809" width="12.7109375" style="727" customWidth="1"/>
    <col min="2810" max="2810" width="12.42578125" style="727" customWidth="1"/>
    <col min="2811" max="3052" width="9" style="727"/>
    <col min="3053" max="3053" width="19.85546875" style="727" customWidth="1"/>
    <col min="3054" max="3061" width="11.28515625" style="727" customWidth="1"/>
    <col min="3062" max="3065" width="12.7109375" style="727" customWidth="1"/>
    <col min="3066" max="3066" width="12.42578125" style="727" customWidth="1"/>
    <col min="3067" max="3308" width="9" style="727"/>
    <col min="3309" max="3309" width="19.85546875" style="727" customWidth="1"/>
    <col min="3310" max="3317" width="11.28515625" style="727" customWidth="1"/>
    <col min="3318" max="3321" width="12.7109375" style="727" customWidth="1"/>
    <col min="3322" max="3322" width="12.42578125" style="727" customWidth="1"/>
    <col min="3323" max="3564" width="9" style="727"/>
    <col min="3565" max="3565" width="19.85546875" style="727" customWidth="1"/>
    <col min="3566" max="3573" width="11.28515625" style="727" customWidth="1"/>
    <col min="3574" max="3577" width="12.7109375" style="727" customWidth="1"/>
    <col min="3578" max="3578" width="12.42578125" style="727" customWidth="1"/>
    <col min="3579" max="3820" width="9" style="727"/>
    <col min="3821" max="3821" width="19.85546875" style="727" customWidth="1"/>
    <col min="3822" max="3829" width="11.28515625" style="727" customWidth="1"/>
    <col min="3830" max="3833" width="12.7109375" style="727" customWidth="1"/>
    <col min="3834" max="3834" width="12.42578125" style="727" customWidth="1"/>
    <col min="3835" max="4076" width="9" style="727"/>
    <col min="4077" max="4077" width="19.85546875" style="727" customWidth="1"/>
    <col min="4078" max="4085" width="11.28515625" style="727" customWidth="1"/>
    <col min="4086" max="4089" width="12.7109375" style="727" customWidth="1"/>
    <col min="4090" max="4090" width="12.42578125" style="727" customWidth="1"/>
    <col min="4091" max="4332" width="9" style="727"/>
    <col min="4333" max="4333" width="19.85546875" style="727" customWidth="1"/>
    <col min="4334" max="4341" width="11.28515625" style="727" customWidth="1"/>
    <col min="4342" max="4345" width="12.7109375" style="727" customWidth="1"/>
    <col min="4346" max="4346" width="12.42578125" style="727" customWidth="1"/>
    <col min="4347" max="4588" width="9" style="727"/>
    <col min="4589" max="4589" width="19.85546875" style="727" customWidth="1"/>
    <col min="4590" max="4597" width="11.28515625" style="727" customWidth="1"/>
    <col min="4598" max="4601" width="12.7109375" style="727" customWidth="1"/>
    <col min="4602" max="4602" width="12.42578125" style="727" customWidth="1"/>
    <col min="4603" max="4844" width="9" style="727"/>
    <col min="4845" max="4845" width="19.85546875" style="727" customWidth="1"/>
    <col min="4846" max="4853" width="11.28515625" style="727" customWidth="1"/>
    <col min="4854" max="4857" width="12.7109375" style="727" customWidth="1"/>
    <col min="4858" max="4858" width="12.42578125" style="727" customWidth="1"/>
    <col min="4859" max="5100" width="9" style="727"/>
    <col min="5101" max="5101" width="19.85546875" style="727" customWidth="1"/>
    <col min="5102" max="5109" width="11.28515625" style="727" customWidth="1"/>
    <col min="5110" max="5113" width="12.7109375" style="727" customWidth="1"/>
    <col min="5114" max="5114" width="12.42578125" style="727" customWidth="1"/>
    <col min="5115" max="5356" width="9" style="727"/>
    <col min="5357" max="5357" width="19.85546875" style="727" customWidth="1"/>
    <col min="5358" max="5365" width="11.28515625" style="727" customWidth="1"/>
    <col min="5366" max="5369" width="12.7109375" style="727" customWidth="1"/>
    <col min="5370" max="5370" width="12.42578125" style="727" customWidth="1"/>
    <col min="5371" max="5612" width="9" style="727"/>
    <col min="5613" max="5613" width="19.85546875" style="727" customWidth="1"/>
    <col min="5614" max="5621" width="11.28515625" style="727" customWidth="1"/>
    <col min="5622" max="5625" width="12.7109375" style="727" customWidth="1"/>
    <col min="5626" max="5626" width="12.42578125" style="727" customWidth="1"/>
    <col min="5627" max="5868" width="9" style="727"/>
    <col min="5869" max="5869" width="19.85546875" style="727" customWidth="1"/>
    <col min="5870" max="5877" width="11.28515625" style="727" customWidth="1"/>
    <col min="5878" max="5881" width="12.7109375" style="727" customWidth="1"/>
    <col min="5882" max="5882" width="12.42578125" style="727" customWidth="1"/>
    <col min="5883" max="6124" width="9" style="727"/>
    <col min="6125" max="6125" width="19.85546875" style="727" customWidth="1"/>
    <col min="6126" max="6133" width="11.28515625" style="727" customWidth="1"/>
    <col min="6134" max="6137" width="12.7109375" style="727" customWidth="1"/>
    <col min="6138" max="6138" width="12.42578125" style="727" customWidth="1"/>
    <col min="6139" max="6380" width="9" style="727"/>
    <col min="6381" max="6381" width="19.85546875" style="727" customWidth="1"/>
    <col min="6382" max="6389" width="11.28515625" style="727" customWidth="1"/>
    <col min="6390" max="6393" width="12.7109375" style="727" customWidth="1"/>
    <col min="6394" max="6394" width="12.42578125" style="727" customWidth="1"/>
    <col min="6395" max="6636" width="9" style="727"/>
    <col min="6637" max="6637" width="19.85546875" style="727" customWidth="1"/>
    <col min="6638" max="6645" width="11.28515625" style="727" customWidth="1"/>
    <col min="6646" max="6649" width="12.7109375" style="727" customWidth="1"/>
    <col min="6650" max="6650" width="12.42578125" style="727" customWidth="1"/>
    <col min="6651" max="6892" width="9" style="727"/>
    <col min="6893" max="6893" width="19.85546875" style="727" customWidth="1"/>
    <col min="6894" max="6901" width="11.28515625" style="727" customWidth="1"/>
    <col min="6902" max="6905" width="12.7109375" style="727" customWidth="1"/>
    <col min="6906" max="6906" width="12.42578125" style="727" customWidth="1"/>
    <col min="6907" max="7148" width="9" style="727"/>
    <col min="7149" max="7149" width="19.85546875" style="727" customWidth="1"/>
    <col min="7150" max="7157" width="11.28515625" style="727" customWidth="1"/>
    <col min="7158" max="7161" width="12.7109375" style="727" customWidth="1"/>
    <col min="7162" max="7162" width="12.42578125" style="727" customWidth="1"/>
    <col min="7163" max="7404" width="9" style="727"/>
    <col min="7405" max="7405" width="19.85546875" style="727" customWidth="1"/>
    <col min="7406" max="7413" width="11.28515625" style="727" customWidth="1"/>
    <col min="7414" max="7417" width="12.7109375" style="727" customWidth="1"/>
    <col min="7418" max="7418" width="12.42578125" style="727" customWidth="1"/>
    <col min="7419" max="7660" width="9" style="727"/>
    <col min="7661" max="7661" width="19.85546875" style="727" customWidth="1"/>
    <col min="7662" max="7669" width="11.28515625" style="727" customWidth="1"/>
    <col min="7670" max="7673" width="12.7109375" style="727" customWidth="1"/>
    <col min="7674" max="7674" width="12.42578125" style="727" customWidth="1"/>
    <col min="7675" max="7916" width="9" style="727"/>
    <col min="7917" max="7917" width="19.85546875" style="727" customWidth="1"/>
    <col min="7918" max="7925" width="11.28515625" style="727" customWidth="1"/>
    <col min="7926" max="7929" width="12.7109375" style="727" customWidth="1"/>
    <col min="7930" max="7930" width="12.42578125" style="727" customWidth="1"/>
    <col min="7931" max="8172" width="9" style="727"/>
    <col min="8173" max="8173" width="19.85546875" style="727" customWidth="1"/>
    <col min="8174" max="8181" width="11.28515625" style="727" customWidth="1"/>
    <col min="8182" max="8185" width="12.7109375" style="727" customWidth="1"/>
    <col min="8186" max="8186" width="12.42578125" style="727" customWidth="1"/>
    <col min="8187" max="8428" width="9" style="727"/>
    <col min="8429" max="8429" width="19.85546875" style="727" customWidth="1"/>
    <col min="8430" max="8437" width="11.28515625" style="727" customWidth="1"/>
    <col min="8438" max="8441" width="12.7109375" style="727" customWidth="1"/>
    <col min="8442" max="8442" width="12.42578125" style="727" customWidth="1"/>
    <col min="8443" max="8684" width="9" style="727"/>
    <col min="8685" max="8685" width="19.85546875" style="727" customWidth="1"/>
    <col min="8686" max="8693" width="11.28515625" style="727" customWidth="1"/>
    <col min="8694" max="8697" width="12.7109375" style="727" customWidth="1"/>
    <col min="8698" max="8698" width="12.42578125" style="727" customWidth="1"/>
    <col min="8699" max="8940" width="9" style="727"/>
    <col min="8941" max="8941" width="19.85546875" style="727" customWidth="1"/>
    <col min="8942" max="8949" width="11.28515625" style="727" customWidth="1"/>
    <col min="8950" max="8953" width="12.7109375" style="727" customWidth="1"/>
    <col min="8954" max="8954" width="12.42578125" style="727" customWidth="1"/>
    <col min="8955" max="9196" width="9" style="727"/>
    <col min="9197" max="9197" width="19.85546875" style="727" customWidth="1"/>
    <col min="9198" max="9205" width="11.28515625" style="727" customWidth="1"/>
    <col min="9206" max="9209" width="12.7109375" style="727" customWidth="1"/>
    <col min="9210" max="9210" width="12.42578125" style="727" customWidth="1"/>
    <col min="9211" max="9452" width="9" style="727"/>
    <col min="9453" max="9453" width="19.85546875" style="727" customWidth="1"/>
    <col min="9454" max="9461" width="11.28515625" style="727" customWidth="1"/>
    <col min="9462" max="9465" width="12.7109375" style="727" customWidth="1"/>
    <col min="9466" max="9466" width="12.42578125" style="727" customWidth="1"/>
    <col min="9467" max="9708" width="9" style="727"/>
    <col min="9709" max="9709" width="19.85546875" style="727" customWidth="1"/>
    <col min="9710" max="9717" width="11.28515625" style="727" customWidth="1"/>
    <col min="9718" max="9721" width="12.7109375" style="727" customWidth="1"/>
    <col min="9722" max="9722" width="12.42578125" style="727" customWidth="1"/>
    <col min="9723" max="9964" width="9" style="727"/>
    <col min="9965" max="9965" width="19.85546875" style="727" customWidth="1"/>
    <col min="9966" max="9973" width="11.28515625" style="727" customWidth="1"/>
    <col min="9974" max="9977" width="12.7109375" style="727" customWidth="1"/>
    <col min="9978" max="9978" width="12.42578125" style="727" customWidth="1"/>
    <col min="9979" max="10220" width="9" style="727"/>
    <col min="10221" max="10221" width="19.85546875" style="727" customWidth="1"/>
    <col min="10222" max="10229" width="11.28515625" style="727" customWidth="1"/>
    <col min="10230" max="10233" width="12.7109375" style="727" customWidth="1"/>
    <col min="10234" max="10234" width="12.42578125" style="727" customWidth="1"/>
    <col min="10235" max="10476" width="9" style="727"/>
    <col min="10477" max="10477" width="19.85546875" style="727" customWidth="1"/>
    <col min="10478" max="10485" width="11.28515625" style="727" customWidth="1"/>
    <col min="10486" max="10489" width="12.7109375" style="727" customWidth="1"/>
    <col min="10490" max="10490" width="12.42578125" style="727" customWidth="1"/>
    <col min="10491" max="10732" width="9" style="727"/>
    <col min="10733" max="10733" width="19.85546875" style="727" customWidth="1"/>
    <col min="10734" max="10741" width="11.28515625" style="727" customWidth="1"/>
    <col min="10742" max="10745" width="12.7109375" style="727" customWidth="1"/>
    <col min="10746" max="10746" width="12.42578125" style="727" customWidth="1"/>
    <col min="10747" max="10988" width="9" style="727"/>
    <col min="10989" max="10989" width="19.85546875" style="727" customWidth="1"/>
    <col min="10990" max="10997" width="11.28515625" style="727" customWidth="1"/>
    <col min="10998" max="11001" width="12.7109375" style="727" customWidth="1"/>
    <col min="11002" max="11002" width="12.42578125" style="727" customWidth="1"/>
    <col min="11003" max="11244" width="9" style="727"/>
    <col min="11245" max="11245" width="19.85546875" style="727" customWidth="1"/>
    <col min="11246" max="11253" width="11.28515625" style="727" customWidth="1"/>
    <col min="11254" max="11257" width="12.7109375" style="727" customWidth="1"/>
    <col min="11258" max="11258" width="12.42578125" style="727" customWidth="1"/>
    <col min="11259" max="11500" width="9" style="727"/>
    <col min="11501" max="11501" width="19.85546875" style="727" customWidth="1"/>
    <col min="11502" max="11509" width="11.28515625" style="727" customWidth="1"/>
    <col min="11510" max="11513" width="12.7109375" style="727" customWidth="1"/>
    <col min="11514" max="11514" width="12.42578125" style="727" customWidth="1"/>
    <col min="11515" max="11756" width="9" style="727"/>
    <col min="11757" max="11757" width="19.85546875" style="727" customWidth="1"/>
    <col min="11758" max="11765" width="11.28515625" style="727" customWidth="1"/>
    <col min="11766" max="11769" width="12.7109375" style="727" customWidth="1"/>
    <col min="11770" max="11770" width="12.42578125" style="727" customWidth="1"/>
    <col min="11771" max="12012" width="9" style="727"/>
    <col min="12013" max="12013" width="19.85546875" style="727" customWidth="1"/>
    <col min="12014" max="12021" width="11.28515625" style="727" customWidth="1"/>
    <col min="12022" max="12025" width="12.7109375" style="727" customWidth="1"/>
    <col min="12026" max="12026" width="12.42578125" style="727" customWidth="1"/>
    <col min="12027" max="12268" width="9" style="727"/>
    <col min="12269" max="12269" width="19.85546875" style="727" customWidth="1"/>
    <col min="12270" max="12277" width="11.28515625" style="727" customWidth="1"/>
    <col min="12278" max="12281" width="12.7109375" style="727" customWidth="1"/>
    <col min="12282" max="12282" width="12.42578125" style="727" customWidth="1"/>
    <col min="12283" max="12524" width="9" style="727"/>
    <col min="12525" max="12525" width="19.85546875" style="727" customWidth="1"/>
    <col min="12526" max="12533" width="11.28515625" style="727" customWidth="1"/>
    <col min="12534" max="12537" width="12.7109375" style="727" customWidth="1"/>
    <col min="12538" max="12538" width="12.42578125" style="727" customWidth="1"/>
    <col min="12539" max="12780" width="9" style="727"/>
    <col min="12781" max="12781" width="19.85546875" style="727" customWidth="1"/>
    <col min="12782" max="12789" width="11.28515625" style="727" customWidth="1"/>
    <col min="12790" max="12793" width="12.7109375" style="727" customWidth="1"/>
    <col min="12794" max="12794" width="12.42578125" style="727" customWidth="1"/>
    <col min="12795" max="13036" width="9" style="727"/>
    <col min="13037" max="13037" width="19.85546875" style="727" customWidth="1"/>
    <col min="13038" max="13045" width="11.28515625" style="727" customWidth="1"/>
    <col min="13046" max="13049" width="12.7109375" style="727" customWidth="1"/>
    <col min="13050" max="13050" width="12.42578125" style="727" customWidth="1"/>
    <col min="13051" max="13292" width="9" style="727"/>
    <col min="13293" max="13293" width="19.85546875" style="727" customWidth="1"/>
    <col min="13294" max="13301" width="11.28515625" style="727" customWidth="1"/>
    <col min="13302" max="13305" width="12.7109375" style="727" customWidth="1"/>
    <col min="13306" max="13306" width="12.42578125" style="727" customWidth="1"/>
    <col min="13307" max="13548" width="9" style="727"/>
    <col min="13549" max="13549" width="19.85546875" style="727" customWidth="1"/>
    <col min="13550" max="13557" width="11.28515625" style="727" customWidth="1"/>
    <col min="13558" max="13561" width="12.7109375" style="727" customWidth="1"/>
    <col min="13562" max="13562" width="12.42578125" style="727" customWidth="1"/>
    <col min="13563" max="13804" width="9" style="727"/>
    <col min="13805" max="13805" width="19.85546875" style="727" customWidth="1"/>
    <col min="13806" max="13813" width="11.28515625" style="727" customWidth="1"/>
    <col min="13814" max="13817" width="12.7109375" style="727" customWidth="1"/>
    <col min="13818" max="13818" width="12.42578125" style="727" customWidth="1"/>
    <col min="13819" max="14060" width="9" style="727"/>
    <col min="14061" max="14061" width="19.85546875" style="727" customWidth="1"/>
    <col min="14062" max="14069" width="11.28515625" style="727" customWidth="1"/>
    <col min="14070" max="14073" width="12.7109375" style="727" customWidth="1"/>
    <col min="14074" max="14074" width="12.42578125" style="727" customWidth="1"/>
    <col min="14075" max="14316" width="9" style="727"/>
    <col min="14317" max="14317" width="19.85546875" style="727" customWidth="1"/>
    <col min="14318" max="14325" width="11.28515625" style="727" customWidth="1"/>
    <col min="14326" max="14329" width="12.7109375" style="727" customWidth="1"/>
    <col min="14330" max="14330" width="12.42578125" style="727" customWidth="1"/>
    <col min="14331" max="14572" width="9" style="727"/>
    <col min="14573" max="14573" width="19.85546875" style="727" customWidth="1"/>
    <col min="14574" max="14581" width="11.28515625" style="727" customWidth="1"/>
    <col min="14582" max="14585" width="12.7109375" style="727" customWidth="1"/>
    <col min="14586" max="14586" width="12.42578125" style="727" customWidth="1"/>
    <col min="14587" max="14828" width="9" style="727"/>
    <col min="14829" max="14829" width="19.85546875" style="727" customWidth="1"/>
    <col min="14830" max="14837" width="11.28515625" style="727" customWidth="1"/>
    <col min="14838" max="14841" width="12.7109375" style="727" customWidth="1"/>
    <col min="14842" max="14842" width="12.42578125" style="727" customWidth="1"/>
    <col min="14843" max="15084" width="9" style="727"/>
    <col min="15085" max="15085" width="19.85546875" style="727" customWidth="1"/>
    <col min="15086" max="15093" width="11.28515625" style="727" customWidth="1"/>
    <col min="15094" max="15097" width="12.7109375" style="727" customWidth="1"/>
    <col min="15098" max="15098" width="12.42578125" style="727" customWidth="1"/>
    <col min="15099" max="15340" width="9" style="727"/>
    <col min="15341" max="15341" width="19.85546875" style="727" customWidth="1"/>
    <col min="15342" max="15349" width="11.28515625" style="727" customWidth="1"/>
    <col min="15350" max="15353" width="12.7109375" style="727" customWidth="1"/>
    <col min="15354" max="15354" width="12.42578125" style="727" customWidth="1"/>
    <col min="15355" max="15596" width="9" style="727"/>
    <col min="15597" max="15597" width="19.85546875" style="727" customWidth="1"/>
    <col min="15598" max="15605" width="11.28515625" style="727" customWidth="1"/>
    <col min="15606" max="15609" width="12.7109375" style="727" customWidth="1"/>
    <col min="15610" max="15610" width="12.42578125" style="727" customWidth="1"/>
    <col min="15611" max="15852" width="9" style="727"/>
    <col min="15853" max="15853" width="19.85546875" style="727" customWidth="1"/>
    <col min="15854" max="15861" width="11.28515625" style="727" customWidth="1"/>
    <col min="15862" max="15865" width="12.7109375" style="727" customWidth="1"/>
    <col min="15866" max="15866" width="12.42578125" style="727" customWidth="1"/>
    <col min="15867" max="16108" width="9" style="727"/>
    <col min="16109" max="16109" width="19.85546875" style="727" customWidth="1"/>
    <col min="16110" max="16117" width="11.28515625" style="727" customWidth="1"/>
    <col min="16118" max="16121" width="12.7109375" style="727" customWidth="1"/>
    <col min="16122" max="16122" width="12.42578125" style="727" customWidth="1"/>
    <col min="16123" max="16384" width="9" style="727"/>
  </cols>
  <sheetData>
    <row r="1" spans="1:15" ht="8.1" customHeight="1"/>
    <row r="2" spans="1:15" ht="8.1" customHeight="1"/>
    <row r="3" spans="1:15" s="651" customFormat="1" ht="16.5" customHeight="1">
      <c r="A3" s="2"/>
      <c r="B3" s="103" t="s">
        <v>386</v>
      </c>
      <c r="C3" s="2" t="s">
        <v>455</v>
      </c>
      <c r="D3" s="652"/>
      <c r="E3" s="652"/>
      <c r="F3" s="103"/>
      <c r="G3" s="103"/>
      <c r="H3" s="103"/>
      <c r="I3" s="103"/>
      <c r="J3" s="103"/>
      <c r="K3" s="103"/>
      <c r="L3" s="103"/>
      <c r="M3" s="2"/>
      <c r="N3" s="2"/>
      <c r="O3" s="2"/>
    </row>
    <row r="4" spans="1:15" s="651" customFormat="1" ht="16.5" customHeight="1">
      <c r="A4" s="2"/>
      <c r="B4" s="105" t="s">
        <v>387</v>
      </c>
      <c r="C4" s="653" t="s">
        <v>456</v>
      </c>
      <c r="D4" s="652"/>
      <c r="E4" s="652"/>
      <c r="F4" s="103"/>
      <c r="G4" s="103"/>
      <c r="H4" s="103"/>
      <c r="I4" s="103"/>
      <c r="J4" s="103"/>
      <c r="K4" s="103"/>
      <c r="L4" s="103"/>
      <c r="M4" s="2"/>
      <c r="N4" s="2"/>
      <c r="O4" s="2"/>
    </row>
    <row r="5" spans="1:15" ht="8.1" customHeight="1">
      <c r="A5" s="106"/>
      <c r="B5" s="192"/>
      <c r="C5" s="728"/>
      <c r="D5" s="622"/>
      <c r="E5" s="622"/>
      <c r="F5" s="237"/>
      <c r="G5" s="237"/>
      <c r="H5" s="237"/>
      <c r="I5" s="237"/>
      <c r="J5" s="237"/>
      <c r="K5" s="237"/>
      <c r="L5" s="237"/>
      <c r="M5" s="106"/>
      <c r="N5" s="106"/>
      <c r="O5" s="106"/>
    </row>
    <row r="6" spans="1:15" ht="15" customHeight="1" thickBot="1">
      <c r="A6" s="607"/>
      <c r="B6" s="655"/>
      <c r="C6" s="607"/>
      <c r="D6" s="656"/>
      <c r="E6" s="656"/>
      <c r="F6" s="657"/>
      <c r="G6" s="657"/>
      <c r="H6" s="657"/>
      <c r="I6" s="657"/>
      <c r="J6" s="657"/>
      <c r="K6" s="657"/>
      <c r="L6" s="657"/>
      <c r="M6" s="658" t="s">
        <v>189</v>
      </c>
    </row>
    <row r="7" spans="1:15" ht="8.1" customHeight="1" thickTop="1">
      <c r="A7" s="941"/>
      <c r="B7" s="109"/>
      <c r="C7" s="10"/>
      <c r="D7" s="110"/>
      <c r="E7" s="110"/>
      <c r="F7" s="942"/>
      <c r="G7" s="943"/>
      <c r="H7" s="943"/>
      <c r="I7" s="943"/>
      <c r="J7" s="943"/>
      <c r="K7" s="943"/>
      <c r="L7" s="627"/>
      <c r="M7" s="556"/>
    </row>
    <row r="8" spans="1:15" ht="15" customHeight="1">
      <c r="A8" s="941"/>
      <c r="B8" s="111" t="s">
        <v>4</v>
      </c>
      <c r="C8" s="112"/>
      <c r="D8" s="113" t="s">
        <v>57</v>
      </c>
      <c r="E8" s="140" t="s">
        <v>222</v>
      </c>
      <c r="F8" s="659" t="s">
        <v>388</v>
      </c>
      <c r="G8" s="141" t="s">
        <v>389</v>
      </c>
      <c r="H8" s="141" t="s">
        <v>390</v>
      </c>
      <c r="I8" s="141" t="s">
        <v>391</v>
      </c>
      <c r="J8" s="141" t="s">
        <v>391</v>
      </c>
      <c r="K8" s="659" t="s">
        <v>392</v>
      </c>
      <c r="L8" s="659" t="s">
        <v>393</v>
      </c>
      <c r="M8" s="556"/>
    </row>
    <row r="9" spans="1:15" ht="15" customHeight="1">
      <c r="A9" s="941"/>
      <c r="B9" s="16" t="s">
        <v>11</v>
      </c>
      <c r="C9" s="114"/>
      <c r="D9" s="115" t="s">
        <v>61</v>
      </c>
      <c r="E9" s="142" t="s">
        <v>225</v>
      </c>
      <c r="F9" s="660" t="s">
        <v>394</v>
      </c>
      <c r="G9" s="141" t="s">
        <v>558</v>
      </c>
      <c r="H9" s="119" t="s">
        <v>395</v>
      </c>
      <c r="I9" s="141" t="s">
        <v>560</v>
      </c>
      <c r="J9" s="141" t="s">
        <v>559</v>
      </c>
      <c r="K9" s="659" t="s">
        <v>561</v>
      </c>
      <c r="L9" s="729" t="s">
        <v>566</v>
      </c>
      <c r="M9" s="556"/>
    </row>
    <row r="10" spans="1:15" ht="15" customHeight="1">
      <c r="A10" s="111"/>
      <c r="B10" s="116"/>
      <c r="C10" s="117"/>
      <c r="D10" s="118"/>
      <c r="E10" s="147"/>
      <c r="F10" s="729"/>
      <c r="G10" s="148" t="s">
        <v>567</v>
      </c>
      <c r="H10" s="148"/>
      <c r="I10" s="148" t="s">
        <v>396</v>
      </c>
      <c r="J10" s="144" t="s">
        <v>397</v>
      </c>
      <c r="K10" s="660" t="s">
        <v>398</v>
      </c>
      <c r="L10" s="729"/>
      <c r="M10" s="111"/>
    </row>
    <row r="11" spans="1:15" ht="15" customHeight="1">
      <c r="A11" s="556"/>
      <c r="B11" s="16"/>
      <c r="C11" s="114"/>
      <c r="D11" s="115"/>
      <c r="E11" s="142"/>
      <c r="F11" s="660"/>
      <c r="G11" s="119" t="s">
        <v>562</v>
      </c>
      <c r="H11" s="119" t="s">
        <v>563</v>
      </c>
      <c r="I11" s="119" t="s">
        <v>564</v>
      </c>
      <c r="J11" s="119" t="s">
        <v>564</v>
      </c>
      <c r="K11" s="660" t="s">
        <v>565</v>
      </c>
      <c r="L11" s="660"/>
      <c r="M11" s="556"/>
    </row>
    <row r="12" spans="1:15" ht="8.1" customHeight="1">
      <c r="A12" s="558"/>
      <c r="B12" s="22"/>
      <c r="C12" s="121"/>
      <c r="D12" s="122"/>
      <c r="E12" s="122"/>
      <c r="F12" s="661"/>
      <c r="G12" s="123"/>
      <c r="H12" s="123"/>
      <c r="I12" s="123"/>
      <c r="J12" s="124"/>
      <c r="K12" s="661"/>
      <c r="L12" s="661"/>
      <c r="M12" s="558"/>
    </row>
    <row r="13" spans="1:15" ht="8.1" customHeight="1">
      <c r="A13" s="556"/>
      <c r="B13" s="556"/>
      <c r="C13" s="556"/>
      <c r="D13" s="125"/>
      <c r="E13" s="125"/>
      <c r="F13" s="648"/>
      <c r="G13" s="126"/>
      <c r="H13" s="126"/>
      <c r="I13" s="126"/>
      <c r="J13" s="127"/>
      <c r="K13" s="648"/>
      <c r="L13" s="648"/>
      <c r="M13" s="556"/>
    </row>
    <row r="14" spans="1:15" ht="15" customHeight="1">
      <c r="A14" s="26"/>
      <c r="B14" s="128" t="s">
        <v>19</v>
      </c>
      <c r="C14" s="129"/>
      <c r="D14" s="80">
        <v>2020</v>
      </c>
      <c r="E14" s="145">
        <f>SUM(F14:L14)</f>
        <v>97173.25026543338</v>
      </c>
      <c r="F14" s="730">
        <f>SUM(F18,F22,F26,F30,F34,F38,F42,F46,F50,F54,F58,F62,F66,F70,F74,)</f>
        <v>56197.489952433396</v>
      </c>
      <c r="G14" s="730">
        <f t="shared" ref="G14:L15" si="0">SUM(G18,G22,G26,G30,G34,G38,G42,G46,G50,G54,G58,G62,G66,G70,G74,)</f>
        <v>18845.063421999988</v>
      </c>
      <c r="H14" s="730">
        <f t="shared" si="0"/>
        <v>15736.401801</v>
      </c>
      <c r="I14" s="730">
        <f t="shared" si="0"/>
        <v>5478.4393049999999</v>
      </c>
      <c r="J14" s="730">
        <f t="shared" si="0"/>
        <v>209.181727</v>
      </c>
      <c r="K14" s="730">
        <f t="shared" si="0"/>
        <v>678.08946800000001</v>
      </c>
      <c r="L14" s="730">
        <f t="shared" si="0"/>
        <v>28.584590000000002</v>
      </c>
      <c r="M14" s="26"/>
    </row>
    <row r="15" spans="1:15" ht="15" customHeight="1">
      <c r="A15" s="26"/>
      <c r="B15" s="128"/>
      <c r="C15" s="129"/>
      <c r="D15" s="80">
        <v>2021</v>
      </c>
      <c r="E15" s="145">
        <f>SUM(F15:L15)</f>
        <v>105904.02</v>
      </c>
      <c r="F15" s="730">
        <f>SUM(F19,F23,F27,F31,F35,F39,F43,F47,F51,F55,F59,F63,F67,F71,F75,)</f>
        <v>61017.990000000013</v>
      </c>
      <c r="G15" s="730">
        <f t="shared" si="0"/>
        <v>19936.469999999998</v>
      </c>
      <c r="H15" s="730">
        <f t="shared" si="0"/>
        <v>19492.469999999998</v>
      </c>
      <c r="I15" s="730">
        <f t="shared" si="0"/>
        <v>4574.42</v>
      </c>
      <c r="J15" s="730">
        <f t="shared" si="0"/>
        <v>309.24</v>
      </c>
      <c r="K15" s="730">
        <f t="shared" si="0"/>
        <v>571.03</v>
      </c>
      <c r="L15" s="730">
        <f t="shared" si="0"/>
        <v>2.4</v>
      </c>
      <c r="M15" s="26"/>
    </row>
    <row r="16" spans="1:15" ht="15" customHeight="1">
      <c r="A16" s="26"/>
      <c r="B16" s="128"/>
      <c r="C16" s="129"/>
      <c r="D16" s="80">
        <v>2022</v>
      </c>
      <c r="E16" s="145">
        <v>115868.30693853997</v>
      </c>
      <c r="F16" s="730">
        <v>63298.11483454</v>
      </c>
      <c r="G16" s="730">
        <v>21271.901759</v>
      </c>
      <c r="H16" s="730">
        <v>24626.493787999996</v>
      </c>
      <c r="I16" s="730">
        <v>5595.028150000001</v>
      </c>
      <c r="J16" s="730">
        <v>369.75886800000006</v>
      </c>
      <c r="K16" s="730">
        <v>656.99353900000028</v>
      </c>
      <c r="L16" s="730">
        <v>50.015999999999991</v>
      </c>
      <c r="M16" s="26"/>
    </row>
    <row r="17" spans="1:13" ht="8.1" customHeight="1">
      <c r="A17" s="26"/>
      <c r="B17" s="128"/>
      <c r="C17" s="129"/>
      <c r="D17" s="82"/>
      <c r="E17" s="146"/>
      <c r="F17" s="731"/>
      <c r="G17" s="731"/>
      <c r="H17" s="731"/>
      <c r="I17" s="731"/>
      <c r="J17" s="731"/>
      <c r="K17" s="731"/>
      <c r="L17" s="731"/>
      <c r="M17" s="26"/>
    </row>
    <row r="18" spans="1:13" ht="15" customHeight="1">
      <c r="A18" s="130"/>
      <c r="B18" s="131" t="s">
        <v>20</v>
      </c>
      <c r="C18" s="132"/>
      <c r="D18" s="82">
        <v>2020</v>
      </c>
      <c r="E18" s="146">
        <f t="shared" ref="E18" si="1">SUM(F18:L18)</f>
        <v>6392.6057739999997</v>
      </c>
      <c r="F18" s="731">
        <v>6142.5795909999997</v>
      </c>
      <c r="G18" s="731" t="s">
        <v>399</v>
      </c>
      <c r="H18" s="731">
        <v>40.240183000000002</v>
      </c>
      <c r="I18" s="731">
        <v>209.786</v>
      </c>
      <c r="J18" s="731" t="s">
        <v>399</v>
      </c>
      <c r="K18" s="731" t="s">
        <v>399</v>
      </c>
      <c r="L18" s="731" t="s">
        <v>399</v>
      </c>
      <c r="M18" s="130"/>
    </row>
    <row r="19" spans="1:13" ht="15" customHeight="1">
      <c r="A19" s="130"/>
      <c r="B19" s="131"/>
      <c r="C19" s="132"/>
      <c r="D19" s="82">
        <v>2021</v>
      </c>
      <c r="E19" s="146">
        <v>4954.63</v>
      </c>
      <c r="F19" s="731">
        <v>4715.53</v>
      </c>
      <c r="G19" s="731" t="s">
        <v>399</v>
      </c>
      <c r="H19" s="731">
        <v>34.770000000000003</v>
      </c>
      <c r="I19" s="731">
        <v>204.33</v>
      </c>
      <c r="J19" s="731" t="s">
        <v>399</v>
      </c>
      <c r="K19" s="731" t="s">
        <v>399</v>
      </c>
      <c r="L19" s="731" t="s">
        <v>399</v>
      </c>
      <c r="M19" s="130"/>
    </row>
    <row r="20" spans="1:13" ht="15" customHeight="1">
      <c r="A20" s="130"/>
      <c r="B20" s="131"/>
      <c r="C20" s="132"/>
      <c r="D20" s="82">
        <v>2022</v>
      </c>
      <c r="E20" s="146">
        <v>5094.3208189999987</v>
      </c>
      <c r="F20" s="731">
        <v>4869.224318999999</v>
      </c>
      <c r="G20" s="731"/>
      <c r="H20" s="731">
        <v>41.00350000000001</v>
      </c>
      <c r="I20" s="731">
        <v>168.99600000000004</v>
      </c>
      <c r="J20" s="731">
        <v>15.097</v>
      </c>
      <c r="K20" s="731"/>
      <c r="L20" s="731"/>
      <c r="M20" s="130"/>
    </row>
    <row r="21" spans="1:13" ht="8.1" customHeight="1">
      <c r="A21" s="26"/>
      <c r="B21" s="128"/>
      <c r="C21" s="129"/>
      <c r="D21" s="82"/>
      <c r="E21" s="146"/>
      <c r="F21" s="731"/>
      <c r="G21" s="731"/>
      <c r="H21" s="731"/>
      <c r="I21" s="731"/>
      <c r="J21" s="731"/>
      <c r="K21" s="731"/>
      <c r="L21" s="731"/>
      <c r="M21" s="26"/>
    </row>
    <row r="22" spans="1:13" ht="15" customHeight="1">
      <c r="A22" s="130"/>
      <c r="B22" s="131" t="s">
        <v>21</v>
      </c>
      <c r="C22" s="132"/>
      <c r="D22" s="82">
        <v>2020</v>
      </c>
      <c r="E22" s="146">
        <f t="shared" ref="E22" si="2">SUM(F22:L22)</f>
        <v>3441.2478110000002</v>
      </c>
      <c r="F22" s="731">
        <v>3334.1398639999998</v>
      </c>
      <c r="G22" s="731" t="s">
        <v>399</v>
      </c>
      <c r="H22" s="731">
        <v>69.440777999999995</v>
      </c>
      <c r="I22" s="731">
        <v>34.738168999999999</v>
      </c>
      <c r="J22" s="731">
        <v>2.9290000000000003</v>
      </c>
      <c r="K22" s="731" t="s">
        <v>399</v>
      </c>
      <c r="L22" s="731" t="s">
        <v>399</v>
      </c>
      <c r="M22" s="130"/>
    </row>
    <row r="23" spans="1:13" ht="15" customHeight="1">
      <c r="A23" s="130"/>
      <c r="B23" s="131"/>
      <c r="C23" s="132"/>
      <c r="D23" s="82">
        <v>2021</v>
      </c>
      <c r="E23" s="146">
        <v>7898.27</v>
      </c>
      <c r="F23" s="731">
        <v>7661.42</v>
      </c>
      <c r="G23" s="731" t="s">
        <v>399</v>
      </c>
      <c r="H23" s="731">
        <v>155.35</v>
      </c>
      <c r="I23" s="731">
        <v>75.11</v>
      </c>
      <c r="J23" s="731">
        <v>6.39</v>
      </c>
      <c r="K23" s="731" t="s">
        <v>399</v>
      </c>
      <c r="L23" s="731" t="s">
        <v>399</v>
      </c>
      <c r="M23" s="130"/>
    </row>
    <row r="24" spans="1:13" ht="15" customHeight="1">
      <c r="A24" s="130"/>
      <c r="B24" s="131"/>
      <c r="C24" s="132"/>
      <c r="D24" s="82">
        <v>2022</v>
      </c>
      <c r="E24" s="146">
        <v>8133.2990760000048</v>
      </c>
      <c r="F24" s="731">
        <v>7574.2812470000044</v>
      </c>
      <c r="G24" s="731"/>
      <c r="H24" s="731">
        <v>170.47770699999998</v>
      </c>
      <c r="I24" s="731">
        <v>382.995454</v>
      </c>
      <c r="J24" s="731">
        <v>2.1246680000000002</v>
      </c>
      <c r="K24" s="731"/>
      <c r="L24" s="731">
        <v>3.42</v>
      </c>
      <c r="M24" s="130"/>
    </row>
    <row r="25" spans="1:13" ht="8.1" customHeight="1">
      <c r="A25" s="26"/>
      <c r="B25" s="128"/>
      <c r="C25" s="129"/>
      <c r="D25" s="82"/>
      <c r="E25" s="146"/>
      <c r="F25" s="731"/>
      <c r="G25" s="731"/>
      <c r="H25" s="731"/>
      <c r="I25" s="731"/>
      <c r="J25" s="731"/>
      <c r="K25" s="731"/>
      <c r="L25" s="731"/>
      <c r="M25" s="26"/>
    </row>
    <row r="26" spans="1:13" ht="15" customHeight="1">
      <c r="A26" s="130"/>
      <c r="B26" s="131" t="s">
        <v>22</v>
      </c>
      <c r="C26" s="132"/>
      <c r="D26" s="82">
        <v>2020</v>
      </c>
      <c r="E26" s="146">
        <f t="shared" ref="E26" si="3">SUM(F26:L26)</f>
        <v>4769.807554</v>
      </c>
      <c r="F26" s="731">
        <v>2703.5877519999999</v>
      </c>
      <c r="G26" s="731" t="s">
        <v>399</v>
      </c>
      <c r="H26" s="731">
        <v>1099.7256780000005</v>
      </c>
      <c r="I26" s="731">
        <v>242.80865700000004</v>
      </c>
      <c r="J26" s="731">
        <v>56.659945</v>
      </c>
      <c r="K26" s="731">
        <v>667.02552200000002</v>
      </c>
      <c r="L26" s="731" t="s">
        <v>399</v>
      </c>
      <c r="M26" s="130"/>
    </row>
    <row r="27" spans="1:13" ht="15" customHeight="1">
      <c r="A27" s="130"/>
      <c r="B27" s="131"/>
      <c r="C27" s="132"/>
      <c r="D27" s="82">
        <v>2021</v>
      </c>
      <c r="E27" s="146">
        <v>4676.3700000000008</v>
      </c>
      <c r="F27" s="731">
        <v>2840.86</v>
      </c>
      <c r="G27" s="731" t="s">
        <v>399</v>
      </c>
      <c r="H27" s="731">
        <v>1048.58</v>
      </c>
      <c r="I27" s="731">
        <v>160.4</v>
      </c>
      <c r="J27" s="731">
        <v>85.93</v>
      </c>
      <c r="K27" s="731">
        <v>540.6</v>
      </c>
      <c r="L27" s="731" t="s">
        <v>399</v>
      </c>
      <c r="M27" s="130"/>
    </row>
    <row r="28" spans="1:13" ht="15" customHeight="1">
      <c r="A28" s="130"/>
      <c r="B28" s="131"/>
      <c r="C28" s="132"/>
      <c r="D28" s="82">
        <v>2022</v>
      </c>
      <c r="E28" s="146">
        <v>5207.5215250000019</v>
      </c>
      <c r="F28" s="731">
        <v>2738.1398280000003</v>
      </c>
      <c r="G28" s="731"/>
      <c r="H28" s="731">
        <v>1519.7714340000007</v>
      </c>
      <c r="I28" s="731">
        <v>302.704498</v>
      </c>
      <c r="J28" s="731">
        <v>39.791436000000019</v>
      </c>
      <c r="K28" s="731">
        <v>607.11432900000034</v>
      </c>
      <c r="L28" s="731"/>
      <c r="M28" s="130"/>
    </row>
    <row r="29" spans="1:13" ht="8.1" customHeight="1">
      <c r="A29" s="26"/>
      <c r="B29" s="128"/>
      <c r="C29" s="129"/>
      <c r="D29" s="82"/>
      <c r="E29" s="146"/>
      <c r="F29" s="731"/>
      <c r="G29" s="731"/>
      <c r="H29" s="731"/>
      <c r="I29" s="731"/>
      <c r="J29" s="731"/>
      <c r="K29" s="731"/>
      <c r="L29" s="731"/>
      <c r="M29" s="26"/>
    </row>
    <row r="30" spans="1:13" ht="15" customHeight="1">
      <c r="A30" s="130"/>
      <c r="B30" s="131" t="s">
        <v>23</v>
      </c>
      <c r="C30" s="132"/>
      <c r="D30" s="82">
        <v>2020</v>
      </c>
      <c r="E30" s="146">
        <f t="shared" ref="E30" si="4">SUM(F30:L30)</f>
        <v>3234.1398860000013</v>
      </c>
      <c r="F30" s="731">
        <v>3061.8530860000014</v>
      </c>
      <c r="G30" s="731" t="s">
        <v>399</v>
      </c>
      <c r="H30" s="731" t="s">
        <v>399</v>
      </c>
      <c r="I30" s="731">
        <v>170.13679999999999</v>
      </c>
      <c r="J30" s="731">
        <v>2.1500000000000004</v>
      </c>
      <c r="K30" s="731" t="s">
        <v>399</v>
      </c>
      <c r="L30" s="731" t="s">
        <v>399</v>
      </c>
      <c r="M30" s="130"/>
    </row>
    <row r="31" spans="1:13" ht="15" customHeight="1">
      <c r="A31" s="130"/>
      <c r="B31" s="131"/>
      <c r="C31" s="132"/>
      <c r="D31" s="82">
        <v>2021</v>
      </c>
      <c r="E31" s="146">
        <v>3919.44</v>
      </c>
      <c r="F31" s="731">
        <v>3737.97</v>
      </c>
      <c r="G31" s="731" t="s">
        <v>399</v>
      </c>
      <c r="H31" s="731" t="s">
        <v>399</v>
      </c>
      <c r="I31" s="731">
        <v>179.42</v>
      </c>
      <c r="J31" s="731">
        <v>2.0499999999999998</v>
      </c>
      <c r="K31" s="731" t="s">
        <v>399</v>
      </c>
      <c r="L31" s="731" t="s">
        <v>399</v>
      </c>
      <c r="M31" s="130"/>
    </row>
    <row r="32" spans="1:13" ht="15" customHeight="1">
      <c r="A32" s="130"/>
      <c r="B32" s="131"/>
      <c r="C32" s="132"/>
      <c r="D32" s="82">
        <v>2022</v>
      </c>
      <c r="E32" s="146">
        <v>3882.6641000000004</v>
      </c>
      <c r="F32" s="731">
        <v>3646.4490000000005</v>
      </c>
      <c r="G32" s="731"/>
      <c r="H32" s="731">
        <v>0.47899999999999998</v>
      </c>
      <c r="I32" s="731">
        <v>231.5860999999999</v>
      </c>
      <c r="J32" s="731">
        <v>4.1500000000000004</v>
      </c>
      <c r="K32" s="731"/>
      <c r="L32" s="731"/>
      <c r="M32" s="130"/>
    </row>
    <row r="33" spans="1:13" ht="8.1" customHeight="1">
      <c r="A33" s="26"/>
      <c r="B33" s="128"/>
      <c r="C33" s="129"/>
      <c r="D33" s="82"/>
      <c r="E33" s="146"/>
      <c r="F33" s="731"/>
      <c r="G33" s="731"/>
      <c r="H33" s="731"/>
      <c r="I33" s="731"/>
      <c r="J33" s="731"/>
      <c r="K33" s="731"/>
      <c r="L33" s="731"/>
      <c r="M33" s="26"/>
    </row>
    <row r="34" spans="1:13" ht="15" customHeight="1">
      <c r="A34" s="130"/>
      <c r="B34" s="131" t="s">
        <v>24</v>
      </c>
      <c r="C34" s="132"/>
      <c r="D34" s="82">
        <v>2020</v>
      </c>
      <c r="E34" s="146">
        <f t="shared" ref="E34" si="5">SUM(F34:L34)</f>
        <v>3367.9762100000007</v>
      </c>
      <c r="F34" s="731">
        <v>2740.3202100000008</v>
      </c>
      <c r="G34" s="731">
        <v>150.71700000000001</v>
      </c>
      <c r="H34" s="731">
        <v>24.430000000000003</v>
      </c>
      <c r="I34" s="731">
        <v>449.04799999999983</v>
      </c>
      <c r="J34" s="731">
        <v>3.161</v>
      </c>
      <c r="K34" s="731" t="s">
        <v>399</v>
      </c>
      <c r="L34" s="731">
        <v>0.3</v>
      </c>
      <c r="M34" s="130"/>
    </row>
    <row r="35" spans="1:13" ht="15" customHeight="1">
      <c r="A35" s="130"/>
      <c r="B35" s="131"/>
      <c r="C35" s="132"/>
      <c r="D35" s="82">
        <v>2021</v>
      </c>
      <c r="E35" s="146">
        <v>4904.97</v>
      </c>
      <c r="F35" s="731">
        <v>3934.22</v>
      </c>
      <c r="G35" s="731">
        <v>311.41000000000003</v>
      </c>
      <c r="H35" s="731">
        <v>17.25</v>
      </c>
      <c r="I35" s="731">
        <v>641.74</v>
      </c>
      <c r="J35" s="731">
        <v>0.35</v>
      </c>
      <c r="K35" s="731" t="s">
        <v>399</v>
      </c>
      <c r="L35" s="731" t="s">
        <v>399</v>
      </c>
      <c r="M35" s="130"/>
    </row>
    <row r="36" spans="1:13" ht="15" customHeight="1">
      <c r="A36" s="130"/>
      <c r="B36" s="131"/>
      <c r="C36" s="132"/>
      <c r="D36" s="82">
        <v>2022</v>
      </c>
      <c r="E36" s="146">
        <v>3767.9362800000004</v>
      </c>
      <c r="F36" s="731">
        <v>3224.7028740000005</v>
      </c>
      <c r="G36" s="731">
        <v>17.900000000000002</v>
      </c>
      <c r="H36" s="731">
        <v>27.27</v>
      </c>
      <c r="I36" s="731">
        <v>489.389906</v>
      </c>
      <c r="J36" s="731">
        <v>0.68900000000000028</v>
      </c>
      <c r="K36" s="731"/>
      <c r="L36" s="731">
        <v>7.9845000000000006</v>
      </c>
      <c r="M36" s="130">
        <v>0.3</v>
      </c>
    </row>
    <row r="37" spans="1:13" ht="8.1" customHeight="1">
      <c r="A37" s="26"/>
      <c r="B37" s="128"/>
      <c r="C37" s="129"/>
      <c r="D37" s="82"/>
      <c r="E37" s="146"/>
      <c r="F37" s="731"/>
      <c r="G37" s="731"/>
      <c r="H37" s="731"/>
      <c r="I37" s="731"/>
      <c r="J37" s="731"/>
      <c r="K37" s="731"/>
      <c r="L37" s="731"/>
      <c r="M37" s="26"/>
    </row>
    <row r="38" spans="1:13" ht="15" customHeight="1">
      <c r="A38" s="130"/>
      <c r="B38" s="131" t="s">
        <v>25</v>
      </c>
      <c r="C38" s="132"/>
      <c r="D38" s="82">
        <v>2020</v>
      </c>
      <c r="E38" s="146">
        <f t="shared" ref="E38" si="6">SUM(F38:L38)</f>
        <v>10966.687069</v>
      </c>
      <c r="F38" s="731">
        <v>2267.3283070000002</v>
      </c>
      <c r="G38" s="731" t="s">
        <v>399</v>
      </c>
      <c r="H38" s="731">
        <v>8451.3477590000002</v>
      </c>
      <c r="I38" s="731">
        <v>165.35903100000002</v>
      </c>
      <c r="J38" s="731">
        <v>54.367381999999992</v>
      </c>
      <c r="K38" s="731" t="s">
        <v>399</v>
      </c>
      <c r="L38" s="731">
        <v>28.284590000000001</v>
      </c>
      <c r="M38" s="130"/>
    </row>
    <row r="39" spans="1:13" ht="15" customHeight="1">
      <c r="A39" s="130"/>
      <c r="B39" s="131"/>
      <c r="C39" s="132"/>
      <c r="D39" s="82">
        <v>2021</v>
      </c>
      <c r="E39" s="146">
        <v>12680.15</v>
      </c>
      <c r="F39" s="731">
        <v>2530.02</v>
      </c>
      <c r="G39" s="731" t="s">
        <v>399</v>
      </c>
      <c r="H39" s="731">
        <v>9866.9</v>
      </c>
      <c r="I39" s="731">
        <v>200.08</v>
      </c>
      <c r="J39" s="731">
        <v>80.75</v>
      </c>
      <c r="K39" s="731" t="s">
        <v>399</v>
      </c>
      <c r="L39" s="731">
        <v>2.4</v>
      </c>
      <c r="M39" s="130"/>
    </row>
    <row r="40" spans="1:13" ht="15" customHeight="1">
      <c r="A40" s="130"/>
      <c r="B40" s="131"/>
      <c r="C40" s="132"/>
      <c r="D40" s="82">
        <v>2022</v>
      </c>
      <c r="E40" s="146">
        <v>16421.802249999997</v>
      </c>
      <c r="F40" s="731">
        <v>2726.4553240000023</v>
      </c>
      <c r="G40" s="731"/>
      <c r="H40" s="731">
        <v>13143.292719999994</v>
      </c>
      <c r="I40" s="731">
        <v>376.61954200000002</v>
      </c>
      <c r="J40" s="731">
        <v>136.82316400000005</v>
      </c>
      <c r="K40" s="731"/>
      <c r="L40" s="731">
        <v>38.611499999999992</v>
      </c>
      <c r="M40" s="130"/>
    </row>
    <row r="41" spans="1:13" ht="8.1" customHeight="1">
      <c r="A41" s="26"/>
      <c r="B41" s="128"/>
      <c r="C41" s="129"/>
      <c r="D41" s="82"/>
      <c r="E41" s="146"/>
      <c r="F41" s="731"/>
      <c r="G41" s="731"/>
      <c r="H41" s="731"/>
      <c r="I41" s="731"/>
      <c r="J41" s="731"/>
      <c r="K41" s="731"/>
      <c r="L41" s="731"/>
      <c r="M41" s="26"/>
    </row>
    <row r="42" spans="1:13" ht="15" customHeight="1">
      <c r="A42" s="130"/>
      <c r="B42" s="131" t="s">
        <v>26</v>
      </c>
      <c r="C42" s="132"/>
      <c r="D42" s="82">
        <v>2020</v>
      </c>
      <c r="E42" s="146">
        <f t="shared" ref="E42" si="7">SUM(F42:L42)</f>
        <v>2690.5338820000002</v>
      </c>
      <c r="F42" s="731">
        <v>2625.0548820000004</v>
      </c>
      <c r="G42" s="731" t="s">
        <v>399</v>
      </c>
      <c r="H42" s="731">
        <v>27.41</v>
      </c>
      <c r="I42" s="731">
        <v>36.043000000000006</v>
      </c>
      <c r="J42" s="731">
        <v>2.0259999999999998</v>
      </c>
      <c r="K42" s="731" t="s">
        <v>399</v>
      </c>
      <c r="L42" s="731" t="s">
        <v>399</v>
      </c>
      <c r="M42" s="130"/>
    </row>
    <row r="43" spans="1:13" ht="15" customHeight="1">
      <c r="A43" s="130"/>
      <c r="B43" s="131"/>
      <c r="C43" s="132"/>
      <c r="D43" s="82">
        <v>2021</v>
      </c>
      <c r="E43" s="146">
        <v>2450.2000000000003</v>
      </c>
      <c r="F43" s="731">
        <v>2313.08</v>
      </c>
      <c r="G43" s="732" t="s">
        <v>67</v>
      </c>
      <c r="H43" s="731">
        <v>19.54</v>
      </c>
      <c r="I43" s="731">
        <v>106.26</v>
      </c>
      <c r="J43" s="731">
        <v>11.32</v>
      </c>
      <c r="K43" s="731" t="s">
        <v>399</v>
      </c>
      <c r="L43" s="731" t="s">
        <v>399</v>
      </c>
      <c r="M43" s="130"/>
    </row>
    <row r="44" spans="1:13" ht="15" customHeight="1">
      <c r="A44" s="130"/>
      <c r="B44" s="131"/>
      <c r="C44" s="132"/>
      <c r="D44" s="82">
        <v>2022</v>
      </c>
      <c r="E44" s="146">
        <v>3082.9496659999986</v>
      </c>
      <c r="F44" s="731">
        <v>2760.989665999999</v>
      </c>
      <c r="G44" s="732"/>
      <c r="H44" s="731">
        <v>7.3210000000000006</v>
      </c>
      <c r="I44" s="731">
        <v>290.81399999999996</v>
      </c>
      <c r="J44" s="731">
        <v>23.825000000000003</v>
      </c>
      <c r="K44" s="731"/>
      <c r="L44" s="731"/>
      <c r="M44" s="130"/>
    </row>
    <row r="45" spans="1:13" ht="8.1" customHeight="1">
      <c r="A45" s="26"/>
      <c r="B45" s="128"/>
      <c r="C45" s="129"/>
      <c r="D45" s="82"/>
      <c r="E45" s="146"/>
      <c r="F45" s="731"/>
      <c r="G45" s="731"/>
      <c r="H45" s="731"/>
      <c r="I45" s="731"/>
      <c r="J45" s="731"/>
      <c r="K45" s="731"/>
      <c r="L45" s="731"/>
      <c r="M45" s="26"/>
    </row>
    <row r="46" spans="1:13" ht="15" customHeight="1">
      <c r="A46" s="130"/>
      <c r="B46" s="131" t="s">
        <v>27</v>
      </c>
      <c r="C46" s="132"/>
      <c r="D46" s="82">
        <v>2020</v>
      </c>
      <c r="E46" s="146">
        <f t="shared" ref="E46" si="8">SUM(F46:L46)</f>
        <v>32709.819505999985</v>
      </c>
      <c r="F46" s="731">
        <v>12631.208735999997</v>
      </c>
      <c r="G46" s="731">
        <v>17131.346421999988</v>
      </c>
      <c r="H46" s="731">
        <v>2651.8675439999993</v>
      </c>
      <c r="I46" s="731">
        <v>203.18985800000002</v>
      </c>
      <c r="J46" s="731">
        <v>81.143000000000001</v>
      </c>
      <c r="K46" s="731">
        <v>11.063946</v>
      </c>
      <c r="L46" s="731" t="s">
        <v>399</v>
      </c>
      <c r="M46" s="130"/>
    </row>
    <row r="47" spans="1:13" ht="15" customHeight="1">
      <c r="A47" s="130"/>
      <c r="B47" s="131"/>
      <c r="C47" s="132"/>
      <c r="D47" s="82">
        <v>2021</v>
      </c>
      <c r="E47" s="146">
        <v>37090.630000000005</v>
      </c>
      <c r="F47" s="731">
        <v>12550.55</v>
      </c>
      <c r="G47" s="731">
        <v>18997.599999999999</v>
      </c>
      <c r="H47" s="731">
        <v>5054.09</v>
      </c>
      <c r="I47" s="731">
        <v>342.55</v>
      </c>
      <c r="J47" s="731">
        <v>115.41</v>
      </c>
      <c r="K47" s="731">
        <v>30.43</v>
      </c>
      <c r="L47" s="731" t="s">
        <v>399</v>
      </c>
      <c r="M47" s="130"/>
    </row>
    <row r="48" spans="1:13" ht="15" customHeight="1">
      <c r="A48" s="130"/>
      <c r="B48" s="131"/>
      <c r="C48" s="132"/>
      <c r="D48" s="82">
        <v>2022</v>
      </c>
      <c r="E48" s="146">
        <v>35437.03175799999</v>
      </c>
      <c r="F48" s="731">
        <v>9026.9639969999971</v>
      </c>
      <c r="G48" s="731">
        <v>20214.981758999998</v>
      </c>
      <c r="H48" s="731">
        <v>5762.0512149999977</v>
      </c>
      <c r="I48" s="731">
        <v>276.82457699999992</v>
      </c>
      <c r="J48" s="731">
        <v>106.33099999999997</v>
      </c>
      <c r="K48" s="731">
        <v>49.879209999999993</v>
      </c>
      <c r="L48" s="731"/>
      <c r="M48" s="130"/>
    </row>
    <row r="49" spans="1:13" ht="8.1" customHeight="1">
      <c r="A49" s="26"/>
      <c r="B49" s="128"/>
      <c r="C49" s="129"/>
      <c r="D49" s="82"/>
      <c r="E49" s="146"/>
      <c r="F49" s="731"/>
      <c r="G49" s="731"/>
      <c r="H49" s="731"/>
      <c r="I49" s="731"/>
      <c r="J49" s="731"/>
      <c r="K49" s="731"/>
      <c r="L49" s="731"/>
      <c r="M49" s="26"/>
    </row>
    <row r="50" spans="1:13" ht="15" customHeight="1">
      <c r="A50" s="130"/>
      <c r="B50" s="131" t="s">
        <v>28</v>
      </c>
      <c r="C50" s="132"/>
      <c r="D50" s="82">
        <v>2020</v>
      </c>
      <c r="E50" s="146">
        <f t="shared" ref="E50" si="9">SUM(F50:L50)</f>
        <v>143.37599999999998</v>
      </c>
      <c r="F50" s="731">
        <v>106.31799999999997</v>
      </c>
      <c r="G50" s="731" t="s">
        <v>399</v>
      </c>
      <c r="H50" s="731" t="s">
        <v>399</v>
      </c>
      <c r="I50" s="731">
        <v>37.058</v>
      </c>
      <c r="J50" s="731" t="s">
        <v>399</v>
      </c>
      <c r="K50" s="731" t="s">
        <v>399</v>
      </c>
      <c r="L50" s="731" t="s">
        <v>399</v>
      </c>
      <c r="M50" s="130"/>
    </row>
    <row r="51" spans="1:13" ht="15" customHeight="1">
      <c r="A51" s="130"/>
      <c r="B51" s="131"/>
      <c r="C51" s="132"/>
      <c r="D51" s="82">
        <v>2021</v>
      </c>
      <c r="E51" s="146">
        <v>114.74000000000001</v>
      </c>
      <c r="F51" s="731">
        <v>82.5</v>
      </c>
      <c r="G51" s="731" t="s">
        <v>399</v>
      </c>
      <c r="H51" s="731" t="s">
        <v>399</v>
      </c>
      <c r="I51" s="731">
        <v>32.24</v>
      </c>
      <c r="J51" s="731" t="s">
        <v>399</v>
      </c>
      <c r="K51" s="731" t="s">
        <v>399</v>
      </c>
      <c r="L51" s="731" t="s">
        <v>399</v>
      </c>
      <c r="M51" s="130"/>
    </row>
    <row r="52" spans="1:13" ht="15" customHeight="1">
      <c r="A52" s="130"/>
      <c r="B52" s="131"/>
      <c r="C52" s="132"/>
      <c r="D52" s="82">
        <v>2022</v>
      </c>
      <c r="E52" s="146">
        <v>47.902000000000001</v>
      </c>
      <c r="F52" s="731">
        <v>46.192</v>
      </c>
      <c r="G52" s="731"/>
      <c r="H52" s="731"/>
      <c r="I52" s="731">
        <v>1.7100000000000002</v>
      </c>
      <c r="J52" s="731"/>
      <c r="K52" s="731"/>
      <c r="L52" s="731"/>
      <c r="M52" s="130"/>
    </row>
    <row r="53" spans="1:13" ht="8.1" customHeight="1">
      <c r="A53" s="26"/>
      <c r="B53" s="128"/>
      <c r="C53" s="129"/>
      <c r="D53" s="82"/>
      <c r="E53" s="146"/>
      <c r="F53" s="731"/>
      <c r="G53" s="731"/>
      <c r="H53" s="731"/>
      <c r="I53" s="731"/>
      <c r="J53" s="731"/>
      <c r="K53" s="731"/>
      <c r="L53" s="731"/>
      <c r="M53" s="26"/>
    </row>
    <row r="54" spans="1:13" ht="15" customHeight="1">
      <c r="A54" s="130"/>
      <c r="B54" s="131" t="s">
        <v>29</v>
      </c>
      <c r="C54" s="132"/>
      <c r="D54" s="82">
        <v>2020</v>
      </c>
      <c r="E54" s="146">
        <f t="shared" ref="E54" si="10">SUM(F54:L54)</f>
        <v>15820.201024000002</v>
      </c>
      <c r="F54" s="731">
        <v>10385.666317000001</v>
      </c>
      <c r="G54" s="731">
        <v>1563</v>
      </c>
      <c r="H54" s="731">
        <v>265.52800000000002</v>
      </c>
      <c r="I54" s="731">
        <v>3600.1667070000003</v>
      </c>
      <c r="J54" s="731">
        <v>5.839999999999999</v>
      </c>
      <c r="K54" s="731" t="s">
        <v>399</v>
      </c>
      <c r="L54" s="731" t="s">
        <v>399</v>
      </c>
      <c r="M54" s="130"/>
    </row>
    <row r="55" spans="1:13" ht="15" customHeight="1">
      <c r="A55" s="130"/>
      <c r="B55" s="131"/>
      <c r="C55" s="132"/>
      <c r="D55" s="82">
        <v>2021</v>
      </c>
      <c r="E55" s="146">
        <v>12565.68</v>
      </c>
      <c r="F55" s="731">
        <v>9479.49</v>
      </c>
      <c r="G55" s="731">
        <v>627.46</v>
      </c>
      <c r="H55" s="731">
        <v>171.91</v>
      </c>
      <c r="I55" s="731">
        <v>2280.02</v>
      </c>
      <c r="J55" s="731">
        <v>6.8</v>
      </c>
      <c r="K55" s="731" t="s">
        <v>399</v>
      </c>
      <c r="L55" s="731" t="s">
        <v>399</v>
      </c>
      <c r="M55" s="130"/>
    </row>
    <row r="56" spans="1:13" ht="15" customHeight="1">
      <c r="A56" s="130"/>
      <c r="B56" s="131"/>
      <c r="C56" s="132"/>
      <c r="D56" s="82">
        <v>2022</v>
      </c>
      <c r="E56" s="146">
        <v>19533.019212999996</v>
      </c>
      <c r="F56" s="731">
        <v>15655.237099999995</v>
      </c>
      <c r="G56" s="731">
        <v>1039.0200000000002</v>
      </c>
      <c r="H56" s="731">
        <v>95.190099999999958</v>
      </c>
      <c r="I56" s="731">
        <v>2710.1949129999998</v>
      </c>
      <c r="J56" s="731">
        <v>33.377099999999999</v>
      </c>
      <c r="K56" s="731"/>
      <c r="L56" s="731"/>
      <c r="M56" s="130"/>
    </row>
    <row r="57" spans="1:13" ht="8.1" customHeight="1">
      <c r="A57" s="26"/>
      <c r="B57" s="128"/>
      <c r="C57" s="129"/>
      <c r="D57" s="82"/>
      <c r="E57" s="146"/>
      <c r="F57" s="731"/>
      <c r="G57" s="731"/>
      <c r="H57" s="731"/>
      <c r="I57" s="731"/>
      <c r="J57" s="731"/>
      <c r="K57" s="731"/>
      <c r="L57" s="731"/>
      <c r="M57" s="26"/>
    </row>
    <row r="58" spans="1:13" ht="15" customHeight="1">
      <c r="A58" s="130"/>
      <c r="B58" s="131" t="s">
        <v>30</v>
      </c>
      <c r="C58" s="132"/>
      <c r="D58" s="82">
        <v>2020</v>
      </c>
      <c r="E58" s="146">
        <f t="shared" ref="E58" si="11">SUM(F58:L58)</f>
        <v>2298.4487599999998</v>
      </c>
      <c r="F58" s="731">
        <v>326.67365799999999</v>
      </c>
      <c r="G58" s="731" t="s">
        <v>399</v>
      </c>
      <c r="H58" s="731">
        <v>1816.6232189999998</v>
      </c>
      <c r="I58" s="731">
        <v>154.491883</v>
      </c>
      <c r="J58" s="731">
        <v>0.66</v>
      </c>
      <c r="K58" s="731" t="s">
        <v>399</v>
      </c>
      <c r="L58" s="731" t="s">
        <v>399</v>
      </c>
      <c r="M58" s="130"/>
    </row>
    <row r="59" spans="1:13" ht="15" customHeight="1">
      <c r="A59" s="130"/>
      <c r="B59" s="131"/>
      <c r="C59" s="132"/>
      <c r="D59" s="82">
        <v>2021</v>
      </c>
      <c r="E59" s="146">
        <v>2360.56</v>
      </c>
      <c r="F59" s="731">
        <v>266.69</v>
      </c>
      <c r="G59" s="731" t="s">
        <v>399</v>
      </c>
      <c r="H59" s="731">
        <v>2024.92</v>
      </c>
      <c r="I59" s="731">
        <v>68.790000000000006</v>
      </c>
      <c r="J59" s="731">
        <v>0.16</v>
      </c>
      <c r="K59" s="731" t="s">
        <v>399</v>
      </c>
      <c r="L59" s="731" t="s">
        <v>399</v>
      </c>
      <c r="M59" s="130"/>
    </row>
    <row r="60" spans="1:13" ht="15" customHeight="1">
      <c r="A60" s="130"/>
      <c r="B60" s="131"/>
      <c r="C60" s="132"/>
      <c r="D60" s="82">
        <v>2022</v>
      </c>
      <c r="E60" s="146">
        <v>2666.923284</v>
      </c>
      <c r="F60" s="731">
        <v>299.51767199999995</v>
      </c>
      <c r="G60" s="731"/>
      <c r="H60" s="731">
        <v>2265.628612</v>
      </c>
      <c r="I60" s="731">
        <v>98.264999999999972</v>
      </c>
      <c r="J60" s="731">
        <v>3.512</v>
      </c>
      <c r="K60" s="731"/>
      <c r="L60" s="731"/>
      <c r="M60" s="130"/>
    </row>
    <row r="61" spans="1:13" ht="8.1" customHeight="1">
      <c r="A61" s="26"/>
      <c r="B61" s="128"/>
      <c r="C61" s="129"/>
      <c r="D61" s="82"/>
      <c r="E61" s="146"/>
      <c r="F61" s="731"/>
      <c r="G61" s="731"/>
      <c r="H61" s="731"/>
      <c r="I61" s="731"/>
      <c r="J61" s="731"/>
      <c r="K61" s="731"/>
      <c r="L61" s="731"/>
      <c r="M61" s="26"/>
    </row>
    <row r="62" spans="1:13" ht="15" customHeight="1">
      <c r="A62" s="130"/>
      <c r="B62" s="131" t="s">
        <v>31</v>
      </c>
      <c r="C62" s="132"/>
      <c r="D62" s="82">
        <v>2020</v>
      </c>
      <c r="E62" s="146">
        <f t="shared" ref="E62" si="12">SUM(F62:L62)</f>
        <v>1857.3120000000004</v>
      </c>
      <c r="F62" s="731">
        <v>1847.6200000000001</v>
      </c>
      <c r="G62" s="731" t="s">
        <v>399</v>
      </c>
      <c r="H62" s="731">
        <v>0.7</v>
      </c>
      <c r="I62" s="731">
        <v>8.7850000000000001</v>
      </c>
      <c r="J62" s="731">
        <v>0.20700000000000002</v>
      </c>
      <c r="K62" s="731" t="s">
        <v>399</v>
      </c>
      <c r="L62" s="731" t="s">
        <v>399</v>
      </c>
      <c r="M62" s="130"/>
    </row>
    <row r="63" spans="1:13" ht="15" customHeight="1">
      <c r="A63" s="130"/>
      <c r="B63" s="131"/>
      <c r="C63" s="132"/>
      <c r="D63" s="82">
        <v>2021</v>
      </c>
      <c r="E63" s="146">
        <v>1692.01</v>
      </c>
      <c r="F63" s="731">
        <v>1627.83</v>
      </c>
      <c r="G63" s="731" t="s">
        <v>399</v>
      </c>
      <c r="H63" s="731">
        <v>0.39</v>
      </c>
      <c r="I63" s="731">
        <v>63.71</v>
      </c>
      <c r="J63" s="731">
        <v>0.08</v>
      </c>
      <c r="K63" s="731" t="s">
        <v>399</v>
      </c>
      <c r="L63" s="731" t="s">
        <v>399</v>
      </c>
      <c r="M63" s="130"/>
    </row>
    <row r="64" spans="1:13" ht="15" customHeight="1">
      <c r="A64" s="130"/>
      <c r="B64" s="131"/>
      <c r="C64" s="132"/>
      <c r="D64" s="82">
        <v>2022</v>
      </c>
      <c r="E64" s="146">
        <v>1866.1269675400006</v>
      </c>
      <c r="F64" s="731">
        <v>1830.0818075400005</v>
      </c>
      <c r="G64" s="731"/>
      <c r="H64" s="731">
        <v>0.23950000000000002</v>
      </c>
      <c r="I64" s="731">
        <v>35.767160000000004</v>
      </c>
      <c r="J64" s="731">
        <v>3.85E-2</v>
      </c>
      <c r="K64" s="731"/>
      <c r="L64" s="731"/>
      <c r="M64" s="130"/>
    </row>
    <row r="65" spans="1:13" ht="8.1" customHeight="1">
      <c r="A65" s="26"/>
      <c r="B65" s="128"/>
      <c r="C65" s="129"/>
      <c r="D65" s="82"/>
      <c r="E65" s="146"/>
      <c r="F65" s="731"/>
      <c r="G65" s="731"/>
      <c r="H65" s="731"/>
      <c r="I65" s="731"/>
      <c r="J65" s="731"/>
      <c r="K65" s="731"/>
      <c r="L65" s="731"/>
      <c r="M65" s="26"/>
    </row>
    <row r="66" spans="1:13" ht="15" customHeight="1">
      <c r="A66" s="130"/>
      <c r="B66" s="131" t="s">
        <v>32</v>
      </c>
      <c r="C66" s="132"/>
      <c r="D66" s="82">
        <v>2020</v>
      </c>
      <c r="E66" s="146">
        <f t="shared" ref="E66" si="13">SUM(F66:L66)</f>
        <v>9478.7883894333881</v>
      </c>
      <c r="F66" s="731">
        <v>8025.1145494333896</v>
      </c>
      <c r="G66" s="731" t="s">
        <v>399</v>
      </c>
      <c r="H66" s="731">
        <v>1288.54564</v>
      </c>
      <c r="I66" s="731">
        <v>165.12819999999999</v>
      </c>
      <c r="J66" s="731" t="s">
        <v>399</v>
      </c>
      <c r="K66" s="731" t="s">
        <v>399</v>
      </c>
      <c r="L66" s="731" t="s">
        <v>399</v>
      </c>
      <c r="M66" s="130"/>
    </row>
    <row r="67" spans="1:13" ht="15" customHeight="1">
      <c r="A67" s="130"/>
      <c r="B67" s="131"/>
      <c r="C67" s="132"/>
      <c r="D67" s="82">
        <v>2021</v>
      </c>
      <c r="E67" s="146">
        <v>10594.8</v>
      </c>
      <c r="F67" s="731">
        <v>9277.83</v>
      </c>
      <c r="G67" s="731" t="s">
        <v>399</v>
      </c>
      <c r="H67" s="731">
        <v>1098.1600000000001</v>
      </c>
      <c r="I67" s="731">
        <v>218.81</v>
      </c>
      <c r="J67" s="731" t="s">
        <v>399</v>
      </c>
      <c r="K67" s="731" t="s">
        <v>399</v>
      </c>
      <c r="L67" s="731" t="s">
        <v>399</v>
      </c>
      <c r="M67" s="130"/>
    </row>
    <row r="68" spans="1:13" ht="15" customHeight="1">
      <c r="A68" s="130"/>
      <c r="B68" s="131"/>
      <c r="C68" s="132"/>
      <c r="D68" s="82">
        <v>2022</v>
      </c>
      <c r="E68" s="146">
        <v>10721.390000000001</v>
      </c>
      <c r="F68" s="731">
        <v>8899.880000000001</v>
      </c>
      <c r="G68" s="731"/>
      <c r="H68" s="731">
        <v>1593.29</v>
      </c>
      <c r="I68" s="731">
        <v>228.22000000000003</v>
      </c>
      <c r="J68" s="731"/>
      <c r="K68" s="731"/>
      <c r="L68" s="731"/>
      <c r="M68" s="130"/>
    </row>
    <row r="69" spans="1:13" ht="8.1" customHeight="1">
      <c r="A69" s="26"/>
      <c r="B69" s="128"/>
      <c r="C69" s="129"/>
      <c r="D69" s="82"/>
      <c r="E69" s="731"/>
      <c r="F69" s="731"/>
      <c r="G69" s="731"/>
      <c r="H69" s="731"/>
      <c r="I69" s="731"/>
      <c r="J69" s="731"/>
      <c r="K69" s="731"/>
      <c r="L69" s="731"/>
      <c r="M69" s="26"/>
    </row>
    <row r="70" spans="1:13" ht="15" customHeight="1">
      <c r="A70" s="130"/>
      <c r="B70" s="131" t="s">
        <v>33</v>
      </c>
      <c r="C70" s="132"/>
      <c r="D70" s="82">
        <v>2020</v>
      </c>
      <c r="E70" s="146">
        <f t="shared" ref="E70" si="14">SUM(F70:L70)</f>
        <v>1.7</v>
      </c>
      <c r="F70" s="731" t="s">
        <v>399</v>
      </c>
      <c r="G70" s="731" t="s">
        <v>399</v>
      </c>
      <c r="H70" s="731" t="s">
        <v>399</v>
      </c>
      <c r="I70" s="731">
        <v>1.7</v>
      </c>
      <c r="J70" s="731" t="s">
        <v>399</v>
      </c>
      <c r="K70" s="731" t="s">
        <v>399</v>
      </c>
      <c r="L70" s="731" t="s">
        <v>399</v>
      </c>
      <c r="M70" s="130"/>
    </row>
    <row r="71" spans="1:13" ht="15" customHeight="1">
      <c r="A71" s="130"/>
      <c r="B71" s="130"/>
      <c r="C71" s="132"/>
      <c r="D71" s="82">
        <v>2021</v>
      </c>
      <c r="E71" s="731" t="s">
        <v>399</v>
      </c>
      <c r="F71" s="731" t="s">
        <v>399</v>
      </c>
      <c r="G71" s="731" t="s">
        <v>399</v>
      </c>
      <c r="H71" s="731" t="s">
        <v>399</v>
      </c>
      <c r="I71" s="731" t="s">
        <v>399</v>
      </c>
      <c r="J71" s="731" t="s">
        <v>399</v>
      </c>
      <c r="K71" s="731" t="s">
        <v>399</v>
      </c>
      <c r="L71" s="731" t="s">
        <v>399</v>
      </c>
      <c r="M71" s="130"/>
    </row>
    <row r="72" spans="1:13" ht="15" customHeight="1">
      <c r="A72" s="130"/>
      <c r="B72" s="130"/>
      <c r="C72" s="132"/>
      <c r="D72" s="82">
        <v>2022</v>
      </c>
      <c r="E72" s="731">
        <v>4.5919999999999996</v>
      </c>
      <c r="F72" s="731"/>
      <c r="G72" s="731"/>
      <c r="H72" s="731"/>
      <c r="I72" s="731">
        <v>0.59199999999999997</v>
      </c>
      <c r="J72" s="731">
        <v>4</v>
      </c>
      <c r="K72" s="731"/>
      <c r="L72" s="731"/>
      <c r="M72" s="130"/>
    </row>
    <row r="73" spans="1:13" ht="8.1" customHeight="1">
      <c r="A73" s="26"/>
      <c r="B73" s="128"/>
      <c r="C73" s="129"/>
      <c r="D73" s="82"/>
      <c r="E73" s="146"/>
      <c r="F73" s="731"/>
      <c r="G73" s="731"/>
      <c r="H73" s="731"/>
      <c r="I73" s="733"/>
      <c r="J73" s="731"/>
      <c r="K73" s="731"/>
      <c r="L73" s="731"/>
      <c r="M73" s="26"/>
    </row>
    <row r="74" spans="1:13" ht="15" customHeight="1">
      <c r="A74" s="130"/>
      <c r="B74" s="131" t="s">
        <v>34</v>
      </c>
      <c r="C74" s="132"/>
      <c r="D74" s="82">
        <v>2020</v>
      </c>
      <c r="E74" s="146">
        <f t="shared" ref="E74:E75" si="15">SUM(F74:L74)</f>
        <v>0.60640000000000005</v>
      </c>
      <c r="F74" s="534">
        <v>2.5000000000000001E-2</v>
      </c>
      <c r="G74" s="534" t="s">
        <v>399</v>
      </c>
      <c r="H74" s="146">
        <v>0.54300000000000004</v>
      </c>
      <c r="I74" s="146" t="s">
        <v>399</v>
      </c>
      <c r="J74" s="534">
        <v>3.8399999999999997E-2</v>
      </c>
      <c r="K74" s="534" t="s">
        <v>399</v>
      </c>
      <c r="L74" s="534" t="s">
        <v>399</v>
      </c>
      <c r="M74" s="130"/>
    </row>
    <row r="75" spans="1:13" ht="15" customHeight="1">
      <c r="A75" s="130"/>
      <c r="B75" s="130"/>
      <c r="C75" s="132"/>
      <c r="D75" s="82">
        <v>2021</v>
      </c>
      <c r="E75" s="146">
        <f t="shared" si="15"/>
        <v>1.5699999999999998</v>
      </c>
      <c r="F75" s="535" t="s">
        <v>67</v>
      </c>
      <c r="G75" s="535" t="s">
        <v>67</v>
      </c>
      <c r="H75" s="146">
        <v>0.61</v>
      </c>
      <c r="I75" s="146">
        <v>0.96</v>
      </c>
      <c r="J75" s="536" t="s">
        <v>67</v>
      </c>
      <c r="K75" s="536" t="s">
        <v>67</v>
      </c>
      <c r="L75" s="536" t="s">
        <v>67</v>
      </c>
      <c r="M75" s="130"/>
    </row>
    <row r="76" spans="1:13" ht="15" customHeight="1">
      <c r="A76" s="130"/>
      <c r="B76" s="130"/>
      <c r="C76" s="132"/>
      <c r="D76" s="82">
        <v>2022</v>
      </c>
      <c r="E76" s="146">
        <v>0.82800000000000007</v>
      </c>
      <c r="F76" s="535"/>
      <c r="G76" s="535"/>
      <c r="H76" s="146">
        <v>0.47900000000000009</v>
      </c>
      <c r="I76" s="146">
        <v>0.34900000000000003</v>
      </c>
      <c r="J76" s="536"/>
      <c r="K76" s="536"/>
      <c r="L76" s="536"/>
      <c r="M76" s="130"/>
    </row>
    <row r="77" spans="1:13" ht="8.1" customHeight="1" thickBot="1">
      <c r="A77" s="133"/>
      <c r="B77" s="133"/>
      <c r="C77" s="133"/>
      <c r="D77" s="134"/>
      <c r="E77" s="134"/>
      <c r="F77" s="734"/>
      <c r="G77" s="734"/>
      <c r="H77" s="734"/>
      <c r="I77" s="734"/>
      <c r="J77" s="734"/>
      <c r="K77" s="734"/>
      <c r="L77" s="734"/>
      <c r="M77" s="133"/>
    </row>
    <row r="78" spans="1:13" ht="15" customHeight="1">
      <c r="A78" s="130"/>
      <c r="B78" s="130"/>
      <c r="C78" s="130"/>
      <c r="D78" s="82"/>
      <c r="E78" s="82"/>
      <c r="F78" s="731"/>
      <c r="G78" s="731"/>
      <c r="H78" s="731"/>
      <c r="I78" s="731"/>
      <c r="J78" s="731"/>
      <c r="K78" s="731"/>
      <c r="L78" s="731"/>
      <c r="M78" s="659" t="s">
        <v>201</v>
      </c>
    </row>
    <row r="79" spans="1:13" ht="15" customHeight="1">
      <c r="F79" s="627"/>
      <c r="G79" s="627"/>
      <c r="H79" s="627"/>
      <c r="I79" s="627"/>
      <c r="J79" s="627"/>
      <c r="K79" s="627"/>
      <c r="L79" s="627"/>
      <c r="M79" s="525" t="s">
        <v>202</v>
      </c>
    </row>
  </sheetData>
  <mergeCells count="2">
    <mergeCell ref="A7:A9"/>
    <mergeCell ref="F7:K7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384BB-61C8-4A59-8557-BEFD8471C8A8}">
  <sheetPr>
    <tabColor rgb="FF92D050"/>
  </sheetPr>
  <dimension ref="A1:N79"/>
  <sheetViews>
    <sheetView tabSelected="1" view="pageBreakPreview" zoomScale="85" zoomScaleNormal="100" zoomScaleSheetLayoutView="85" workbookViewId="0">
      <selection activeCell="A49" sqref="A49:XFD51"/>
    </sheetView>
  </sheetViews>
  <sheetFormatPr defaultColWidth="9" defaultRowHeight="15" customHeight="1"/>
  <cols>
    <col min="1" max="1" width="1.7109375" style="651" customWidth="1"/>
    <col min="2" max="2" width="14.42578125" style="651" customWidth="1"/>
    <col min="3" max="3" width="4.42578125" style="651" customWidth="1"/>
    <col min="4" max="4" width="7.5703125" style="651" customWidth="1"/>
    <col min="5" max="5" width="11.5703125" style="651" customWidth="1"/>
    <col min="6" max="6" width="12.42578125" style="651" customWidth="1"/>
    <col min="7" max="7" width="10.85546875" style="651" customWidth="1"/>
    <col min="8" max="8" width="17" style="651" customWidth="1"/>
    <col min="9" max="9" width="14.85546875" style="651" customWidth="1"/>
    <col min="10" max="10" width="17.7109375" style="651" customWidth="1"/>
    <col min="11" max="11" width="12.42578125" style="651" customWidth="1"/>
    <col min="12" max="12" width="1.7109375" style="651" customWidth="1"/>
    <col min="13" max="235" width="9" style="651"/>
    <col min="236" max="236" width="19.85546875" style="651" customWidth="1"/>
    <col min="237" max="244" width="11.28515625" style="651" customWidth="1"/>
    <col min="245" max="248" width="12.7109375" style="651" customWidth="1"/>
    <col min="249" max="249" width="12.42578125" style="651" customWidth="1"/>
    <col min="250" max="491" width="9" style="651"/>
    <col min="492" max="492" width="19.85546875" style="651" customWidth="1"/>
    <col min="493" max="500" width="11.28515625" style="651" customWidth="1"/>
    <col min="501" max="504" width="12.7109375" style="651" customWidth="1"/>
    <col min="505" max="505" width="12.42578125" style="651" customWidth="1"/>
    <col min="506" max="747" width="9" style="651"/>
    <col min="748" max="748" width="19.85546875" style="651" customWidth="1"/>
    <col min="749" max="756" width="11.28515625" style="651" customWidth="1"/>
    <col min="757" max="760" width="12.7109375" style="651" customWidth="1"/>
    <col min="761" max="761" width="12.42578125" style="651" customWidth="1"/>
    <col min="762" max="1003" width="9" style="651"/>
    <col min="1004" max="1004" width="19.85546875" style="651" customWidth="1"/>
    <col min="1005" max="1012" width="11.28515625" style="651" customWidth="1"/>
    <col min="1013" max="1016" width="12.7109375" style="651" customWidth="1"/>
    <col min="1017" max="1017" width="12.42578125" style="651" customWidth="1"/>
    <col min="1018" max="1259" width="9" style="651"/>
    <col min="1260" max="1260" width="19.85546875" style="651" customWidth="1"/>
    <col min="1261" max="1268" width="11.28515625" style="651" customWidth="1"/>
    <col min="1269" max="1272" width="12.7109375" style="651" customWidth="1"/>
    <col min="1273" max="1273" width="12.42578125" style="651" customWidth="1"/>
    <col min="1274" max="1515" width="9" style="651"/>
    <col min="1516" max="1516" width="19.85546875" style="651" customWidth="1"/>
    <col min="1517" max="1524" width="11.28515625" style="651" customWidth="1"/>
    <col min="1525" max="1528" width="12.7109375" style="651" customWidth="1"/>
    <col min="1529" max="1529" width="12.42578125" style="651" customWidth="1"/>
    <col min="1530" max="1771" width="9" style="651"/>
    <col min="1772" max="1772" width="19.85546875" style="651" customWidth="1"/>
    <col min="1773" max="1780" width="11.28515625" style="651" customWidth="1"/>
    <col min="1781" max="1784" width="12.7109375" style="651" customWidth="1"/>
    <col min="1785" max="1785" width="12.42578125" style="651" customWidth="1"/>
    <col min="1786" max="2027" width="9" style="651"/>
    <col min="2028" max="2028" width="19.85546875" style="651" customWidth="1"/>
    <col min="2029" max="2036" width="11.28515625" style="651" customWidth="1"/>
    <col min="2037" max="2040" width="12.7109375" style="651" customWidth="1"/>
    <col min="2041" max="2041" width="12.42578125" style="651" customWidth="1"/>
    <col min="2042" max="2283" width="9" style="651"/>
    <col min="2284" max="2284" width="19.85546875" style="651" customWidth="1"/>
    <col min="2285" max="2292" width="11.28515625" style="651" customWidth="1"/>
    <col min="2293" max="2296" width="12.7109375" style="651" customWidth="1"/>
    <col min="2297" max="2297" width="12.42578125" style="651" customWidth="1"/>
    <col min="2298" max="2539" width="9" style="651"/>
    <col min="2540" max="2540" width="19.85546875" style="651" customWidth="1"/>
    <col min="2541" max="2548" width="11.28515625" style="651" customWidth="1"/>
    <col min="2549" max="2552" width="12.7109375" style="651" customWidth="1"/>
    <col min="2553" max="2553" width="12.42578125" style="651" customWidth="1"/>
    <col min="2554" max="2795" width="9" style="651"/>
    <col min="2796" max="2796" width="19.85546875" style="651" customWidth="1"/>
    <col min="2797" max="2804" width="11.28515625" style="651" customWidth="1"/>
    <col min="2805" max="2808" width="12.7109375" style="651" customWidth="1"/>
    <col min="2809" max="2809" width="12.42578125" style="651" customWidth="1"/>
    <col min="2810" max="3051" width="9" style="651"/>
    <col min="3052" max="3052" width="19.85546875" style="651" customWidth="1"/>
    <col min="3053" max="3060" width="11.28515625" style="651" customWidth="1"/>
    <col min="3061" max="3064" width="12.7109375" style="651" customWidth="1"/>
    <col min="3065" max="3065" width="12.42578125" style="651" customWidth="1"/>
    <col min="3066" max="3307" width="9" style="651"/>
    <col min="3308" max="3308" width="19.85546875" style="651" customWidth="1"/>
    <col min="3309" max="3316" width="11.28515625" style="651" customWidth="1"/>
    <col min="3317" max="3320" width="12.7109375" style="651" customWidth="1"/>
    <col min="3321" max="3321" width="12.42578125" style="651" customWidth="1"/>
    <col min="3322" max="3563" width="9" style="651"/>
    <col min="3564" max="3564" width="19.85546875" style="651" customWidth="1"/>
    <col min="3565" max="3572" width="11.28515625" style="651" customWidth="1"/>
    <col min="3573" max="3576" width="12.7109375" style="651" customWidth="1"/>
    <col min="3577" max="3577" width="12.42578125" style="651" customWidth="1"/>
    <col min="3578" max="3819" width="9" style="651"/>
    <col min="3820" max="3820" width="19.85546875" style="651" customWidth="1"/>
    <col min="3821" max="3828" width="11.28515625" style="651" customWidth="1"/>
    <col min="3829" max="3832" width="12.7109375" style="651" customWidth="1"/>
    <col min="3833" max="3833" width="12.42578125" style="651" customWidth="1"/>
    <col min="3834" max="4075" width="9" style="651"/>
    <col min="4076" max="4076" width="19.85546875" style="651" customWidth="1"/>
    <col min="4077" max="4084" width="11.28515625" style="651" customWidth="1"/>
    <col min="4085" max="4088" width="12.7109375" style="651" customWidth="1"/>
    <col min="4089" max="4089" width="12.42578125" style="651" customWidth="1"/>
    <col min="4090" max="4331" width="9" style="651"/>
    <col min="4332" max="4332" width="19.85546875" style="651" customWidth="1"/>
    <col min="4333" max="4340" width="11.28515625" style="651" customWidth="1"/>
    <col min="4341" max="4344" width="12.7109375" style="651" customWidth="1"/>
    <col min="4345" max="4345" width="12.42578125" style="651" customWidth="1"/>
    <col min="4346" max="4587" width="9" style="651"/>
    <col min="4588" max="4588" width="19.85546875" style="651" customWidth="1"/>
    <col min="4589" max="4596" width="11.28515625" style="651" customWidth="1"/>
    <col min="4597" max="4600" width="12.7109375" style="651" customWidth="1"/>
    <col min="4601" max="4601" width="12.42578125" style="651" customWidth="1"/>
    <col min="4602" max="4843" width="9" style="651"/>
    <col min="4844" max="4844" width="19.85546875" style="651" customWidth="1"/>
    <col min="4845" max="4852" width="11.28515625" style="651" customWidth="1"/>
    <col min="4853" max="4856" width="12.7109375" style="651" customWidth="1"/>
    <col min="4857" max="4857" width="12.42578125" style="651" customWidth="1"/>
    <col min="4858" max="5099" width="9" style="651"/>
    <col min="5100" max="5100" width="19.85546875" style="651" customWidth="1"/>
    <col min="5101" max="5108" width="11.28515625" style="651" customWidth="1"/>
    <col min="5109" max="5112" width="12.7109375" style="651" customWidth="1"/>
    <col min="5113" max="5113" width="12.42578125" style="651" customWidth="1"/>
    <col min="5114" max="5355" width="9" style="651"/>
    <col min="5356" max="5356" width="19.85546875" style="651" customWidth="1"/>
    <col min="5357" max="5364" width="11.28515625" style="651" customWidth="1"/>
    <col min="5365" max="5368" width="12.7109375" style="651" customWidth="1"/>
    <col min="5369" max="5369" width="12.42578125" style="651" customWidth="1"/>
    <col min="5370" max="5611" width="9" style="651"/>
    <col min="5612" max="5612" width="19.85546875" style="651" customWidth="1"/>
    <col min="5613" max="5620" width="11.28515625" style="651" customWidth="1"/>
    <col min="5621" max="5624" width="12.7109375" style="651" customWidth="1"/>
    <col min="5625" max="5625" width="12.42578125" style="651" customWidth="1"/>
    <col min="5626" max="5867" width="9" style="651"/>
    <col min="5868" max="5868" width="19.85546875" style="651" customWidth="1"/>
    <col min="5869" max="5876" width="11.28515625" style="651" customWidth="1"/>
    <col min="5877" max="5880" width="12.7109375" style="651" customWidth="1"/>
    <col min="5881" max="5881" width="12.42578125" style="651" customWidth="1"/>
    <col min="5882" max="6123" width="9" style="651"/>
    <col min="6124" max="6124" width="19.85546875" style="651" customWidth="1"/>
    <col min="6125" max="6132" width="11.28515625" style="651" customWidth="1"/>
    <col min="6133" max="6136" width="12.7109375" style="651" customWidth="1"/>
    <col min="6137" max="6137" width="12.42578125" style="651" customWidth="1"/>
    <col min="6138" max="6379" width="9" style="651"/>
    <col min="6380" max="6380" width="19.85546875" style="651" customWidth="1"/>
    <col min="6381" max="6388" width="11.28515625" style="651" customWidth="1"/>
    <col min="6389" max="6392" width="12.7109375" style="651" customWidth="1"/>
    <col min="6393" max="6393" width="12.42578125" style="651" customWidth="1"/>
    <col min="6394" max="6635" width="9" style="651"/>
    <col min="6636" max="6636" width="19.85546875" style="651" customWidth="1"/>
    <col min="6637" max="6644" width="11.28515625" style="651" customWidth="1"/>
    <col min="6645" max="6648" width="12.7109375" style="651" customWidth="1"/>
    <col min="6649" max="6649" width="12.42578125" style="651" customWidth="1"/>
    <col min="6650" max="6891" width="9" style="651"/>
    <col min="6892" max="6892" width="19.85546875" style="651" customWidth="1"/>
    <col min="6893" max="6900" width="11.28515625" style="651" customWidth="1"/>
    <col min="6901" max="6904" width="12.7109375" style="651" customWidth="1"/>
    <col min="6905" max="6905" width="12.42578125" style="651" customWidth="1"/>
    <col min="6906" max="7147" width="9" style="651"/>
    <col min="7148" max="7148" width="19.85546875" style="651" customWidth="1"/>
    <col min="7149" max="7156" width="11.28515625" style="651" customWidth="1"/>
    <col min="7157" max="7160" width="12.7109375" style="651" customWidth="1"/>
    <col min="7161" max="7161" width="12.42578125" style="651" customWidth="1"/>
    <col min="7162" max="7403" width="9" style="651"/>
    <col min="7404" max="7404" width="19.85546875" style="651" customWidth="1"/>
    <col min="7405" max="7412" width="11.28515625" style="651" customWidth="1"/>
    <col min="7413" max="7416" width="12.7109375" style="651" customWidth="1"/>
    <col min="7417" max="7417" width="12.42578125" style="651" customWidth="1"/>
    <col min="7418" max="7659" width="9" style="651"/>
    <col min="7660" max="7660" width="19.85546875" style="651" customWidth="1"/>
    <col min="7661" max="7668" width="11.28515625" style="651" customWidth="1"/>
    <col min="7669" max="7672" width="12.7109375" style="651" customWidth="1"/>
    <col min="7673" max="7673" width="12.42578125" style="651" customWidth="1"/>
    <col min="7674" max="7915" width="9" style="651"/>
    <col min="7916" max="7916" width="19.85546875" style="651" customWidth="1"/>
    <col min="7917" max="7924" width="11.28515625" style="651" customWidth="1"/>
    <col min="7925" max="7928" width="12.7109375" style="651" customWidth="1"/>
    <col min="7929" max="7929" width="12.42578125" style="651" customWidth="1"/>
    <col min="7930" max="8171" width="9" style="651"/>
    <col min="8172" max="8172" width="19.85546875" style="651" customWidth="1"/>
    <col min="8173" max="8180" width="11.28515625" style="651" customWidth="1"/>
    <col min="8181" max="8184" width="12.7109375" style="651" customWidth="1"/>
    <col min="8185" max="8185" width="12.42578125" style="651" customWidth="1"/>
    <col min="8186" max="8427" width="9" style="651"/>
    <col min="8428" max="8428" width="19.85546875" style="651" customWidth="1"/>
    <col min="8429" max="8436" width="11.28515625" style="651" customWidth="1"/>
    <col min="8437" max="8440" width="12.7109375" style="651" customWidth="1"/>
    <col min="8441" max="8441" width="12.42578125" style="651" customWidth="1"/>
    <col min="8442" max="8683" width="9" style="651"/>
    <col min="8684" max="8684" width="19.85546875" style="651" customWidth="1"/>
    <col min="8685" max="8692" width="11.28515625" style="651" customWidth="1"/>
    <col min="8693" max="8696" width="12.7109375" style="651" customWidth="1"/>
    <col min="8697" max="8697" width="12.42578125" style="651" customWidth="1"/>
    <col min="8698" max="8939" width="9" style="651"/>
    <col min="8940" max="8940" width="19.85546875" style="651" customWidth="1"/>
    <col min="8941" max="8948" width="11.28515625" style="651" customWidth="1"/>
    <col min="8949" max="8952" width="12.7109375" style="651" customWidth="1"/>
    <col min="8953" max="8953" width="12.42578125" style="651" customWidth="1"/>
    <col min="8954" max="9195" width="9" style="651"/>
    <col min="9196" max="9196" width="19.85546875" style="651" customWidth="1"/>
    <col min="9197" max="9204" width="11.28515625" style="651" customWidth="1"/>
    <col min="9205" max="9208" width="12.7109375" style="651" customWidth="1"/>
    <col min="9209" max="9209" width="12.42578125" style="651" customWidth="1"/>
    <col min="9210" max="9451" width="9" style="651"/>
    <col min="9452" max="9452" width="19.85546875" style="651" customWidth="1"/>
    <col min="9453" max="9460" width="11.28515625" style="651" customWidth="1"/>
    <col min="9461" max="9464" width="12.7109375" style="651" customWidth="1"/>
    <col min="9465" max="9465" width="12.42578125" style="651" customWidth="1"/>
    <col min="9466" max="9707" width="9" style="651"/>
    <col min="9708" max="9708" width="19.85546875" style="651" customWidth="1"/>
    <col min="9709" max="9716" width="11.28515625" style="651" customWidth="1"/>
    <col min="9717" max="9720" width="12.7109375" style="651" customWidth="1"/>
    <col min="9721" max="9721" width="12.42578125" style="651" customWidth="1"/>
    <col min="9722" max="9963" width="9" style="651"/>
    <col min="9964" max="9964" width="19.85546875" style="651" customWidth="1"/>
    <col min="9965" max="9972" width="11.28515625" style="651" customWidth="1"/>
    <col min="9973" max="9976" width="12.7109375" style="651" customWidth="1"/>
    <col min="9977" max="9977" width="12.42578125" style="651" customWidth="1"/>
    <col min="9978" max="10219" width="9" style="651"/>
    <col min="10220" max="10220" width="19.85546875" style="651" customWidth="1"/>
    <col min="10221" max="10228" width="11.28515625" style="651" customWidth="1"/>
    <col min="10229" max="10232" width="12.7109375" style="651" customWidth="1"/>
    <col min="10233" max="10233" width="12.42578125" style="651" customWidth="1"/>
    <col min="10234" max="10475" width="9" style="651"/>
    <col min="10476" max="10476" width="19.85546875" style="651" customWidth="1"/>
    <col min="10477" max="10484" width="11.28515625" style="651" customWidth="1"/>
    <col min="10485" max="10488" width="12.7109375" style="651" customWidth="1"/>
    <col min="10489" max="10489" width="12.42578125" style="651" customWidth="1"/>
    <col min="10490" max="10731" width="9" style="651"/>
    <col min="10732" max="10732" width="19.85546875" style="651" customWidth="1"/>
    <col min="10733" max="10740" width="11.28515625" style="651" customWidth="1"/>
    <col min="10741" max="10744" width="12.7109375" style="651" customWidth="1"/>
    <col min="10745" max="10745" width="12.42578125" style="651" customWidth="1"/>
    <col min="10746" max="10987" width="9" style="651"/>
    <col min="10988" max="10988" width="19.85546875" style="651" customWidth="1"/>
    <col min="10989" max="10996" width="11.28515625" style="651" customWidth="1"/>
    <col min="10997" max="11000" width="12.7109375" style="651" customWidth="1"/>
    <col min="11001" max="11001" width="12.42578125" style="651" customWidth="1"/>
    <col min="11002" max="11243" width="9" style="651"/>
    <col min="11244" max="11244" width="19.85546875" style="651" customWidth="1"/>
    <col min="11245" max="11252" width="11.28515625" style="651" customWidth="1"/>
    <col min="11253" max="11256" width="12.7109375" style="651" customWidth="1"/>
    <col min="11257" max="11257" width="12.42578125" style="651" customWidth="1"/>
    <col min="11258" max="11499" width="9" style="651"/>
    <col min="11500" max="11500" width="19.85546875" style="651" customWidth="1"/>
    <col min="11501" max="11508" width="11.28515625" style="651" customWidth="1"/>
    <col min="11509" max="11512" width="12.7109375" style="651" customWidth="1"/>
    <col min="11513" max="11513" width="12.42578125" style="651" customWidth="1"/>
    <col min="11514" max="11755" width="9" style="651"/>
    <col min="11756" max="11756" width="19.85546875" style="651" customWidth="1"/>
    <col min="11757" max="11764" width="11.28515625" style="651" customWidth="1"/>
    <col min="11765" max="11768" width="12.7109375" style="651" customWidth="1"/>
    <col min="11769" max="11769" width="12.42578125" style="651" customWidth="1"/>
    <col min="11770" max="12011" width="9" style="651"/>
    <col min="12012" max="12012" width="19.85546875" style="651" customWidth="1"/>
    <col min="12013" max="12020" width="11.28515625" style="651" customWidth="1"/>
    <col min="12021" max="12024" width="12.7109375" style="651" customWidth="1"/>
    <col min="12025" max="12025" width="12.42578125" style="651" customWidth="1"/>
    <col min="12026" max="12267" width="9" style="651"/>
    <col min="12268" max="12268" width="19.85546875" style="651" customWidth="1"/>
    <col min="12269" max="12276" width="11.28515625" style="651" customWidth="1"/>
    <col min="12277" max="12280" width="12.7109375" style="651" customWidth="1"/>
    <col min="12281" max="12281" width="12.42578125" style="651" customWidth="1"/>
    <col min="12282" max="12523" width="9" style="651"/>
    <col min="12524" max="12524" width="19.85546875" style="651" customWidth="1"/>
    <col min="12525" max="12532" width="11.28515625" style="651" customWidth="1"/>
    <col min="12533" max="12536" width="12.7109375" style="651" customWidth="1"/>
    <col min="12537" max="12537" width="12.42578125" style="651" customWidth="1"/>
    <col min="12538" max="12779" width="9" style="651"/>
    <col min="12780" max="12780" width="19.85546875" style="651" customWidth="1"/>
    <col min="12781" max="12788" width="11.28515625" style="651" customWidth="1"/>
    <col min="12789" max="12792" width="12.7109375" style="651" customWidth="1"/>
    <col min="12793" max="12793" width="12.42578125" style="651" customWidth="1"/>
    <col min="12794" max="13035" width="9" style="651"/>
    <col min="13036" max="13036" width="19.85546875" style="651" customWidth="1"/>
    <col min="13037" max="13044" width="11.28515625" style="651" customWidth="1"/>
    <col min="13045" max="13048" width="12.7109375" style="651" customWidth="1"/>
    <col min="13049" max="13049" width="12.42578125" style="651" customWidth="1"/>
    <col min="13050" max="13291" width="9" style="651"/>
    <col min="13292" max="13292" width="19.85546875" style="651" customWidth="1"/>
    <col min="13293" max="13300" width="11.28515625" style="651" customWidth="1"/>
    <col min="13301" max="13304" width="12.7109375" style="651" customWidth="1"/>
    <col min="13305" max="13305" width="12.42578125" style="651" customWidth="1"/>
    <col min="13306" max="13547" width="9" style="651"/>
    <col min="13548" max="13548" width="19.85546875" style="651" customWidth="1"/>
    <col min="13549" max="13556" width="11.28515625" style="651" customWidth="1"/>
    <col min="13557" max="13560" width="12.7109375" style="651" customWidth="1"/>
    <col min="13561" max="13561" width="12.42578125" style="651" customWidth="1"/>
    <col min="13562" max="13803" width="9" style="651"/>
    <col min="13804" max="13804" width="19.85546875" style="651" customWidth="1"/>
    <col min="13805" max="13812" width="11.28515625" style="651" customWidth="1"/>
    <col min="13813" max="13816" width="12.7109375" style="651" customWidth="1"/>
    <col min="13817" max="13817" width="12.42578125" style="651" customWidth="1"/>
    <col min="13818" max="14059" width="9" style="651"/>
    <col min="14060" max="14060" width="19.85546875" style="651" customWidth="1"/>
    <col min="14061" max="14068" width="11.28515625" style="651" customWidth="1"/>
    <col min="14069" max="14072" width="12.7109375" style="651" customWidth="1"/>
    <col min="14073" max="14073" width="12.42578125" style="651" customWidth="1"/>
    <col min="14074" max="14315" width="9" style="651"/>
    <col min="14316" max="14316" width="19.85546875" style="651" customWidth="1"/>
    <col min="14317" max="14324" width="11.28515625" style="651" customWidth="1"/>
    <col min="14325" max="14328" width="12.7109375" style="651" customWidth="1"/>
    <col min="14329" max="14329" width="12.42578125" style="651" customWidth="1"/>
    <col min="14330" max="14571" width="9" style="651"/>
    <col min="14572" max="14572" width="19.85546875" style="651" customWidth="1"/>
    <col min="14573" max="14580" width="11.28515625" style="651" customWidth="1"/>
    <col min="14581" max="14584" width="12.7109375" style="651" customWidth="1"/>
    <col min="14585" max="14585" width="12.42578125" style="651" customWidth="1"/>
    <col min="14586" max="14827" width="9" style="651"/>
    <col min="14828" max="14828" width="19.85546875" style="651" customWidth="1"/>
    <col min="14829" max="14836" width="11.28515625" style="651" customWidth="1"/>
    <col min="14837" max="14840" width="12.7109375" style="651" customWidth="1"/>
    <col min="14841" max="14841" width="12.42578125" style="651" customWidth="1"/>
    <col min="14842" max="15083" width="9" style="651"/>
    <col min="15084" max="15084" width="19.85546875" style="651" customWidth="1"/>
    <col min="15085" max="15092" width="11.28515625" style="651" customWidth="1"/>
    <col min="15093" max="15096" width="12.7109375" style="651" customWidth="1"/>
    <col min="15097" max="15097" width="12.42578125" style="651" customWidth="1"/>
    <col min="15098" max="15339" width="9" style="651"/>
    <col min="15340" max="15340" width="19.85546875" style="651" customWidth="1"/>
    <col min="15341" max="15348" width="11.28515625" style="651" customWidth="1"/>
    <col min="15349" max="15352" width="12.7109375" style="651" customWidth="1"/>
    <col min="15353" max="15353" width="12.42578125" style="651" customWidth="1"/>
    <col min="15354" max="15595" width="9" style="651"/>
    <col min="15596" max="15596" width="19.85546875" style="651" customWidth="1"/>
    <col min="15597" max="15604" width="11.28515625" style="651" customWidth="1"/>
    <col min="15605" max="15608" width="12.7109375" style="651" customWidth="1"/>
    <col min="15609" max="15609" width="12.42578125" style="651" customWidth="1"/>
    <col min="15610" max="15851" width="9" style="651"/>
    <col min="15852" max="15852" width="19.85546875" style="651" customWidth="1"/>
    <col min="15853" max="15860" width="11.28515625" style="651" customWidth="1"/>
    <col min="15861" max="15864" width="12.7109375" style="651" customWidth="1"/>
    <col min="15865" max="15865" width="12.42578125" style="651" customWidth="1"/>
    <col min="15866" max="16107" width="9" style="651"/>
    <col min="16108" max="16108" width="19.85546875" style="651" customWidth="1"/>
    <col min="16109" max="16116" width="11.28515625" style="651" customWidth="1"/>
    <col min="16117" max="16120" width="12.7109375" style="651" customWidth="1"/>
    <col min="16121" max="16121" width="12.42578125" style="651" customWidth="1"/>
    <col min="16122" max="16384" width="9" style="651"/>
  </cols>
  <sheetData>
    <row r="1" spans="1:14" ht="8.1" customHeight="1"/>
    <row r="2" spans="1:14" ht="8.1" customHeight="1"/>
    <row r="3" spans="1:14" ht="16.5" customHeight="1">
      <c r="A3" s="2"/>
      <c r="B3" s="103" t="s">
        <v>400</v>
      </c>
      <c r="C3" s="2" t="s">
        <v>453</v>
      </c>
      <c r="D3" s="652"/>
      <c r="E3" s="652"/>
      <c r="F3" s="103"/>
      <c r="G3" s="103"/>
      <c r="H3" s="103"/>
      <c r="I3" s="103"/>
      <c r="J3" s="103"/>
      <c r="K3" s="103"/>
      <c r="L3" s="2"/>
      <c r="M3" s="2"/>
      <c r="N3" s="2"/>
    </row>
    <row r="4" spans="1:14" ht="16.5" customHeight="1">
      <c r="A4" s="2"/>
      <c r="B4" s="105" t="s">
        <v>401</v>
      </c>
      <c r="C4" s="653" t="s">
        <v>454</v>
      </c>
      <c r="D4" s="652"/>
      <c r="E4" s="652"/>
      <c r="F4" s="103"/>
      <c r="G4" s="103"/>
      <c r="H4" s="103"/>
      <c r="I4" s="103"/>
      <c r="J4" s="103"/>
      <c r="K4" s="103"/>
      <c r="L4" s="2"/>
      <c r="M4" s="2"/>
      <c r="N4" s="2"/>
    </row>
    <row r="5" spans="1:14" ht="8.1" customHeight="1">
      <c r="A5" s="106"/>
      <c r="B5" s="105"/>
      <c r="C5" s="654"/>
      <c r="D5" s="652"/>
      <c r="E5" s="652"/>
      <c r="F5" s="237"/>
      <c r="G5" s="237"/>
      <c r="H5" s="237"/>
      <c r="I5" s="237"/>
      <c r="J5" s="237"/>
      <c r="K5" s="237"/>
      <c r="L5" s="106"/>
      <c r="M5" s="106"/>
      <c r="N5" s="106"/>
    </row>
    <row r="6" spans="1:14" ht="15" customHeight="1" thickBot="1">
      <c r="A6" s="607"/>
      <c r="B6" s="655"/>
      <c r="C6" s="607"/>
      <c r="D6" s="656"/>
      <c r="E6" s="656"/>
      <c r="F6" s="657"/>
      <c r="G6" s="657"/>
      <c r="H6" s="657"/>
      <c r="I6" s="657"/>
      <c r="J6" s="657"/>
      <c r="K6" s="657"/>
      <c r="L6" s="658" t="s">
        <v>189</v>
      </c>
    </row>
    <row r="7" spans="1:14" ht="8.1" customHeight="1" thickTop="1">
      <c r="A7" s="941"/>
      <c r="B7" s="109"/>
      <c r="C7" s="10"/>
      <c r="D7" s="110"/>
      <c r="E7" s="110"/>
      <c r="F7" s="942"/>
      <c r="G7" s="943"/>
      <c r="H7" s="943"/>
      <c r="I7" s="943"/>
      <c r="J7" s="943"/>
      <c r="K7" s="943"/>
      <c r="L7" s="556"/>
    </row>
    <row r="8" spans="1:14" ht="15" customHeight="1">
      <c r="A8" s="941"/>
      <c r="B8" s="111" t="s">
        <v>4</v>
      </c>
      <c r="C8" s="112"/>
      <c r="D8" s="113" t="s">
        <v>57</v>
      </c>
      <c r="E8" s="140" t="s">
        <v>222</v>
      </c>
      <c r="F8" s="659" t="s">
        <v>388</v>
      </c>
      <c r="G8" s="141" t="s">
        <v>390</v>
      </c>
      <c r="H8" s="141" t="s">
        <v>568</v>
      </c>
      <c r="I8" s="141" t="s">
        <v>402</v>
      </c>
      <c r="J8" s="141" t="s">
        <v>362</v>
      </c>
      <c r="K8" s="659" t="s">
        <v>573</v>
      </c>
      <c r="L8" s="556"/>
    </row>
    <row r="9" spans="1:14">
      <c r="A9" s="941"/>
      <c r="B9" s="16" t="s">
        <v>11</v>
      </c>
      <c r="C9" s="114"/>
      <c r="D9" s="115" t="s">
        <v>61</v>
      </c>
      <c r="E9" s="142" t="s">
        <v>225</v>
      </c>
      <c r="F9" s="660" t="s">
        <v>394</v>
      </c>
      <c r="G9" s="119" t="s">
        <v>395</v>
      </c>
      <c r="H9" s="119" t="s">
        <v>403</v>
      </c>
      <c r="I9" s="141" t="s">
        <v>571</v>
      </c>
      <c r="J9" s="143" t="s">
        <v>572</v>
      </c>
      <c r="K9" s="578" t="s">
        <v>420</v>
      </c>
      <c r="L9" s="556"/>
    </row>
    <row r="10" spans="1:14">
      <c r="A10" s="556"/>
      <c r="B10" s="16"/>
      <c r="C10" s="114"/>
      <c r="D10" s="115"/>
      <c r="E10" s="142"/>
      <c r="F10" s="660"/>
      <c r="G10" s="119"/>
      <c r="H10" s="119" t="s">
        <v>569</v>
      </c>
      <c r="I10" s="119" t="s">
        <v>403</v>
      </c>
      <c r="J10" s="144" t="s">
        <v>405</v>
      </c>
      <c r="K10" s="578"/>
      <c r="L10" s="556"/>
    </row>
    <row r="11" spans="1:14">
      <c r="A11" s="556"/>
      <c r="B11" s="16"/>
      <c r="C11" s="114"/>
      <c r="D11" s="115"/>
      <c r="E11" s="142"/>
      <c r="F11" s="660"/>
      <c r="G11" s="119"/>
      <c r="H11" s="119"/>
      <c r="I11" s="119" t="s">
        <v>570</v>
      </c>
      <c r="J11" s="144"/>
      <c r="K11" s="578"/>
      <c r="L11" s="556"/>
    </row>
    <row r="12" spans="1:14" ht="8.1" customHeight="1">
      <c r="A12" s="558"/>
      <c r="B12" s="22"/>
      <c r="C12" s="121"/>
      <c r="D12" s="122"/>
      <c r="E12" s="122"/>
      <c r="F12" s="661"/>
      <c r="G12" s="123"/>
      <c r="H12" s="123"/>
      <c r="I12" s="123"/>
      <c r="J12" s="124"/>
      <c r="K12" s="661"/>
      <c r="L12" s="558"/>
    </row>
    <row r="13" spans="1:14" ht="8.1" customHeight="1">
      <c r="A13" s="556"/>
      <c r="B13" s="556"/>
      <c r="C13" s="556"/>
      <c r="D13" s="125"/>
      <c r="E13" s="125"/>
      <c r="F13" s="648"/>
      <c r="G13" s="126"/>
      <c r="H13" s="126"/>
      <c r="I13" s="126"/>
      <c r="J13" s="127"/>
      <c r="K13" s="648"/>
      <c r="L13" s="556"/>
    </row>
    <row r="14" spans="1:14" ht="15" customHeight="1">
      <c r="A14" s="26"/>
      <c r="B14" s="128" t="s">
        <v>19</v>
      </c>
      <c r="C14" s="129"/>
      <c r="D14" s="80">
        <v>2020</v>
      </c>
      <c r="E14" s="735">
        <f>SUM(F14:L14)</f>
        <v>302803.97426399996</v>
      </c>
      <c r="F14" s="735">
        <f>SUM(F18,F22,F26,F30,F34,F38,F42,F46,F50,F54,F58,F62,F66,F70,F74,)</f>
        <v>66929.533582999982</v>
      </c>
      <c r="G14" s="735">
        <f t="shared" ref="G14:K15" si="0">SUM(G18,G22,G26,G30,G34,G38,G42,G46,G50,G54,G58,G62,G66,G70,G74,)</f>
        <v>32943.19124900001</v>
      </c>
      <c r="H14" s="735">
        <f t="shared" si="0"/>
        <v>129.54260499999998</v>
      </c>
      <c r="I14" s="735">
        <f t="shared" si="0"/>
        <v>224.34499999999997</v>
      </c>
      <c r="J14" s="735">
        <f t="shared" si="0"/>
        <v>20516.366786999999</v>
      </c>
      <c r="K14" s="735">
        <f t="shared" si="0"/>
        <v>182060.99504000001</v>
      </c>
      <c r="L14" s="26"/>
    </row>
    <row r="15" spans="1:14" ht="15" customHeight="1">
      <c r="A15" s="26"/>
      <c r="B15" s="128"/>
      <c r="C15" s="129"/>
      <c r="D15" s="80">
        <v>2021</v>
      </c>
      <c r="E15" s="735">
        <f>SUM(F15:L15)</f>
        <v>311283.7</v>
      </c>
      <c r="F15" s="735">
        <f>SUM(F19,F23,F27,F31,F35,F39,F43,F47,F51,F55,F59,F63,F67,F71,F75,)</f>
        <v>85594.540000000008</v>
      </c>
      <c r="G15" s="735">
        <f>SUM(G19,G23,G27,G31,G35,G39,G43,G47,G51,G55,G59,G63,G67,G71,G75,)</f>
        <v>27582.42</v>
      </c>
      <c r="H15" s="735">
        <f t="shared" si="0"/>
        <v>442.59000000000003</v>
      </c>
      <c r="I15" s="735">
        <f t="shared" si="0"/>
        <v>160.22</v>
      </c>
      <c r="J15" s="735">
        <f t="shared" si="0"/>
        <v>18615.810000000001</v>
      </c>
      <c r="K15" s="735">
        <f t="shared" si="0"/>
        <v>178888.12</v>
      </c>
      <c r="L15" s="26"/>
    </row>
    <row r="16" spans="1:14" ht="15" customHeight="1">
      <c r="A16" s="26"/>
      <c r="B16" s="128"/>
      <c r="C16" s="129"/>
      <c r="D16" s="80">
        <v>2022</v>
      </c>
      <c r="E16" s="735">
        <v>457814.18599899998</v>
      </c>
      <c r="F16" s="735">
        <v>100463.03123699999</v>
      </c>
      <c r="G16" s="735">
        <v>26733.599689999995</v>
      </c>
      <c r="H16" s="735">
        <v>1165.7174200000002</v>
      </c>
      <c r="I16" s="735">
        <v>341.90151800000001</v>
      </c>
      <c r="J16" s="735">
        <v>21144.972134</v>
      </c>
      <c r="K16" s="735">
        <v>307964.96399999992</v>
      </c>
      <c r="L16" s="26"/>
    </row>
    <row r="17" spans="1:12" ht="8.1" customHeight="1">
      <c r="A17" s="26"/>
      <c r="B17" s="128"/>
      <c r="C17" s="129"/>
      <c r="D17" s="82"/>
      <c r="E17" s="736"/>
      <c r="F17" s="736"/>
      <c r="G17" s="736"/>
      <c r="H17" s="736"/>
      <c r="I17" s="736"/>
      <c r="J17" s="736"/>
      <c r="K17" s="736"/>
      <c r="L17" s="130"/>
    </row>
    <row r="18" spans="1:12" ht="15" customHeight="1">
      <c r="A18" s="130"/>
      <c r="B18" s="131" t="s">
        <v>20</v>
      </c>
      <c r="C18" s="132"/>
      <c r="D18" s="82">
        <v>2020</v>
      </c>
      <c r="E18" s="736">
        <f t="shared" ref="E18" si="1">SUM(F18:L18)</f>
        <v>13359.470076999996</v>
      </c>
      <c r="F18" s="736">
        <v>8945.4590369999969</v>
      </c>
      <c r="G18" s="736">
        <v>3143.219259</v>
      </c>
      <c r="H18" s="736">
        <v>0</v>
      </c>
      <c r="I18" s="736">
        <v>0</v>
      </c>
      <c r="J18" s="736">
        <v>1270.7917809999994</v>
      </c>
      <c r="K18" s="736">
        <v>0</v>
      </c>
      <c r="L18" s="130"/>
    </row>
    <row r="19" spans="1:12" ht="15" customHeight="1">
      <c r="A19" s="130"/>
      <c r="B19" s="131"/>
      <c r="C19" s="132"/>
      <c r="D19" s="82">
        <v>2021</v>
      </c>
      <c r="E19" s="736">
        <f>SUM(F19:L19)</f>
        <v>16358.56</v>
      </c>
      <c r="F19" s="736">
        <v>10570.23</v>
      </c>
      <c r="G19" s="736">
        <v>3945.36</v>
      </c>
      <c r="H19" s="736">
        <v>5.85</v>
      </c>
      <c r="I19" s="736">
        <v>0</v>
      </c>
      <c r="J19" s="736">
        <v>1822.3</v>
      </c>
      <c r="K19" s="736">
        <v>14.82</v>
      </c>
      <c r="L19" s="130"/>
    </row>
    <row r="20" spans="1:12" ht="15" customHeight="1">
      <c r="A20" s="130"/>
      <c r="B20" s="131"/>
      <c r="C20" s="132"/>
      <c r="D20" s="82">
        <v>2022</v>
      </c>
      <c r="E20" s="736">
        <v>20387.800572</v>
      </c>
      <c r="F20" s="736">
        <v>13804.459004</v>
      </c>
      <c r="G20" s="736">
        <v>4024.0784649999996</v>
      </c>
      <c r="H20" s="736">
        <v>561.7092100000001</v>
      </c>
      <c r="I20" s="736"/>
      <c r="J20" s="736">
        <v>1975.4438929999999</v>
      </c>
      <c r="K20" s="736">
        <v>22.11</v>
      </c>
      <c r="L20" s="26"/>
    </row>
    <row r="21" spans="1:12" ht="8.1" customHeight="1">
      <c r="A21" s="26"/>
      <c r="B21" s="128"/>
      <c r="C21" s="129"/>
      <c r="D21" s="82"/>
      <c r="E21" s="736"/>
      <c r="F21" s="736"/>
      <c r="G21" s="736"/>
      <c r="H21" s="736"/>
      <c r="I21" s="736"/>
      <c r="J21" s="736"/>
      <c r="K21" s="736"/>
      <c r="L21" s="130"/>
    </row>
    <row r="22" spans="1:12" ht="15" customHeight="1">
      <c r="A22" s="130"/>
      <c r="B22" s="131" t="s">
        <v>21</v>
      </c>
      <c r="C22" s="132"/>
      <c r="D22" s="82">
        <v>2020</v>
      </c>
      <c r="E22" s="736">
        <f t="shared" ref="E22" si="2">SUM(F22:L22)</f>
        <v>8503.4524640000018</v>
      </c>
      <c r="F22" s="736">
        <v>7729.8926090000004</v>
      </c>
      <c r="G22" s="736">
        <v>734.27315499999997</v>
      </c>
      <c r="H22" s="736">
        <v>8.6000000000000014</v>
      </c>
      <c r="I22" s="736">
        <v>0</v>
      </c>
      <c r="J22" s="736">
        <v>30.686700000000002</v>
      </c>
      <c r="K22" s="736">
        <v>0</v>
      </c>
      <c r="L22" s="130"/>
    </row>
    <row r="23" spans="1:12" ht="15" customHeight="1">
      <c r="A23" s="130"/>
      <c r="B23" s="131"/>
      <c r="C23" s="132"/>
      <c r="D23" s="82">
        <v>2021</v>
      </c>
      <c r="E23" s="736">
        <f>SUM(F23:L23)</f>
        <v>15885.16</v>
      </c>
      <c r="F23" s="736">
        <v>15131.48</v>
      </c>
      <c r="G23" s="736">
        <v>718.43</v>
      </c>
      <c r="H23" s="736">
        <v>27.82</v>
      </c>
      <c r="I23" s="736">
        <v>0</v>
      </c>
      <c r="J23" s="736">
        <v>7.43</v>
      </c>
      <c r="K23" s="736">
        <v>0</v>
      </c>
      <c r="L23" s="130"/>
    </row>
    <row r="24" spans="1:12" ht="15" customHeight="1">
      <c r="A24" s="130"/>
      <c r="B24" s="131"/>
      <c r="C24" s="132"/>
      <c r="D24" s="82">
        <v>2022</v>
      </c>
      <c r="E24" s="736">
        <v>23498.333465000003</v>
      </c>
      <c r="F24" s="736">
        <v>22041.701025000002</v>
      </c>
      <c r="G24" s="736">
        <v>1361.9011399999999</v>
      </c>
      <c r="H24" s="736">
        <v>84.784999999999997</v>
      </c>
      <c r="I24" s="736"/>
      <c r="J24" s="736">
        <v>9.946299999999999</v>
      </c>
      <c r="K24" s="736"/>
      <c r="L24" s="26"/>
    </row>
    <row r="25" spans="1:12" ht="8.1" customHeight="1">
      <c r="A25" s="26"/>
      <c r="B25" s="128"/>
      <c r="C25" s="129"/>
      <c r="D25" s="82"/>
      <c r="E25" s="736"/>
      <c r="F25" s="736"/>
      <c r="G25" s="736"/>
      <c r="H25" s="736"/>
      <c r="I25" s="736"/>
      <c r="J25" s="736"/>
      <c r="K25" s="736"/>
      <c r="L25" s="130"/>
    </row>
    <row r="26" spans="1:12" ht="15" customHeight="1">
      <c r="A26" s="130"/>
      <c r="B26" s="131" t="s">
        <v>22</v>
      </c>
      <c r="C26" s="132"/>
      <c r="D26" s="82">
        <v>2020</v>
      </c>
      <c r="E26" s="736">
        <f t="shared" ref="E26" si="3">SUM(F26:L26)</f>
        <v>1251.4165869999999</v>
      </c>
      <c r="F26" s="736">
        <v>13.588425999999998</v>
      </c>
      <c r="G26" s="736">
        <v>1228.6361609999999</v>
      </c>
      <c r="H26" s="736">
        <v>0</v>
      </c>
      <c r="I26" s="736">
        <v>0</v>
      </c>
      <c r="J26" s="736">
        <v>9.1920000000000002</v>
      </c>
      <c r="K26" s="736">
        <v>0</v>
      </c>
      <c r="L26" s="130"/>
    </row>
    <row r="27" spans="1:12" ht="15" customHeight="1">
      <c r="A27" s="130"/>
      <c r="B27" s="131"/>
      <c r="C27" s="132"/>
      <c r="D27" s="82">
        <v>2021</v>
      </c>
      <c r="E27" s="736">
        <f>SUM(F27:L27)</f>
        <v>1341.65</v>
      </c>
      <c r="F27" s="736">
        <v>7.27</v>
      </c>
      <c r="G27" s="736">
        <v>1329.98</v>
      </c>
      <c r="H27" s="736">
        <v>0</v>
      </c>
      <c r="I27" s="736">
        <v>0</v>
      </c>
      <c r="J27" s="736">
        <v>4.4000000000000004</v>
      </c>
      <c r="K27" s="736">
        <v>0</v>
      </c>
      <c r="L27" s="130"/>
    </row>
    <row r="28" spans="1:12" ht="15" customHeight="1">
      <c r="A28" s="130"/>
      <c r="B28" s="131"/>
      <c r="C28" s="132"/>
      <c r="D28" s="82">
        <v>2022</v>
      </c>
      <c r="E28" s="736">
        <v>1898.9054470000003</v>
      </c>
      <c r="F28" s="736">
        <v>42.478000000000002</v>
      </c>
      <c r="G28" s="736">
        <v>1841.2084470000002</v>
      </c>
      <c r="H28" s="736"/>
      <c r="I28" s="736"/>
      <c r="J28" s="736">
        <v>15.218999999999999</v>
      </c>
      <c r="K28" s="736"/>
      <c r="L28" s="26"/>
    </row>
    <row r="29" spans="1:12" ht="8.1" customHeight="1">
      <c r="A29" s="26"/>
      <c r="B29" s="128"/>
      <c r="C29" s="129"/>
      <c r="D29" s="82"/>
      <c r="E29" s="736"/>
      <c r="F29" s="736"/>
      <c r="G29" s="736"/>
      <c r="H29" s="736"/>
      <c r="I29" s="736"/>
      <c r="J29" s="736"/>
      <c r="K29" s="736"/>
      <c r="L29" s="130"/>
    </row>
    <row r="30" spans="1:12" ht="15" customHeight="1">
      <c r="A30" s="130"/>
      <c r="B30" s="131" t="s">
        <v>23</v>
      </c>
      <c r="C30" s="132"/>
      <c r="D30" s="82">
        <v>2020</v>
      </c>
      <c r="E30" s="736">
        <f t="shared" ref="E30" si="4">SUM(F30:L30)</f>
        <v>452.43860000000006</v>
      </c>
      <c r="F30" s="736">
        <v>406.43210000000005</v>
      </c>
      <c r="G30" s="736">
        <v>0</v>
      </c>
      <c r="H30" s="736">
        <v>0</v>
      </c>
      <c r="I30" s="736">
        <v>0</v>
      </c>
      <c r="J30" s="736">
        <v>46.006500000000003</v>
      </c>
      <c r="K30" s="736">
        <v>0</v>
      </c>
      <c r="L30" s="130"/>
    </row>
    <row r="31" spans="1:12" ht="15" customHeight="1">
      <c r="A31" s="130"/>
      <c r="B31" s="131"/>
      <c r="C31" s="132"/>
      <c r="D31" s="82">
        <v>2021</v>
      </c>
      <c r="E31" s="736">
        <f>SUM(F31:L31)</f>
        <v>445.96</v>
      </c>
      <c r="F31" s="736">
        <v>362.53</v>
      </c>
      <c r="G31" s="736">
        <v>0</v>
      </c>
      <c r="H31" s="736">
        <v>0.8</v>
      </c>
      <c r="I31" s="736">
        <v>0</v>
      </c>
      <c r="J31" s="736">
        <v>82.63</v>
      </c>
      <c r="K31" s="736">
        <v>0</v>
      </c>
      <c r="L31" s="130"/>
    </row>
    <row r="32" spans="1:12" ht="15" customHeight="1">
      <c r="A32" s="130"/>
      <c r="B32" s="131"/>
      <c r="C32" s="132"/>
      <c r="D32" s="82">
        <v>2022</v>
      </c>
      <c r="E32" s="736">
        <v>582.13869999999997</v>
      </c>
      <c r="F32" s="736">
        <v>353.33963999999997</v>
      </c>
      <c r="G32" s="736">
        <v>1.9499999999999997</v>
      </c>
      <c r="H32" s="736">
        <v>2.0415600000000005</v>
      </c>
      <c r="I32" s="736"/>
      <c r="J32" s="736">
        <v>224.8075</v>
      </c>
      <c r="K32" s="736"/>
      <c r="L32" s="26"/>
    </row>
    <row r="33" spans="1:12" ht="8.1" customHeight="1">
      <c r="A33" s="26"/>
      <c r="B33" s="128"/>
      <c r="C33" s="129"/>
      <c r="D33" s="82"/>
      <c r="E33" s="736"/>
      <c r="F33" s="736"/>
      <c r="G33" s="736"/>
      <c r="H33" s="736"/>
      <c r="I33" s="736"/>
      <c r="J33" s="736"/>
      <c r="K33" s="736"/>
      <c r="L33" s="130"/>
    </row>
    <row r="34" spans="1:12" ht="15" customHeight="1">
      <c r="A34" s="130"/>
      <c r="B34" s="131" t="s">
        <v>24</v>
      </c>
      <c r="C34" s="132"/>
      <c r="D34" s="82">
        <v>2020</v>
      </c>
      <c r="E34" s="736">
        <f t="shared" ref="E34" si="5">SUM(F34:L34)</f>
        <v>784.34821999999997</v>
      </c>
      <c r="F34" s="736">
        <v>761.96163999999999</v>
      </c>
      <c r="G34" s="736">
        <v>4.54094</v>
      </c>
      <c r="H34" s="736">
        <v>0</v>
      </c>
      <c r="I34" s="736">
        <v>0</v>
      </c>
      <c r="J34" s="736">
        <v>0.15060000000000001</v>
      </c>
      <c r="K34" s="736">
        <v>17.695039999999999</v>
      </c>
      <c r="L34" s="130"/>
    </row>
    <row r="35" spans="1:12" ht="15" customHeight="1">
      <c r="A35" s="130"/>
      <c r="B35" s="131"/>
      <c r="C35" s="132"/>
      <c r="D35" s="82">
        <v>2021</v>
      </c>
      <c r="E35" s="736">
        <f>SUM(F35:K35)</f>
        <v>1040.02</v>
      </c>
      <c r="F35" s="736">
        <v>1027.7</v>
      </c>
      <c r="G35" s="736">
        <v>3.62</v>
      </c>
      <c r="H35" s="736">
        <v>8.5299999999999994</v>
      </c>
      <c r="I35" s="736">
        <v>0</v>
      </c>
      <c r="J35" s="736">
        <v>0.17</v>
      </c>
      <c r="K35" s="736">
        <v>0</v>
      </c>
      <c r="L35" s="130"/>
    </row>
    <row r="36" spans="1:12" ht="15" customHeight="1">
      <c r="A36" s="130"/>
      <c r="B36" s="131"/>
      <c r="C36" s="132"/>
      <c r="D36" s="82">
        <v>2022</v>
      </c>
      <c r="E36" s="736">
        <v>1217.9482599999999</v>
      </c>
      <c r="F36" s="736">
        <v>1205.2801599999998</v>
      </c>
      <c r="G36" s="736">
        <v>1.8531000000000002</v>
      </c>
      <c r="H36" s="736">
        <v>8.64</v>
      </c>
      <c r="I36" s="736"/>
      <c r="J36" s="736">
        <v>2.1749999999999994</v>
      </c>
      <c r="K36" s="736">
        <v>0</v>
      </c>
      <c r="L36" s="26"/>
    </row>
    <row r="37" spans="1:12" ht="8.1" customHeight="1">
      <c r="A37" s="26"/>
      <c r="B37" s="128"/>
      <c r="C37" s="129"/>
      <c r="D37" s="82"/>
      <c r="E37" s="736"/>
      <c r="F37" s="736"/>
      <c r="G37" s="736"/>
      <c r="H37" s="736"/>
      <c r="I37" s="736"/>
      <c r="J37" s="736"/>
      <c r="K37" s="736"/>
      <c r="L37" s="130"/>
    </row>
    <row r="38" spans="1:12" ht="15" customHeight="1">
      <c r="A38" s="130"/>
      <c r="B38" s="131" t="s">
        <v>25</v>
      </c>
      <c r="C38" s="132"/>
      <c r="D38" s="82">
        <v>2020</v>
      </c>
      <c r="E38" s="736">
        <f t="shared" ref="E38" si="6">SUM(F38:L38)</f>
        <v>4243.0511099999985</v>
      </c>
      <c r="F38" s="736">
        <v>4196.7449599999991</v>
      </c>
      <c r="G38" s="736">
        <v>22.221</v>
      </c>
      <c r="H38" s="736">
        <v>24.085149999999999</v>
      </c>
      <c r="I38" s="736">
        <v>0</v>
      </c>
      <c r="J38" s="736">
        <v>0</v>
      </c>
      <c r="K38" s="736">
        <v>0</v>
      </c>
      <c r="L38" s="130"/>
    </row>
    <row r="39" spans="1:12" ht="15" customHeight="1">
      <c r="A39" s="130"/>
      <c r="B39" s="131"/>
      <c r="C39" s="132"/>
      <c r="D39" s="82">
        <v>2021</v>
      </c>
      <c r="E39" s="736">
        <f>SUM(F39:K39)</f>
        <v>4094.2400000000002</v>
      </c>
      <c r="F39" s="736">
        <v>4052.32</v>
      </c>
      <c r="G39" s="736">
        <v>17.96</v>
      </c>
      <c r="H39" s="736">
        <v>23.96</v>
      </c>
      <c r="I39" s="736">
        <v>0</v>
      </c>
      <c r="J39" s="736">
        <v>0</v>
      </c>
      <c r="K39" s="736">
        <v>0</v>
      </c>
      <c r="L39" s="130"/>
    </row>
    <row r="40" spans="1:12" ht="15" customHeight="1">
      <c r="A40" s="130"/>
      <c r="B40" s="131"/>
      <c r="C40" s="132"/>
      <c r="D40" s="82">
        <v>2022</v>
      </c>
      <c r="E40" s="736">
        <v>3547.8748400000013</v>
      </c>
      <c r="F40" s="736">
        <v>3484.445310000001</v>
      </c>
      <c r="G40" s="736">
        <v>16.892999999999997</v>
      </c>
      <c r="H40" s="736">
        <v>45.486530000000002</v>
      </c>
      <c r="I40" s="736"/>
      <c r="J40" s="736">
        <v>1.0499999999999998</v>
      </c>
      <c r="K40" s="736"/>
      <c r="L40" s="26"/>
    </row>
    <row r="41" spans="1:12" ht="8.1" customHeight="1">
      <c r="A41" s="26"/>
      <c r="B41" s="128"/>
      <c r="C41" s="129"/>
      <c r="D41" s="82"/>
      <c r="E41" s="736"/>
      <c r="F41" s="736"/>
      <c r="G41" s="736"/>
      <c r="H41" s="736"/>
      <c r="I41" s="736"/>
      <c r="J41" s="736"/>
      <c r="K41" s="736"/>
      <c r="L41" s="130"/>
    </row>
    <row r="42" spans="1:12" ht="15" customHeight="1">
      <c r="A42" s="130"/>
      <c r="B42" s="131" t="s">
        <v>26</v>
      </c>
      <c r="C42" s="132"/>
      <c r="D42" s="82">
        <v>2020</v>
      </c>
      <c r="E42" s="736">
        <f t="shared" ref="E42" si="7">SUM(F42:L42)</f>
        <v>34317.637160000006</v>
      </c>
      <c r="F42" s="736">
        <v>12535.286967999999</v>
      </c>
      <c r="G42" s="736">
        <v>18684.350426000008</v>
      </c>
      <c r="H42" s="736">
        <v>76.045455000000004</v>
      </c>
      <c r="I42" s="736">
        <v>0</v>
      </c>
      <c r="J42" s="736">
        <v>3021.9543110000004</v>
      </c>
      <c r="K42" s="736">
        <v>0</v>
      </c>
      <c r="L42" s="130"/>
    </row>
    <row r="43" spans="1:12" ht="15" customHeight="1">
      <c r="A43" s="130"/>
      <c r="B43" s="131"/>
      <c r="C43" s="132"/>
      <c r="D43" s="82">
        <v>2021</v>
      </c>
      <c r="E43" s="736">
        <f>SUM(F43:K43)</f>
        <v>34104.17</v>
      </c>
      <c r="F43" s="736">
        <v>21435.5</v>
      </c>
      <c r="G43" s="736">
        <v>12059.06</v>
      </c>
      <c r="H43" s="736">
        <v>119.4</v>
      </c>
      <c r="I43" s="736">
        <v>0</v>
      </c>
      <c r="J43" s="736">
        <v>490.21</v>
      </c>
      <c r="K43" s="736">
        <v>0</v>
      </c>
      <c r="L43" s="130"/>
    </row>
    <row r="44" spans="1:12" ht="15" customHeight="1">
      <c r="A44" s="130"/>
      <c r="B44" s="131"/>
      <c r="C44" s="132"/>
      <c r="D44" s="82">
        <v>2022</v>
      </c>
      <c r="E44" s="736">
        <v>41378.718278</v>
      </c>
      <c r="F44" s="736">
        <v>30691.009239999996</v>
      </c>
      <c r="G44" s="736">
        <v>9967.409037999998</v>
      </c>
      <c r="H44" s="736">
        <v>178.66</v>
      </c>
      <c r="I44" s="736"/>
      <c r="J44" s="736">
        <v>541.64000000000021</v>
      </c>
      <c r="K44" s="736"/>
      <c r="L44" s="26"/>
    </row>
    <row r="45" spans="1:12" ht="8.1" customHeight="1">
      <c r="A45" s="26"/>
      <c r="B45" s="128"/>
      <c r="C45" s="129"/>
      <c r="D45" s="82"/>
      <c r="E45" s="736"/>
      <c r="F45" s="736"/>
      <c r="G45" s="736"/>
      <c r="H45" s="736"/>
      <c r="I45" s="736"/>
      <c r="J45" s="736"/>
      <c r="K45" s="736"/>
      <c r="L45" s="130"/>
    </row>
    <row r="46" spans="1:12" ht="15" customHeight="1">
      <c r="A46" s="130"/>
      <c r="B46" s="131" t="s">
        <v>27</v>
      </c>
      <c r="C46" s="132"/>
      <c r="D46" s="82">
        <v>2020</v>
      </c>
      <c r="E46" s="736">
        <f t="shared" ref="E46" si="8">SUM(F46:L46)</f>
        <v>32479.928513999999</v>
      </c>
      <c r="F46" s="736">
        <v>10383.057928</v>
      </c>
      <c r="G46" s="736">
        <v>6951.085822</v>
      </c>
      <c r="H46" s="736">
        <v>15.826999999999998</v>
      </c>
      <c r="I46" s="736">
        <v>0</v>
      </c>
      <c r="J46" s="736">
        <v>15129.957763999999</v>
      </c>
      <c r="K46" s="736">
        <v>0</v>
      </c>
      <c r="L46" s="130"/>
    </row>
    <row r="47" spans="1:12" ht="15" customHeight="1">
      <c r="A47" s="130"/>
      <c r="B47" s="131"/>
      <c r="C47" s="132"/>
      <c r="D47" s="82">
        <v>2021</v>
      </c>
      <c r="E47" s="736">
        <f>SUM(F47:L47)</f>
        <v>32383.29</v>
      </c>
      <c r="F47" s="736">
        <v>9955.8700000000008</v>
      </c>
      <c r="G47" s="736">
        <v>7234.59</v>
      </c>
      <c r="H47" s="736">
        <v>12.55</v>
      </c>
      <c r="I47" s="736">
        <v>0</v>
      </c>
      <c r="J47" s="736">
        <v>15180.28</v>
      </c>
      <c r="K47" s="736">
        <v>0</v>
      </c>
      <c r="L47" s="130"/>
    </row>
    <row r="48" spans="1:12" ht="15" customHeight="1">
      <c r="A48" s="130"/>
      <c r="B48" s="131"/>
      <c r="C48" s="132"/>
      <c r="D48" s="82">
        <v>2022</v>
      </c>
      <c r="E48" s="736">
        <v>34660.332439999998</v>
      </c>
      <c r="F48" s="736">
        <v>10041.09575</v>
      </c>
      <c r="G48" s="736">
        <v>6548.8502289999997</v>
      </c>
      <c r="H48" s="736">
        <v>12.673</v>
      </c>
      <c r="I48" s="736"/>
      <c r="J48" s="736">
        <v>18057.713461000003</v>
      </c>
      <c r="K48" s="736"/>
      <c r="L48" s="26"/>
    </row>
    <row r="49" spans="1:12" ht="8.1" customHeight="1">
      <c r="A49" s="26"/>
      <c r="B49" s="128"/>
      <c r="C49" s="129"/>
      <c r="D49" s="82"/>
      <c r="E49" s="736"/>
      <c r="F49" s="736"/>
      <c r="G49" s="736"/>
      <c r="H49" s="736"/>
      <c r="I49" s="736"/>
      <c r="J49" s="736"/>
      <c r="K49" s="736"/>
      <c r="L49" s="130"/>
    </row>
    <row r="50" spans="1:12" ht="15" customHeight="1">
      <c r="A50" s="130"/>
      <c r="B50" s="131" t="s">
        <v>28</v>
      </c>
      <c r="C50" s="132"/>
      <c r="D50" s="82">
        <v>2020</v>
      </c>
      <c r="E50" s="736">
        <f t="shared" ref="E50" si="9">SUM(F50:L50)</f>
        <v>440.17</v>
      </c>
      <c r="F50" s="736">
        <v>440.17</v>
      </c>
      <c r="G50" s="736">
        <v>0</v>
      </c>
      <c r="H50" s="736">
        <v>0</v>
      </c>
      <c r="I50" s="736">
        <v>0</v>
      </c>
      <c r="J50" s="736">
        <v>0</v>
      </c>
      <c r="K50" s="736">
        <v>0</v>
      </c>
      <c r="L50" s="130"/>
    </row>
    <row r="51" spans="1:12" ht="15" customHeight="1">
      <c r="A51" s="130"/>
      <c r="B51" s="131"/>
      <c r="C51" s="132"/>
      <c r="D51" s="82">
        <v>2021</v>
      </c>
      <c r="E51" s="736">
        <f>SUM(F51:K51)</f>
        <v>490.65</v>
      </c>
      <c r="F51" s="736">
        <v>490.65</v>
      </c>
      <c r="G51" s="736">
        <v>0</v>
      </c>
      <c r="H51" s="736">
        <v>0</v>
      </c>
      <c r="I51" s="736">
        <v>0</v>
      </c>
      <c r="J51" s="736">
        <v>0</v>
      </c>
      <c r="K51" s="736">
        <v>0</v>
      </c>
      <c r="L51" s="130"/>
    </row>
    <row r="52" spans="1:12" ht="15" customHeight="1">
      <c r="A52" s="130"/>
      <c r="B52" s="131"/>
      <c r="C52" s="132"/>
      <c r="D52" s="82">
        <v>2022</v>
      </c>
      <c r="E52" s="736">
        <v>171.38</v>
      </c>
      <c r="F52" s="736">
        <v>171.38</v>
      </c>
      <c r="G52" s="736"/>
      <c r="H52" s="736"/>
      <c r="I52" s="736"/>
      <c r="J52" s="736"/>
      <c r="K52" s="736"/>
      <c r="L52" s="26"/>
    </row>
    <row r="53" spans="1:12" ht="8.1" customHeight="1">
      <c r="A53" s="26"/>
      <c r="B53" s="128"/>
      <c r="C53" s="129"/>
      <c r="D53" s="82"/>
      <c r="E53" s="736"/>
      <c r="F53" s="736"/>
      <c r="G53" s="736"/>
      <c r="H53" s="736"/>
      <c r="I53" s="736"/>
      <c r="J53" s="736"/>
      <c r="K53" s="736"/>
      <c r="L53" s="130"/>
    </row>
    <row r="54" spans="1:12" ht="15" customHeight="1">
      <c r="A54" s="130"/>
      <c r="B54" s="131" t="s">
        <v>29</v>
      </c>
      <c r="C54" s="132"/>
      <c r="D54" s="82">
        <v>2020</v>
      </c>
      <c r="E54" s="736">
        <f t="shared" ref="E54" si="10">SUM(F54:L54)</f>
        <v>4876.9879930000006</v>
      </c>
      <c r="F54" s="736">
        <v>2869.398357</v>
      </c>
      <c r="G54" s="736">
        <v>1202.1393050000004</v>
      </c>
      <c r="H54" s="736">
        <v>0.1</v>
      </c>
      <c r="I54" s="736">
        <v>0</v>
      </c>
      <c r="J54" s="736">
        <v>805.35033099999998</v>
      </c>
      <c r="K54" s="736">
        <v>0</v>
      </c>
      <c r="L54" s="130"/>
    </row>
    <row r="55" spans="1:12" ht="15" customHeight="1">
      <c r="A55" s="130"/>
      <c r="B55" s="131"/>
      <c r="C55" s="132"/>
      <c r="D55" s="82">
        <v>2021</v>
      </c>
      <c r="E55" s="736">
        <f>SUM(F55:K55)</f>
        <v>9490.35</v>
      </c>
      <c r="F55" s="736">
        <v>7086.76</v>
      </c>
      <c r="G55" s="736">
        <v>1508.11</v>
      </c>
      <c r="H55" s="736">
        <v>22</v>
      </c>
      <c r="I55" s="736">
        <v>0</v>
      </c>
      <c r="J55" s="736">
        <v>873.48</v>
      </c>
      <c r="K55" s="736">
        <v>0</v>
      </c>
      <c r="L55" s="130"/>
    </row>
    <row r="56" spans="1:12" ht="15" customHeight="1">
      <c r="A56" s="130"/>
      <c r="B56" s="131"/>
      <c r="C56" s="132"/>
      <c r="D56" s="82">
        <v>2022</v>
      </c>
      <c r="E56" s="736">
        <v>6164.8140509999994</v>
      </c>
      <c r="F56" s="736">
        <v>4198.7816379999995</v>
      </c>
      <c r="G56" s="736">
        <v>1725.3040830000002</v>
      </c>
      <c r="H56" s="736">
        <v>120.31935000000001</v>
      </c>
      <c r="I56" s="736"/>
      <c r="J56" s="736">
        <v>120.40898</v>
      </c>
      <c r="K56" s="736"/>
      <c r="L56" s="26"/>
    </row>
    <row r="57" spans="1:12" ht="8.1" customHeight="1">
      <c r="A57" s="26"/>
      <c r="B57" s="128"/>
      <c r="C57" s="129"/>
      <c r="D57" s="82"/>
      <c r="E57" s="736"/>
      <c r="F57" s="736"/>
      <c r="G57" s="736"/>
      <c r="H57" s="736"/>
      <c r="I57" s="736"/>
      <c r="J57" s="736"/>
      <c r="K57" s="736"/>
      <c r="L57" s="130"/>
    </row>
    <row r="58" spans="1:12" ht="15" customHeight="1">
      <c r="A58" s="130"/>
      <c r="B58" s="131" t="s">
        <v>30</v>
      </c>
      <c r="C58" s="132"/>
      <c r="D58" s="82">
        <v>2020</v>
      </c>
      <c r="E58" s="736">
        <f t="shared" ref="E58" si="11">SUM(F58:L58)</f>
        <v>2825.7015079999996</v>
      </c>
      <c r="F58" s="736">
        <v>2236.0084499999998</v>
      </c>
      <c r="G58" s="736">
        <v>575.92125800000008</v>
      </c>
      <c r="H58" s="736">
        <v>0.215</v>
      </c>
      <c r="I58" s="736">
        <v>0</v>
      </c>
      <c r="J58" s="736">
        <v>13.556800000000003</v>
      </c>
      <c r="K58" s="736">
        <v>0</v>
      </c>
      <c r="L58" s="130"/>
    </row>
    <row r="59" spans="1:12" ht="15" customHeight="1">
      <c r="A59" s="130"/>
      <c r="B59" s="131"/>
      <c r="C59" s="132"/>
      <c r="D59" s="82">
        <v>2021</v>
      </c>
      <c r="E59" s="736">
        <f>SUM(F59:K59)</f>
        <v>2568.0100000000002</v>
      </c>
      <c r="F59" s="736">
        <v>2106.3200000000002</v>
      </c>
      <c r="G59" s="736">
        <v>453.94</v>
      </c>
      <c r="H59" s="736">
        <v>0</v>
      </c>
      <c r="I59" s="736">
        <v>0</v>
      </c>
      <c r="J59" s="736">
        <v>7.75</v>
      </c>
      <c r="K59" s="736">
        <v>0</v>
      </c>
      <c r="L59" s="130"/>
    </row>
    <row r="60" spans="1:12" ht="15" customHeight="1">
      <c r="A60" s="130"/>
      <c r="B60" s="131"/>
      <c r="C60" s="132"/>
      <c r="D60" s="82">
        <v>2022</v>
      </c>
      <c r="E60" s="736">
        <v>2977.4587400000005</v>
      </c>
      <c r="F60" s="736">
        <v>2394.9334400000002</v>
      </c>
      <c r="G60" s="736">
        <v>574.01530000000025</v>
      </c>
      <c r="H60" s="736">
        <v>0.81</v>
      </c>
      <c r="I60" s="736"/>
      <c r="J60" s="736">
        <v>7.7000000000000011</v>
      </c>
      <c r="K60" s="736"/>
      <c r="L60" s="26"/>
    </row>
    <row r="61" spans="1:12" ht="8.1" customHeight="1">
      <c r="A61" s="26"/>
      <c r="B61" s="128"/>
      <c r="C61" s="129"/>
      <c r="D61" s="82"/>
      <c r="E61" s="736"/>
      <c r="F61" s="736"/>
      <c r="G61" s="736"/>
      <c r="H61" s="736"/>
      <c r="I61" s="736"/>
      <c r="J61" s="736"/>
      <c r="K61" s="736"/>
      <c r="L61" s="130"/>
    </row>
    <row r="62" spans="1:12" ht="15" customHeight="1">
      <c r="A62" s="130"/>
      <c r="B62" s="131" t="s">
        <v>31</v>
      </c>
      <c r="C62" s="132"/>
      <c r="D62" s="82">
        <v>2020</v>
      </c>
      <c r="E62" s="736">
        <f t="shared" ref="E62" si="12">SUM(F62:L62)</f>
        <v>192569.07500000001</v>
      </c>
      <c r="F62" s="736">
        <v>9841.3799999999992</v>
      </c>
      <c r="G62" s="736">
        <v>267.57500000000005</v>
      </c>
      <c r="H62" s="736">
        <v>4.67</v>
      </c>
      <c r="I62" s="736">
        <v>223.56999999999996</v>
      </c>
      <c r="J62" s="736">
        <v>188.57999999999998</v>
      </c>
      <c r="K62" s="736">
        <v>182043.30000000002</v>
      </c>
      <c r="L62" s="130"/>
    </row>
    <row r="63" spans="1:12" ht="15" customHeight="1">
      <c r="A63" s="130"/>
      <c r="B63" s="131"/>
      <c r="C63" s="132"/>
      <c r="D63" s="82">
        <v>2021</v>
      </c>
      <c r="E63" s="736">
        <f>SUM(F63:K63)</f>
        <v>187615</v>
      </c>
      <c r="F63" s="736">
        <v>8033.7</v>
      </c>
      <c r="G63" s="736">
        <v>182.59</v>
      </c>
      <c r="H63" s="736">
        <v>219.86</v>
      </c>
      <c r="I63" s="736">
        <v>159.4</v>
      </c>
      <c r="J63" s="736">
        <v>146.15</v>
      </c>
      <c r="K63" s="736">
        <v>178873.3</v>
      </c>
      <c r="L63" s="130"/>
    </row>
    <row r="64" spans="1:12" ht="15" customHeight="1">
      <c r="A64" s="130"/>
      <c r="B64" s="131"/>
      <c r="C64" s="132"/>
      <c r="D64" s="82">
        <v>2022</v>
      </c>
      <c r="E64" s="736">
        <v>317944.43457699992</v>
      </c>
      <c r="F64" s="736">
        <v>8750.8981179999992</v>
      </c>
      <c r="G64" s="736">
        <v>575.37248100000011</v>
      </c>
      <c r="H64" s="736">
        <v>145.52045999999999</v>
      </c>
      <c r="I64" s="736">
        <v>341.11051800000001</v>
      </c>
      <c r="J64" s="736">
        <v>188.679</v>
      </c>
      <c r="K64" s="736">
        <v>307942.85399999993</v>
      </c>
      <c r="L64" s="26"/>
    </row>
    <row r="65" spans="1:12" ht="8.1" customHeight="1">
      <c r="A65" s="26"/>
      <c r="B65" s="128"/>
      <c r="C65" s="129"/>
      <c r="D65" s="82"/>
      <c r="E65" s="736"/>
      <c r="F65" s="736"/>
      <c r="G65" s="736"/>
      <c r="H65" s="736"/>
      <c r="I65" s="736"/>
      <c r="J65" s="736"/>
      <c r="K65" s="736"/>
      <c r="L65" s="130"/>
    </row>
    <row r="66" spans="1:12" ht="15" customHeight="1">
      <c r="A66" s="130"/>
      <c r="B66" s="131" t="s">
        <v>32</v>
      </c>
      <c r="C66" s="132"/>
      <c r="D66" s="82">
        <v>2020</v>
      </c>
      <c r="E66" s="736">
        <f t="shared" ref="E66" si="13">SUM(F66:L66)</f>
        <v>6700.1970309999979</v>
      </c>
      <c r="F66" s="736">
        <v>6570.1531079999986</v>
      </c>
      <c r="G66" s="736">
        <v>129.148923</v>
      </c>
      <c r="H66" s="736">
        <v>0</v>
      </c>
      <c r="I66" s="736">
        <v>0.7749999999999998</v>
      </c>
      <c r="J66" s="736">
        <v>0.12</v>
      </c>
      <c r="K66" s="736">
        <v>0</v>
      </c>
      <c r="L66" s="130"/>
    </row>
    <row r="67" spans="1:12" ht="15" customHeight="1">
      <c r="A67" s="130"/>
      <c r="B67" s="131"/>
      <c r="C67" s="132"/>
      <c r="D67" s="82">
        <v>2021</v>
      </c>
      <c r="E67" s="736">
        <f>SUM(F67:K67)</f>
        <v>5460.33</v>
      </c>
      <c r="F67" s="736">
        <v>5334.21</v>
      </c>
      <c r="G67" s="736">
        <v>124.93</v>
      </c>
      <c r="H67" s="736">
        <v>0.32</v>
      </c>
      <c r="I67" s="736">
        <v>0.82</v>
      </c>
      <c r="J67" s="736">
        <v>0.05</v>
      </c>
      <c r="K67" s="736">
        <v>0</v>
      </c>
      <c r="L67" s="130"/>
    </row>
    <row r="68" spans="1:12" ht="15" customHeight="1">
      <c r="A68" s="130"/>
      <c r="B68" s="131"/>
      <c r="C68" s="132"/>
      <c r="D68" s="82">
        <v>2022</v>
      </c>
      <c r="E68" s="736">
        <v>3380.6316290000009</v>
      </c>
      <c r="F68" s="736">
        <v>3283.2299120000007</v>
      </c>
      <c r="G68" s="736">
        <v>93.438406999999955</v>
      </c>
      <c r="H68" s="736">
        <v>3.17231</v>
      </c>
      <c r="I68" s="736">
        <v>0.79100000000000026</v>
      </c>
      <c r="J68" s="736">
        <v>0</v>
      </c>
      <c r="K68" s="736"/>
      <c r="L68" s="26"/>
    </row>
    <row r="69" spans="1:12" ht="8.1" customHeight="1">
      <c r="A69" s="26"/>
      <c r="B69" s="128"/>
      <c r="C69" s="129"/>
      <c r="D69" s="82"/>
      <c r="E69" s="736"/>
      <c r="F69" s="736"/>
      <c r="G69" s="736"/>
      <c r="H69" s="736"/>
      <c r="I69" s="736"/>
      <c r="J69" s="736"/>
      <c r="K69" s="736"/>
      <c r="L69" s="130"/>
    </row>
    <row r="70" spans="1:12" ht="15" customHeight="1">
      <c r="A70" s="130"/>
      <c r="B70" s="131" t="s">
        <v>33</v>
      </c>
      <c r="C70" s="132"/>
      <c r="D70" s="82">
        <v>2020</v>
      </c>
      <c r="E70" s="736">
        <f t="shared" ref="E70" si="14">SUM(F70:L70)</f>
        <v>0</v>
      </c>
      <c r="F70" s="736">
        <v>0</v>
      </c>
      <c r="G70" s="736">
        <v>0</v>
      </c>
      <c r="H70" s="736">
        <v>0</v>
      </c>
      <c r="I70" s="736">
        <v>0</v>
      </c>
      <c r="J70" s="736">
        <v>0</v>
      </c>
      <c r="K70" s="736">
        <v>0</v>
      </c>
      <c r="L70" s="130"/>
    </row>
    <row r="71" spans="1:12" ht="15" customHeight="1">
      <c r="A71" s="130"/>
      <c r="B71" s="130"/>
      <c r="C71" s="132"/>
      <c r="D71" s="82">
        <v>2021</v>
      </c>
      <c r="E71" s="736">
        <f>SUM(F71:K71)</f>
        <v>1.5</v>
      </c>
      <c r="F71" s="736">
        <v>0</v>
      </c>
      <c r="G71" s="736">
        <v>0</v>
      </c>
      <c r="H71" s="736">
        <v>1.5</v>
      </c>
      <c r="I71" s="736">
        <v>0</v>
      </c>
      <c r="J71" s="736">
        <v>0</v>
      </c>
      <c r="K71" s="736">
        <v>0</v>
      </c>
      <c r="L71" s="130"/>
    </row>
    <row r="72" spans="1:12" ht="15" customHeight="1">
      <c r="A72" s="130"/>
      <c r="B72" s="130"/>
      <c r="C72" s="132"/>
      <c r="D72" s="82">
        <v>2022</v>
      </c>
      <c r="E72" s="736">
        <v>1.9</v>
      </c>
      <c r="F72" s="736"/>
      <c r="G72" s="736"/>
      <c r="H72" s="736">
        <v>1.9</v>
      </c>
      <c r="I72" s="736"/>
      <c r="J72" s="736"/>
      <c r="K72" s="736"/>
      <c r="L72" s="26"/>
    </row>
    <row r="73" spans="1:12" ht="8.1" customHeight="1">
      <c r="A73" s="26"/>
      <c r="B73" s="128"/>
      <c r="C73" s="129"/>
      <c r="D73" s="82"/>
      <c r="E73" s="736"/>
      <c r="F73" s="736"/>
      <c r="G73" s="736"/>
      <c r="H73" s="736"/>
      <c r="I73" s="736"/>
      <c r="J73" s="736"/>
      <c r="K73" s="736"/>
      <c r="L73" s="130"/>
    </row>
    <row r="74" spans="1:12" ht="15" customHeight="1">
      <c r="A74" s="130"/>
      <c r="B74" s="131" t="s">
        <v>34</v>
      </c>
      <c r="C74" s="132"/>
      <c r="D74" s="82">
        <v>2020</v>
      </c>
      <c r="E74" s="736">
        <f t="shared" ref="E74" si="15">SUM(F74:L74)</f>
        <v>0.1</v>
      </c>
      <c r="F74" s="736">
        <v>0</v>
      </c>
      <c r="G74" s="736">
        <v>0.08</v>
      </c>
      <c r="H74" s="736">
        <v>0</v>
      </c>
      <c r="I74" s="736">
        <v>0</v>
      </c>
      <c r="J74" s="737">
        <v>0.02</v>
      </c>
      <c r="K74" s="736">
        <v>0</v>
      </c>
      <c r="L74" s="130"/>
    </row>
    <row r="75" spans="1:12" ht="15" customHeight="1">
      <c r="A75" s="130"/>
      <c r="B75" s="130"/>
      <c r="C75" s="132"/>
      <c r="D75" s="82">
        <v>2021</v>
      </c>
      <c r="E75" s="736">
        <f>SUM(F75:K75)</f>
        <v>4.8100000000000005</v>
      </c>
      <c r="F75" s="737">
        <v>0</v>
      </c>
      <c r="G75" s="737">
        <v>3.85</v>
      </c>
      <c r="H75" s="737">
        <v>0</v>
      </c>
      <c r="I75" s="737">
        <v>0</v>
      </c>
      <c r="J75" s="737">
        <v>0.96</v>
      </c>
      <c r="K75" s="737">
        <v>0</v>
      </c>
      <c r="L75" s="130"/>
    </row>
    <row r="76" spans="1:12" ht="15" customHeight="1">
      <c r="A76" s="130"/>
      <c r="B76" s="130"/>
      <c r="C76" s="132"/>
      <c r="D76" s="82">
        <v>2022</v>
      </c>
      <c r="E76" s="736">
        <v>1.5150000000000001</v>
      </c>
      <c r="F76" s="737"/>
      <c r="G76" s="737">
        <v>1.3260000000000001</v>
      </c>
      <c r="H76" s="737"/>
      <c r="I76" s="737"/>
      <c r="J76" s="737">
        <v>0.18899999999999997</v>
      </c>
      <c r="K76" s="737"/>
      <c r="L76" s="727"/>
    </row>
    <row r="77" spans="1:12" ht="8.1" customHeight="1" thickBot="1">
      <c r="A77" s="133"/>
      <c r="B77" s="133"/>
      <c r="C77" s="133"/>
      <c r="D77" s="134"/>
      <c r="E77" s="738"/>
      <c r="F77" s="739"/>
      <c r="G77" s="739"/>
      <c r="H77" s="739"/>
      <c r="I77" s="739"/>
      <c r="J77" s="739"/>
      <c r="K77" s="739"/>
      <c r="L77" s="133"/>
    </row>
    <row r="78" spans="1:12" s="669" customFormat="1" ht="15" customHeight="1">
      <c r="A78" s="135"/>
      <c r="B78" s="135"/>
      <c r="C78" s="135"/>
      <c r="D78" s="136"/>
      <c r="E78" s="136"/>
      <c r="F78" s="740"/>
      <c r="G78" s="740"/>
      <c r="H78" s="740"/>
      <c r="I78" s="740"/>
      <c r="J78" s="740"/>
      <c r="K78" s="740"/>
      <c r="L78" s="668" t="s">
        <v>201</v>
      </c>
    </row>
    <row r="79" spans="1:12" s="669" customFormat="1" ht="15" customHeight="1">
      <c r="F79" s="670"/>
      <c r="G79" s="670"/>
      <c r="H79" s="670"/>
      <c r="I79" s="670"/>
      <c r="J79" s="670"/>
      <c r="K79" s="670"/>
      <c r="L79" s="91" t="s">
        <v>202</v>
      </c>
    </row>
  </sheetData>
  <mergeCells count="2">
    <mergeCell ref="A7:A9"/>
    <mergeCell ref="F7:K7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912A5-D5A8-4228-AB77-4DA795E6F6CF}">
  <sheetPr>
    <tabColor rgb="FF92D050"/>
  </sheetPr>
  <dimension ref="A1:R80"/>
  <sheetViews>
    <sheetView tabSelected="1" view="pageBreakPreview" topLeftCell="A43" zoomScaleNormal="90" zoomScaleSheetLayoutView="100" workbookViewId="0">
      <selection activeCell="A49" sqref="A49:XFD51"/>
    </sheetView>
  </sheetViews>
  <sheetFormatPr defaultColWidth="9" defaultRowHeight="15" customHeight="1"/>
  <cols>
    <col min="1" max="1" width="1.7109375" style="651" customWidth="1"/>
    <col min="2" max="2" width="13.7109375" style="651" customWidth="1"/>
    <col min="3" max="3" width="5" style="651" customWidth="1"/>
    <col min="4" max="4" width="8.28515625" style="651" customWidth="1"/>
    <col min="5" max="5" width="10.140625" style="651" customWidth="1"/>
    <col min="6" max="6" width="10" style="651" customWidth="1"/>
    <col min="7" max="7" width="10.28515625" style="651" customWidth="1"/>
    <col min="8" max="8" width="1.28515625" style="651" customWidth="1"/>
    <col min="9" max="9" width="10.140625" style="651" customWidth="1"/>
    <col min="10" max="10" width="10.5703125" style="651" customWidth="1"/>
    <col min="11" max="11" width="10.28515625" style="651" customWidth="1"/>
    <col min="12" max="12" width="1.42578125" style="651" customWidth="1"/>
    <col min="13" max="13" width="10.140625" style="651" customWidth="1"/>
    <col min="14" max="14" width="11.85546875" style="651" customWidth="1"/>
    <col min="15" max="15" width="10.28515625" style="651" customWidth="1"/>
    <col min="16" max="16" width="1.7109375" style="651" customWidth="1"/>
    <col min="17" max="239" width="9" style="651"/>
    <col min="240" max="240" width="19.85546875" style="651" customWidth="1"/>
    <col min="241" max="248" width="11.28515625" style="651" customWidth="1"/>
    <col min="249" max="252" width="12.7109375" style="651" customWidth="1"/>
    <col min="253" max="253" width="12.42578125" style="651" customWidth="1"/>
    <col min="254" max="495" width="9" style="651"/>
    <col min="496" max="496" width="19.85546875" style="651" customWidth="1"/>
    <col min="497" max="504" width="11.28515625" style="651" customWidth="1"/>
    <col min="505" max="508" width="12.7109375" style="651" customWidth="1"/>
    <col min="509" max="509" width="12.42578125" style="651" customWidth="1"/>
    <col min="510" max="751" width="9" style="651"/>
    <col min="752" max="752" width="19.85546875" style="651" customWidth="1"/>
    <col min="753" max="760" width="11.28515625" style="651" customWidth="1"/>
    <col min="761" max="764" width="12.7109375" style="651" customWidth="1"/>
    <col min="765" max="765" width="12.42578125" style="651" customWidth="1"/>
    <col min="766" max="1007" width="9" style="651"/>
    <col min="1008" max="1008" width="19.85546875" style="651" customWidth="1"/>
    <col min="1009" max="1016" width="11.28515625" style="651" customWidth="1"/>
    <col min="1017" max="1020" width="12.7109375" style="651" customWidth="1"/>
    <col min="1021" max="1021" width="12.42578125" style="651" customWidth="1"/>
    <col min="1022" max="1263" width="9" style="651"/>
    <col min="1264" max="1264" width="19.85546875" style="651" customWidth="1"/>
    <col min="1265" max="1272" width="11.28515625" style="651" customWidth="1"/>
    <col min="1273" max="1276" width="12.7109375" style="651" customWidth="1"/>
    <col min="1277" max="1277" width="12.42578125" style="651" customWidth="1"/>
    <col min="1278" max="1519" width="9" style="651"/>
    <col min="1520" max="1520" width="19.85546875" style="651" customWidth="1"/>
    <col min="1521" max="1528" width="11.28515625" style="651" customWidth="1"/>
    <col min="1529" max="1532" width="12.7109375" style="651" customWidth="1"/>
    <col min="1533" max="1533" width="12.42578125" style="651" customWidth="1"/>
    <col min="1534" max="1775" width="9" style="651"/>
    <col min="1776" max="1776" width="19.85546875" style="651" customWidth="1"/>
    <col min="1777" max="1784" width="11.28515625" style="651" customWidth="1"/>
    <col min="1785" max="1788" width="12.7109375" style="651" customWidth="1"/>
    <col min="1789" max="1789" width="12.42578125" style="651" customWidth="1"/>
    <col min="1790" max="2031" width="9" style="651"/>
    <col min="2032" max="2032" width="19.85546875" style="651" customWidth="1"/>
    <col min="2033" max="2040" width="11.28515625" style="651" customWidth="1"/>
    <col min="2041" max="2044" width="12.7109375" style="651" customWidth="1"/>
    <col min="2045" max="2045" width="12.42578125" style="651" customWidth="1"/>
    <col min="2046" max="2287" width="9" style="651"/>
    <col min="2288" max="2288" width="19.85546875" style="651" customWidth="1"/>
    <col min="2289" max="2296" width="11.28515625" style="651" customWidth="1"/>
    <col min="2297" max="2300" width="12.7109375" style="651" customWidth="1"/>
    <col min="2301" max="2301" width="12.42578125" style="651" customWidth="1"/>
    <col min="2302" max="2543" width="9" style="651"/>
    <col min="2544" max="2544" width="19.85546875" style="651" customWidth="1"/>
    <col min="2545" max="2552" width="11.28515625" style="651" customWidth="1"/>
    <col min="2553" max="2556" width="12.7109375" style="651" customWidth="1"/>
    <col min="2557" max="2557" width="12.42578125" style="651" customWidth="1"/>
    <col min="2558" max="2799" width="9" style="651"/>
    <col min="2800" max="2800" width="19.85546875" style="651" customWidth="1"/>
    <col min="2801" max="2808" width="11.28515625" style="651" customWidth="1"/>
    <col min="2809" max="2812" width="12.7109375" style="651" customWidth="1"/>
    <col min="2813" max="2813" width="12.42578125" style="651" customWidth="1"/>
    <col min="2814" max="3055" width="9" style="651"/>
    <col min="3056" max="3056" width="19.85546875" style="651" customWidth="1"/>
    <col min="3057" max="3064" width="11.28515625" style="651" customWidth="1"/>
    <col min="3065" max="3068" width="12.7109375" style="651" customWidth="1"/>
    <col min="3069" max="3069" width="12.42578125" style="651" customWidth="1"/>
    <col min="3070" max="3311" width="9" style="651"/>
    <col min="3312" max="3312" width="19.85546875" style="651" customWidth="1"/>
    <col min="3313" max="3320" width="11.28515625" style="651" customWidth="1"/>
    <col min="3321" max="3324" width="12.7109375" style="651" customWidth="1"/>
    <col min="3325" max="3325" width="12.42578125" style="651" customWidth="1"/>
    <col min="3326" max="3567" width="9" style="651"/>
    <col min="3568" max="3568" width="19.85546875" style="651" customWidth="1"/>
    <col min="3569" max="3576" width="11.28515625" style="651" customWidth="1"/>
    <col min="3577" max="3580" width="12.7109375" style="651" customWidth="1"/>
    <col min="3581" max="3581" width="12.42578125" style="651" customWidth="1"/>
    <col min="3582" max="3823" width="9" style="651"/>
    <col min="3824" max="3824" width="19.85546875" style="651" customWidth="1"/>
    <col min="3825" max="3832" width="11.28515625" style="651" customWidth="1"/>
    <col min="3833" max="3836" width="12.7109375" style="651" customWidth="1"/>
    <col min="3837" max="3837" width="12.42578125" style="651" customWidth="1"/>
    <col min="3838" max="4079" width="9" style="651"/>
    <col min="4080" max="4080" width="19.85546875" style="651" customWidth="1"/>
    <col min="4081" max="4088" width="11.28515625" style="651" customWidth="1"/>
    <col min="4089" max="4092" width="12.7109375" style="651" customWidth="1"/>
    <col min="4093" max="4093" width="12.42578125" style="651" customWidth="1"/>
    <col min="4094" max="4335" width="9" style="651"/>
    <col min="4336" max="4336" width="19.85546875" style="651" customWidth="1"/>
    <col min="4337" max="4344" width="11.28515625" style="651" customWidth="1"/>
    <col min="4345" max="4348" width="12.7109375" style="651" customWidth="1"/>
    <col min="4349" max="4349" width="12.42578125" style="651" customWidth="1"/>
    <col min="4350" max="4591" width="9" style="651"/>
    <col min="4592" max="4592" width="19.85546875" style="651" customWidth="1"/>
    <col min="4593" max="4600" width="11.28515625" style="651" customWidth="1"/>
    <col min="4601" max="4604" width="12.7109375" style="651" customWidth="1"/>
    <col min="4605" max="4605" width="12.42578125" style="651" customWidth="1"/>
    <col min="4606" max="4847" width="9" style="651"/>
    <col min="4848" max="4848" width="19.85546875" style="651" customWidth="1"/>
    <col min="4849" max="4856" width="11.28515625" style="651" customWidth="1"/>
    <col min="4857" max="4860" width="12.7109375" style="651" customWidth="1"/>
    <col min="4861" max="4861" width="12.42578125" style="651" customWidth="1"/>
    <col min="4862" max="5103" width="9" style="651"/>
    <col min="5104" max="5104" width="19.85546875" style="651" customWidth="1"/>
    <col min="5105" max="5112" width="11.28515625" style="651" customWidth="1"/>
    <col min="5113" max="5116" width="12.7109375" style="651" customWidth="1"/>
    <col min="5117" max="5117" width="12.42578125" style="651" customWidth="1"/>
    <col min="5118" max="5359" width="9" style="651"/>
    <col min="5360" max="5360" width="19.85546875" style="651" customWidth="1"/>
    <col min="5361" max="5368" width="11.28515625" style="651" customWidth="1"/>
    <col min="5369" max="5372" width="12.7109375" style="651" customWidth="1"/>
    <col min="5373" max="5373" width="12.42578125" style="651" customWidth="1"/>
    <col min="5374" max="5615" width="9" style="651"/>
    <col min="5616" max="5616" width="19.85546875" style="651" customWidth="1"/>
    <col min="5617" max="5624" width="11.28515625" style="651" customWidth="1"/>
    <col min="5625" max="5628" width="12.7109375" style="651" customWidth="1"/>
    <col min="5629" max="5629" width="12.42578125" style="651" customWidth="1"/>
    <col min="5630" max="5871" width="9" style="651"/>
    <col min="5872" max="5872" width="19.85546875" style="651" customWidth="1"/>
    <col min="5873" max="5880" width="11.28515625" style="651" customWidth="1"/>
    <col min="5881" max="5884" width="12.7109375" style="651" customWidth="1"/>
    <col min="5885" max="5885" width="12.42578125" style="651" customWidth="1"/>
    <col min="5886" max="6127" width="9" style="651"/>
    <col min="6128" max="6128" width="19.85546875" style="651" customWidth="1"/>
    <col min="6129" max="6136" width="11.28515625" style="651" customWidth="1"/>
    <col min="6137" max="6140" width="12.7109375" style="651" customWidth="1"/>
    <col min="6141" max="6141" width="12.42578125" style="651" customWidth="1"/>
    <col min="6142" max="6383" width="9" style="651"/>
    <col min="6384" max="6384" width="19.85546875" style="651" customWidth="1"/>
    <col min="6385" max="6392" width="11.28515625" style="651" customWidth="1"/>
    <col min="6393" max="6396" width="12.7109375" style="651" customWidth="1"/>
    <col min="6397" max="6397" width="12.42578125" style="651" customWidth="1"/>
    <col min="6398" max="6639" width="9" style="651"/>
    <col min="6640" max="6640" width="19.85546875" style="651" customWidth="1"/>
    <col min="6641" max="6648" width="11.28515625" style="651" customWidth="1"/>
    <col min="6649" max="6652" width="12.7109375" style="651" customWidth="1"/>
    <col min="6653" max="6653" width="12.42578125" style="651" customWidth="1"/>
    <col min="6654" max="6895" width="9" style="651"/>
    <col min="6896" max="6896" width="19.85546875" style="651" customWidth="1"/>
    <col min="6897" max="6904" width="11.28515625" style="651" customWidth="1"/>
    <col min="6905" max="6908" width="12.7109375" style="651" customWidth="1"/>
    <col min="6909" max="6909" width="12.42578125" style="651" customWidth="1"/>
    <col min="6910" max="7151" width="9" style="651"/>
    <col min="7152" max="7152" width="19.85546875" style="651" customWidth="1"/>
    <col min="7153" max="7160" width="11.28515625" style="651" customWidth="1"/>
    <col min="7161" max="7164" width="12.7109375" style="651" customWidth="1"/>
    <col min="7165" max="7165" width="12.42578125" style="651" customWidth="1"/>
    <col min="7166" max="7407" width="9" style="651"/>
    <col min="7408" max="7408" width="19.85546875" style="651" customWidth="1"/>
    <col min="7409" max="7416" width="11.28515625" style="651" customWidth="1"/>
    <col min="7417" max="7420" width="12.7109375" style="651" customWidth="1"/>
    <col min="7421" max="7421" width="12.42578125" style="651" customWidth="1"/>
    <col min="7422" max="7663" width="9" style="651"/>
    <col min="7664" max="7664" width="19.85546875" style="651" customWidth="1"/>
    <col min="7665" max="7672" width="11.28515625" style="651" customWidth="1"/>
    <col min="7673" max="7676" width="12.7109375" style="651" customWidth="1"/>
    <col min="7677" max="7677" width="12.42578125" style="651" customWidth="1"/>
    <col min="7678" max="7919" width="9" style="651"/>
    <col min="7920" max="7920" width="19.85546875" style="651" customWidth="1"/>
    <col min="7921" max="7928" width="11.28515625" style="651" customWidth="1"/>
    <col min="7929" max="7932" width="12.7109375" style="651" customWidth="1"/>
    <col min="7933" max="7933" width="12.42578125" style="651" customWidth="1"/>
    <col min="7934" max="8175" width="9" style="651"/>
    <col min="8176" max="8176" width="19.85546875" style="651" customWidth="1"/>
    <col min="8177" max="8184" width="11.28515625" style="651" customWidth="1"/>
    <col min="8185" max="8188" width="12.7109375" style="651" customWidth="1"/>
    <col min="8189" max="8189" width="12.42578125" style="651" customWidth="1"/>
    <col min="8190" max="8431" width="9" style="651"/>
    <col min="8432" max="8432" width="19.85546875" style="651" customWidth="1"/>
    <col min="8433" max="8440" width="11.28515625" style="651" customWidth="1"/>
    <col min="8441" max="8444" width="12.7109375" style="651" customWidth="1"/>
    <col min="8445" max="8445" width="12.42578125" style="651" customWidth="1"/>
    <col min="8446" max="8687" width="9" style="651"/>
    <col min="8688" max="8688" width="19.85546875" style="651" customWidth="1"/>
    <col min="8689" max="8696" width="11.28515625" style="651" customWidth="1"/>
    <col min="8697" max="8700" width="12.7109375" style="651" customWidth="1"/>
    <col min="8701" max="8701" width="12.42578125" style="651" customWidth="1"/>
    <col min="8702" max="8943" width="9" style="651"/>
    <col min="8944" max="8944" width="19.85546875" style="651" customWidth="1"/>
    <col min="8945" max="8952" width="11.28515625" style="651" customWidth="1"/>
    <col min="8953" max="8956" width="12.7109375" style="651" customWidth="1"/>
    <col min="8957" max="8957" width="12.42578125" style="651" customWidth="1"/>
    <col min="8958" max="9199" width="9" style="651"/>
    <col min="9200" max="9200" width="19.85546875" style="651" customWidth="1"/>
    <col min="9201" max="9208" width="11.28515625" style="651" customWidth="1"/>
    <col min="9209" max="9212" width="12.7109375" style="651" customWidth="1"/>
    <col min="9213" max="9213" width="12.42578125" style="651" customWidth="1"/>
    <col min="9214" max="9455" width="9" style="651"/>
    <col min="9456" max="9456" width="19.85546875" style="651" customWidth="1"/>
    <col min="9457" max="9464" width="11.28515625" style="651" customWidth="1"/>
    <col min="9465" max="9468" width="12.7109375" style="651" customWidth="1"/>
    <col min="9469" max="9469" width="12.42578125" style="651" customWidth="1"/>
    <col min="9470" max="9711" width="9" style="651"/>
    <col min="9712" max="9712" width="19.85546875" style="651" customWidth="1"/>
    <col min="9713" max="9720" width="11.28515625" style="651" customWidth="1"/>
    <col min="9721" max="9724" width="12.7109375" style="651" customWidth="1"/>
    <col min="9725" max="9725" width="12.42578125" style="651" customWidth="1"/>
    <col min="9726" max="9967" width="9" style="651"/>
    <col min="9968" max="9968" width="19.85546875" style="651" customWidth="1"/>
    <col min="9969" max="9976" width="11.28515625" style="651" customWidth="1"/>
    <col min="9977" max="9980" width="12.7109375" style="651" customWidth="1"/>
    <col min="9981" max="9981" width="12.42578125" style="651" customWidth="1"/>
    <col min="9982" max="10223" width="9" style="651"/>
    <col min="10224" max="10224" width="19.85546875" style="651" customWidth="1"/>
    <col min="10225" max="10232" width="11.28515625" style="651" customWidth="1"/>
    <col min="10233" max="10236" width="12.7109375" style="651" customWidth="1"/>
    <col min="10237" max="10237" width="12.42578125" style="651" customWidth="1"/>
    <col min="10238" max="10479" width="9" style="651"/>
    <col min="10480" max="10480" width="19.85546875" style="651" customWidth="1"/>
    <col min="10481" max="10488" width="11.28515625" style="651" customWidth="1"/>
    <col min="10489" max="10492" width="12.7109375" style="651" customWidth="1"/>
    <col min="10493" max="10493" width="12.42578125" style="651" customWidth="1"/>
    <col min="10494" max="10735" width="9" style="651"/>
    <col min="10736" max="10736" width="19.85546875" style="651" customWidth="1"/>
    <col min="10737" max="10744" width="11.28515625" style="651" customWidth="1"/>
    <col min="10745" max="10748" width="12.7109375" style="651" customWidth="1"/>
    <col min="10749" max="10749" width="12.42578125" style="651" customWidth="1"/>
    <col min="10750" max="10991" width="9" style="651"/>
    <col min="10992" max="10992" width="19.85546875" style="651" customWidth="1"/>
    <col min="10993" max="11000" width="11.28515625" style="651" customWidth="1"/>
    <col min="11001" max="11004" width="12.7109375" style="651" customWidth="1"/>
    <col min="11005" max="11005" width="12.42578125" style="651" customWidth="1"/>
    <col min="11006" max="11247" width="9" style="651"/>
    <col min="11248" max="11248" width="19.85546875" style="651" customWidth="1"/>
    <col min="11249" max="11256" width="11.28515625" style="651" customWidth="1"/>
    <col min="11257" max="11260" width="12.7109375" style="651" customWidth="1"/>
    <col min="11261" max="11261" width="12.42578125" style="651" customWidth="1"/>
    <col min="11262" max="11503" width="9" style="651"/>
    <col min="11504" max="11504" width="19.85546875" style="651" customWidth="1"/>
    <col min="11505" max="11512" width="11.28515625" style="651" customWidth="1"/>
    <col min="11513" max="11516" width="12.7109375" style="651" customWidth="1"/>
    <col min="11517" max="11517" width="12.42578125" style="651" customWidth="1"/>
    <col min="11518" max="11759" width="9" style="651"/>
    <col min="11760" max="11760" width="19.85546875" style="651" customWidth="1"/>
    <col min="11761" max="11768" width="11.28515625" style="651" customWidth="1"/>
    <col min="11769" max="11772" width="12.7109375" style="651" customWidth="1"/>
    <col min="11773" max="11773" width="12.42578125" style="651" customWidth="1"/>
    <col min="11774" max="12015" width="9" style="651"/>
    <col min="12016" max="12016" width="19.85546875" style="651" customWidth="1"/>
    <col min="12017" max="12024" width="11.28515625" style="651" customWidth="1"/>
    <col min="12025" max="12028" width="12.7109375" style="651" customWidth="1"/>
    <col min="12029" max="12029" width="12.42578125" style="651" customWidth="1"/>
    <col min="12030" max="12271" width="9" style="651"/>
    <col min="12272" max="12272" width="19.85546875" style="651" customWidth="1"/>
    <col min="12273" max="12280" width="11.28515625" style="651" customWidth="1"/>
    <col min="12281" max="12284" width="12.7109375" style="651" customWidth="1"/>
    <col min="12285" max="12285" width="12.42578125" style="651" customWidth="1"/>
    <col min="12286" max="12527" width="9" style="651"/>
    <col min="12528" max="12528" width="19.85546875" style="651" customWidth="1"/>
    <col min="12529" max="12536" width="11.28515625" style="651" customWidth="1"/>
    <col min="12537" max="12540" width="12.7109375" style="651" customWidth="1"/>
    <col min="12541" max="12541" width="12.42578125" style="651" customWidth="1"/>
    <col min="12542" max="12783" width="9" style="651"/>
    <col min="12784" max="12784" width="19.85546875" style="651" customWidth="1"/>
    <col min="12785" max="12792" width="11.28515625" style="651" customWidth="1"/>
    <col min="12793" max="12796" width="12.7109375" style="651" customWidth="1"/>
    <col min="12797" max="12797" width="12.42578125" style="651" customWidth="1"/>
    <col min="12798" max="13039" width="9" style="651"/>
    <col min="13040" max="13040" width="19.85546875" style="651" customWidth="1"/>
    <col min="13041" max="13048" width="11.28515625" style="651" customWidth="1"/>
    <col min="13049" max="13052" width="12.7109375" style="651" customWidth="1"/>
    <col min="13053" max="13053" width="12.42578125" style="651" customWidth="1"/>
    <col min="13054" max="13295" width="9" style="651"/>
    <col min="13296" max="13296" width="19.85546875" style="651" customWidth="1"/>
    <col min="13297" max="13304" width="11.28515625" style="651" customWidth="1"/>
    <col min="13305" max="13308" width="12.7109375" style="651" customWidth="1"/>
    <col min="13309" max="13309" width="12.42578125" style="651" customWidth="1"/>
    <col min="13310" max="13551" width="9" style="651"/>
    <col min="13552" max="13552" width="19.85546875" style="651" customWidth="1"/>
    <col min="13553" max="13560" width="11.28515625" style="651" customWidth="1"/>
    <col min="13561" max="13564" width="12.7109375" style="651" customWidth="1"/>
    <col min="13565" max="13565" width="12.42578125" style="651" customWidth="1"/>
    <col min="13566" max="13807" width="9" style="651"/>
    <col min="13808" max="13808" width="19.85546875" style="651" customWidth="1"/>
    <col min="13809" max="13816" width="11.28515625" style="651" customWidth="1"/>
    <col min="13817" max="13820" width="12.7109375" style="651" customWidth="1"/>
    <col min="13821" max="13821" width="12.42578125" style="651" customWidth="1"/>
    <col min="13822" max="14063" width="9" style="651"/>
    <col min="14064" max="14064" width="19.85546875" style="651" customWidth="1"/>
    <col min="14065" max="14072" width="11.28515625" style="651" customWidth="1"/>
    <col min="14073" max="14076" width="12.7109375" style="651" customWidth="1"/>
    <col min="14077" max="14077" width="12.42578125" style="651" customWidth="1"/>
    <col min="14078" max="14319" width="9" style="651"/>
    <col min="14320" max="14320" width="19.85546875" style="651" customWidth="1"/>
    <col min="14321" max="14328" width="11.28515625" style="651" customWidth="1"/>
    <col min="14329" max="14332" width="12.7109375" style="651" customWidth="1"/>
    <col min="14333" max="14333" width="12.42578125" style="651" customWidth="1"/>
    <col min="14334" max="14575" width="9" style="651"/>
    <col min="14576" max="14576" width="19.85546875" style="651" customWidth="1"/>
    <col min="14577" max="14584" width="11.28515625" style="651" customWidth="1"/>
    <col min="14585" max="14588" width="12.7109375" style="651" customWidth="1"/>
    <col min="14589" max="14589" width="12.42578125" style="651" customWidth="1"/>
    <col min="14590" max="14831" width="9" style="651"/>
    <col min="14832" max="14832" width="19.85546875" style="651" customWidth="1"/>
    <col min="14833" max="14840" width="11.28515625" style="651" customWidth="1"/>
    <col min="14841" max="14844" width="12.7109375" style="651" customWidth="1"/>
    <col min="14845" max="14845" width="12.42578125" style="651" customWidth="1"/>
    <col min="14846" max="15087" width="9" style="651"/>
    <col min="15088" max="15088" width="19.85546875" style="651" customWidth="1"/>
    <col min="15089" max="15096" width="11.28515625" style="651" customWidth="1"/>
    <col min="15097" max="15100" width="12.7109375" style="651" customWidth="1"/>
    <col min="15101" max="15101" width="12.42578125" style="651" customWidth="1"/>
    <col min="15102" max="15343" width="9" style="651"/>
    <col min="15344" max="15344" width="19.85546875" style="651" customWidth="1"/>
    <col min="15345" max="15352" width="11.28515625" style="651" customWidth="1"/>
    <col min="15353" max="15356" width="12.7109375" style="651" customWidth="1"/>
    <col min="15357" max="15357" width="12.42578125" style="651" customWidth="1"/>
    <col min="15358" max="15599" width="9" style="651"/>
    <col min="15600" max="15600" width="19.85546875" style="651" customWidth="1"/>
    <col min="15601" max="15608" width="11.28515625" style="651" customWidth="1"/>
    <col min="15609" max="15612" width="12.7109375" style="651" customWidth="1"/>
    <col min="15613" max="15613" width="12.42578125" style="651" customWidth="1"/>
    <col min="15614" max="15855" width="9" style="651"/>
    <col min="15856" max="15856" width="19.85546875" style="651" customWidth="1"/>
    <col min="15857" max="15864" width="11.28515625" style="651" customWidth="1"/>
    <col min="15865" max="15868" width="12.7109375" style="651" customWidth="1"/>
    <col min="15869" max="15869" width="12.42578125" style="651" customWidth="1"/>
    <col min="15870" max="16111" width="9" style="651"/>
    <col min="16112" max="16112" width="19.85546875" style="651" customWidth="1"/>
    <col min="16113" max="16120" width="11.28515625" style="651" customWidth="1"/>
    <col min="16121" max="16124" width="12.7109375" style="651" customWidth="1"/>
    <col min="16125" max="16125" width="12.42578125" style="651" customWidth="1"/>
    <col min="16126" max="16384" width="9" style="651"/>
  </cols>
  <sheetData>
    <row r="1" spans="1:18" ht="8.1" customHeight="1"/>
    <row r="2" spans="1:18" ht="8.1" customHeight="1"/>
    <row r="3" spans="1:18" ht="16.5" customHeight="1">
      <c r="A3" s="2"/>
      <c r="B3" s="103" t="s">
        <v>406</v>
      </c>
      <c r="C3" s="2" t="s">
        <v>449</v>
      </c>
      <c r="D3" s="652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2"/>
      <c r="Q3" s="2"/>
      <c r="R3" s="2"/>
    </row>
    <row r="4" spans="1:18" ht="16.5" customHeight="1">
      <c r="A4" s="2"/>
      <c r="B4" s="105" t="s">
        <v>407</v>
      </c>
      <c r="C4" s="653" t="s">
        <v>450</v>
      </c>
      <c r="D4" s="652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2"/>
      <c r="Q4" s="2"/>
      <c r="R4" s="2"/>
    </row>
    <row r="5" spans="1:18" ht="8.1" customHeight="1">
      <c r="A5" s="106"/>
      <c r="B5" s="105"/>
      <c r="C5" s="654"/>
      <c r="D5" s="652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106"/>
      <c r="Q5" s="106"/>
      <c r="R5" s="106"/>
    </row>
    <row r="6" spans="1:18" ht="15" customHeight="1" thickBot="1">
      <c r="A6" s="607"/>
      <c r="B6" s="655"/>
      <c r="C6" s="607"/>
      <c r="D6" s="656"/>
      <c r="E6" s="657"/>
      <c r="F6" s="657"/>
      <c r="G6" s="657"/>
      <c r="H6" s="657"/>
      <c r="I6" s="657"/>
      <c r="J6" s="657"/>
      <c r="K6" s="657"/>
      <c r="L6" s="657"/>
      <c r="M6" s="657"/>
      <c r="N6" s="657"/>
      <c r="O6" s="657"/>
      <c r="P6" s="658"/>
    </row>
    <row r="7" spans="1:18" ht="8.1" customHeight="1" thickTop="1">
      <c r="A7" s="941"/>
      <c r="B7" s="556"/>
      <c r="C7" s="176"/>
      <c r="D7" s="125"/>
      <c r="E7" s="951"/>
      <c r="F7" s="952"/>
      <c r="G7" s="952"/>
      <c r="H7" s="952"/>
      <c r="I7" s="952"/>
      <c r="J7" s="952"/>
      <c r="K7" s="952"/>
      <c r="L7" s="627"/>
      <c r="M7" s="627"/>
      <c r="N7" s="627"/>
      <c r="O7" s="627"/>
      <c r="P7" s="556"/>
    </row>
    <row r="8" spans="1:18" ht="15" customHeight="1">
      <c r="A8" s="941"/>
      <c r="B8" s="111" t="s">
        <v>4</v>
      </c>
      <c r="C8" s="112"/>
      <c r="D8" s="113" t="s">
        <v>57</v>
      </c>
      <c r="E8" s="953" t="s">
        <v>575</v>
      </c>
      <c r="F8" s="953"/>
      <c r="G8" s="953"/>
      <c r="H8" s="741"/>
      <c r="I8" s="954" t="s">
        <v>576</v>
      </c>
      <c r="J8" s="954"/>
      <c r="K8" s="954"/>
      <c r="L8" s="560"/>
      <c r="M8" s="953" t="s">
        <v>578</v>
      </c>
      <c r="N8" s="953"/>
      <c r="O8" s="953"/>
      <c r="P8" s="556"/>
    </row>
    <row r="9" spans="1:18" ht="15" customHeight="1">
      <c r="A9" s="941"/>
      <c r="B9" s="16" t="s">
        <v>11</v>
      </c>
      <c r="C9" s="114"/>
      <c r="D9" s="115" t="s">
        <v>61</v>
      </c>
      <c r="E9" s="955" t="s">
        <v>574</v>
      </c>
      <c r="F9" s="955"/>
      <c r="G9" s="955"/>
      <c r="H9" s="742"/>
      <c r="I9" s="956" t="s">
        <v>577</v>
      </c>
      <c r="J9" s="956"/>
      <c r="K9" s="956"/>
      <c r="L9" s="526"/>
      <c r="M9" s="955" t="s">
        <v>579</v>
      </c>
      <c r="N9" s="955"/>
      <c r="O9" s="955"/>
      <c r="P9" s="556"/>
    </row>
    <row r="10" spans="1:18" ht="15" customHeight="1">
      <c r="A10" s="111"/>
      <c r="B10" s="116"/>
      <c r="C10" s="117"/>
      <c r="D10" s="118"/>
      <c r="E10" s="659" t="s">
        <v>62</v>
      </c>
      <c r="F10" s="659" t="s">
        <v>408</v>
      </c>
      <c r="G10" s="659" t="s">
        <v>409</v>
      </c>
      <c r="H10" s="659"/>
      <c r="I10" s="659" t="s">
        <v>62</v>
      </c>
      <c r="J10" s="659" t="s">
        <v>408</v>
      </c>
      <c r="K10" s="659" t="s">
        <v>409</v>
      </c>
      <c r="L10" s="659"/>
      <c r="M10" s="659" t="s">
        <v>62</v>
      </c>
      <c r="N10" s="659" t="s">
        <v>408</v>
      </c>
      <c r="O10" s="659" t="s">
        <v>409</v>
      </c>
      <c r="P10" s="111"/>
    </row>
    <row r="11" spans="1:18" ht="15" customHeight="1">
      <c r="A11" s="556"/>
      <c r="B11" s="16"/>
      <c r="C11" s="114"/>
      <c r="D11" s="115"/>
      <c r="E11" s="660" t="s">
        <v>64</v>
      </c>
      <c r="F11" s="119" t="s">
        <v>410</v>
      </c>
      <c r="G11" s="119" t="s">
        <v>411</v>
      </c>
      <c r="H11" s="119"/>
      <c r="I11" s="660" t="s">
        <v>64</v>
      </c>
      <c r="J11" s="119" t="s">
        <v>410</v>
      </c>
      <c r="K11" s="119" t="s">
        <v>411</v>
      </c>
      <c r="L11" s="119"/>
      <c r="M11" s="660" t="s">
        <v>64</v>
      </c>
      <c r="N11" s="119" t="s">
        <v>410</v>
      </c>
      <c r="O11" s="119" t="s">
        <v>411</v>
      </c>
      <c r="P11" s="556"/>
    </row>
    <row r="12" spans="1:18" ht="15" customHeight="1">
      <c r="A12" s="556"/>
      <c r="B12" s="16"/>
      <c r="C12" s="114"/>
      <c r="D12" s="115"/>
      <c r="E12" s="660"/>
      <c r="F12" s="120" t="s">
        <v>66</v>
      </c>
      <c r="G12" s="119"/>
      <c r="H12" s="119"/>
      <c r="I12" s="660"/>
      <c r="J12" s="120" t="s">
        <v>66</v>
      </c>
      <c r="K12" s="119"/>
      <c r="L12" s="119"/>
      <c r="M12" s="660"/>
      <c r="N12" s="120" t="s">
        <v>494</v>
      </c>
      <c r="O12" s="119"/>
      <c r="P12" s="556"/>
    </row>
    <row r="13" spans="1:18" ht="8.1" customHeight="1">
      <c r="A13" s="558"/>
      <c r="B13" s="22"/>
      <c r="C13" s="121"/>
      <c r="D13" s="122"/>
      <c r="E13" s="661"/>
      <c r="F13" s="123"/>
      <c r="G13" s="123"/>
      <c r="H13" s="126"/>
      <c r="I13" s="661"/>
      <c r="J13" s="123"/>
      <c r="K13" s="123"/>
      <c r="L13" s="126"/>
      <c r="M13" s="661"/>
      <c r="N13" s="124"/>
      <c r="O13" s="661"/>
      <c r="P13" s="558"/>
    </row>
    <row r="14" spans="1:18" ht="8.1" customHeight="1">
      <c r="A14" s="556"/>
      <c r="B14" s="556"/>
      <c r="C14" s="556"/>
      <c r="D14" s="125"/>
      <c r="E14" s="648"/>
      <c r="F14" s="126"/>
      <c r="G14" s="126"/>
      <c r="H14" s="126"/>
      <c r="I14" s="126"/>
      <c r="J14" s="127"/>
      <c r="K14" s="648"/>
      <c r="L14" s="648"/>
      <c r="M14" s="648"/>
      <c r="N14" s="127"/>
      <c r="O14" s="648"/>
      <c r="P14" s="556"/>
    </row>
    <row r="15" spans="1:18" ht="15" customHeight="1">
      <c r="A15" s="26"/>
      <c r="B15" s="128" t="s">
        <v>19</v>
      </c>
      <c r="C15" s="129"/>
      <c r="D15" s="80">
        <v>2020</v>
      </c>
      <c r="E15" s="743">
        <f t="shared" ref="E15:G16" si="0">SUM(E19,E23,E27,E31,E35,E39,E43,E47,E51,E55,E59,E63,E67,E71,E75,)</f>
        <v>34674</v>
      </c>
      <c r="F15" s="743">
        <f t="shared" si="0"/>
        <v>3725.2699999999995</v>
      </c>
      <c r="G15" s="743">
        <f t="shared" si="0"/>
        <v>11692</v>
      </c>
      <c r="H15" s="743"/>
      <c r="I15" s="743">
        <f t="shared" ref="I15:K16" si="1">SUM(I19,I23,I27,I31,I35,I39,I43,I47,I51,I55,I59,I63,I67,I71,I75,)</f>
        <v>657</v>
      </c>
      <c r="J15" s="743">
        <f t="shared" si="1"/>
        <v>3033.39</v>
      </c>
      <c r="K15" s="743">
        <f t="shared" si="1"/>
        <v>198</v>
      </c>
      <c r="L15" s="743"/>
      <c r="M15" s="743">
        <f>SUM(M19,M23,M27,M31,M35,M39,M43,M47,M51,M55,M59,M63,M67,M71,M75,)</f>
        <v>30416</v>
      </c>
      <c r="N15" s="743">
        <f t="shared" ref="N15:O15" si="2">SUM(N19,N23,N27,N31,N35,N39,N43,N47,N51,N55,N59,N63,N67,N71,N75,)</f>
        <v>550037.43999999994</v>
      </c>
      <c r="O15" s="743">
        <f t="shared" si="2"/>
        <v>1963</v>
      </c>
      <c r="P15" s="26"/>
    </row>
    <row r="16" spans="1:18" ht="15" customHeight="1">
      <c r="A16" s="26"/>
      <c r="B16" s="128"/>
      <c r="C16" s="129"/>
      <c r="D16" s="80">
        <v>2021</v>
      </c>
      <c r="E16" s="743">
        <f t="shared" si="0"/>
        <v>36224</v>
      </c>
      <c r="F16" s="743">
        <f t="shared" si="0"/>
        <v>3754.5699999999997</v>
      </c>
      <c r="G16" s="743">
        <f t="shared" si="0"/>
        <v>12099</v>
      </c>
      <c r="H16" s="743"/>
      <c r="I16" s="743">
        <f t="shared" si="1"/>
        <v>713</v>
      </c>
      <c r="J16" s="743">
        <f t="shared" si="1"/>
        <v>3243.56</v>
      </c>
      <c r="K16" s="743">
        <f t="shared" si="1"/>
        <v>206</v>
      </c>
      <c r="L16" s="743"/>
      <c r="M16" s="743">
        <f t="shared" ref="M16:O16" si="3">SUM(M20,M24,M28,M32,M36,M40,M44,M48,M52,M56,M60,M64,M68,M72,M76,)</f>
        <v>34841</v>
      </c>
      <c r="N16" s="743">
        <f t="shared" si="3"/>
        <v>617112.43999999994</v>
      </c>
      <c r="O16" s="743">
        <f t="shared" si="3"/>
        <v>2097</v>
      </c>
      <c r="P16" s="26"/>
    </row>
    <row r="17" spans="1:16" s="690" customFormat="1" ht="15" customHeight="1">
      <c r="A17" s="26"/>
      <c r="B17" s="128"/>
      <c r="C17" s="129"/>
      <c r="D17" s="80">
        <v>2022</v>
      </c>
      <c r="E17" s="743">
        <v>35509</v>
      </c>
      <c r="F17" s="743">
        <v>3873.383822634205</v>
      </c>
      <c r="G17" s="743">
        <v>12491</v>
      </c>
      <c r="H17" s="743"/>
      <c r="I17" s="743">
        <v>707</v>
      </c>
      <c r="J17" s="743">
        <v>3353.2493999999997</v>
      </c>
      <c r="K17" s="743">
        <v>203</v>
      </c>
      <c r="L17" s="743"/>
      <c r="M17" s="743">
        <v>36589</v>
      </c>
      <c r="N17" s="743">
        <v>2715868.5473455186</v>
      </c>
      <c r="O17" s="743">
        <v>2140</v>
      </c>
      <c r="P17" s="26"/>
    </row>
    <row r="18" spans="1:16" ht="8.1" customHeight="1">
      <c r="A18" s="26"/>
      <c r="B18" s="128"/>
      <c r="C18" s="129"/>
      <c r="D18" s="82"/>
      <c r="E18" s="744"/>
      <c r="F18" s="744"/>
      <c r="G18" s="744"/>
      <c r="H18" s="744"/>
      <c r="I18" s="744"/>
      <c r="J18" s="744"/>
      <c r="K18" s="744"/>
      <c r="L18" s="744"/>
      <c r="M18" s="744"/>
      <c r="N18" s="744"/>
      <c r="O18" s="744"/>
      <c r="P18" s="26"/>
    </row>
    <row r="19" spans="1:16" ht="15" customHeight="1">
      <c r="A19" s="130"/>
      <c r="B19" s="131" t="s">
        <v>20</v>
      </c>
      <c r="C19" s="132"/>
      <c r="D19" s="82">
        <v>2020</v>
      </c>
      <c r="E19" s="744">
        <v>1080</v>
      </c>
      <c r="F19" s="744">
        <v>166.48</v>
      </c>
      <c r="G19" s="744">
        <v>138</v>
      </c>
      <c r="H19" s="744"/>
      <c r="I19" s="745" t="s">
        <v>67</v>
      </c>
      <c r="J19" s="745" t="s">
        <v>67</v>
      </c>
      <c r="K19" s="745" t="s">
        <v>67</v>
      </c>
      <c r="L19" s="745"/>
      <c r="M19" s="744">
        <v>109</v>
      </c>
      <c r="N19" s="744">
        <v>2379</v>
      </c>
      <c r="O19" s="744">
        <v>8</v>
      </c>
      <c r="P19" s="130"/>
    </row>
    <row r="20" spans="1:16" ht="15" customHeight="1">
      <c r="A20" s="130"/>
      <c r="B20" s="131"/>
      <c r="C20" s="132"/>
      <c r="D20" s="82">
        <v>2021</v>
      </c>
      <c r="E20" s="744">
        <v>982</v>
      </c>
      <c r="F20" s="744">
        <v>157.96</v>
      </c>
      <c r="G20" s="744">
        <v>123</v>
      </c>
      <c r="H20" s="744"/>
      <c r="I20" s="745" t="s">
        <v>67</v>
      </c>
      <c r="J20" s="745" t="s">
        <v>67</v>
      </c>
      <c r="K20" s="745" t="s">
        <v>67</v>
      </c>
      <c r="L20" s="745"/>
      <c r="M20" s="744">
        <v>97</v>
      </c>
      <c r="N20" s="744">
        <v>1999.94</v>
      </c>
      <c r="O20" s="744">
        <v>7</v>
      </c>
      <c r="P20" s="130"/>
    </row>
    <row r="21" spans="1:16" ht="15" customHeight="1">
      <c r="A21" s="130"/>
      <c r="B21" s="131"/>
      <c r="C21" s="132"/>
      <c r="D21" s="82">
        <v>2022</v>
      </c>
      <c r="E21" s="744">
        <v>1050</v>
      </c>
      <c r="F21" s="744">
        <v>159.87038694000003</v>
      </c>
      <c r="G21" s="744">
        <v>120</v>
      </c>
      <c r="H21" s="744"/>
      <c r="I21" s="745" t="s">
        <v>67</v>
      </c>
      <c r="J21" s="745" t="s">
        <v>67</v>
      </c>
      <c r="K21" s="745" t="s">
        <v>67</v>
      </c>
      <c r="L21" s="745"/>
      <c r="M21" s="744">
        <v>97</v>
      </c>
      <c r="N21" s="744">
        <v>2812.7999999999997</v>
      </c>
      <c r="O21" s="744">
        <v>6</v>
      </c>
      <c r="P21" s="130"/>
    </row>
    <row r="22" spans="1:16" ht="8.1" customHeight="1">
      <c r="A22" s="26"/>
      <c r="B22" s="128"/>
      <c r="C22" s="129"/>
      <c r="D22" s="82"/>
      <c r="E22" s="744"/>
      <c r="F22" s="744"/>
      <c r="G22" s="744"/>
      <c r="H22" s="744"/>
      <c r="I22" s="744"/>
      <c r="J22" s="744"/>
      <c r="K22" s="744"/>
      <c r="L22" s="744"/>
      <c r="M22" s="744"/>
      <c r="N22" s="744"/>
      <c r="O22" s="744"/>
      <c r="P22" s="26"/>
    </row>
    <row r="23" spans="1:16" ht="15" customHeight="1">
      <c r="A23" s="130"/>
      <c r="B23" s="131" t="s">
        <v>21</v>
      </c>
      <c r="C23" s="132"/>
      <c r="D23" s="82">
        <v>2020</v>
      </c>
      <c r="E23" s="744">
        <v>1216</v>
      </c>
      <c r="F23" s="744">
        <v>86.57</v>
      </c>
      <c r="G23" s="744">
        <v>242</v>
      </c>
      <c r="H23" s="744"/>
      <c r="I23" s="745" t="s">
        <v>67</v>
      </c>
      <c r="J23" s="745" t="s">
        <v>67</v>
      </c>
      <c r="K23" s="745" t="s">
        <v>67</v>
      </c>
      <c r="L23" s="745"/>
      <c r="M23" s="744">
        <v>421</v>
      </c>
      <c r="N23" s="744">
        <v>4968.03</v>
      </c>
      <c r="O23" s="744">
        <v>23</v>
      </c>
      <c r="P23" s="130"/>
    </row>
    <row r="24" spans="1:16" ht="15" customHeight="1">
      <c r="A24" s="130"/>
      <c r="B24" s="131"/>
      <c r="C24" s="132"/>
      <c r="D24" s="82">
        <v>2021</v>
      </c>
      <c r="E24" s="744">
        <v>1091</v>
      </c>
      <c r="F24" s="744">
        <v>76.069999999999993</v>
      </c>
      <c r="G24" s="744">
        <v>227</v>
      </c>
      <c r="H24" s="744"/>
      <c r="I24" s="745" t="s">
        <v>67</v>
      </c>
      <c r="J24" s="745" t="s">
        <v>67</v>
      </c>
      <c r="K24" s="745" t="s">
        <v>67</v>
      </c>
      <c r="L24" s="745"/>
      <c r="M24" s="744">
        <v>458</v>
      </c>
      <c r="N24" s="744">
        <v>5647.24</v>
      </c>
      <c r="O24" s="744">
        <v>24</v>
      </c>
      <c r="P24" s="130"/>
    </row>
    <row r="25" spans="1:16" ht="15" customHeight="1">
      <c r="A25" s="130"/>
      <c r="B25" s="131"/>
      <c r="C25" s="132"/>
      <c r="D25" s="82">
        <v>2022</v>
      </c>
      <c r="E25" s="744">
        <v>1233</v>
      </c>
      <c r="F25" s="744">
        <v>83.534199999999998</v>
      </c>
      <c r="G25" s="744">
        <v>249</v>
      </c>
      <c r="H25" s="744"/>
      <c r="I25" s="745" t="s">
        <v>67</v>
      </c>
      <c r="J25" s="745" t="s">
        <v>67</v>
      </c>
      <c r="K25" s="745" t="s">
        <v>67</v>
      </c>
      <c r="L25" s="745"/>
      <c r="M25" s="744">
        <v>512</v>
      </c>
      <c r="N25" s="744">
        <v>9532.8800000000028</v>
      </c>
      <c r="O25" s="744">
        <v>24</v>
      </c>
      <c r="P25" s="130"/>
    </row>
    <row r="26" spans="1:16" ht="8.1" customHeight="1">
      <c r="A26" s="26"/>
      <c r="B26" s="128"/>
      <c r="C26" s="129"/>
      <c r="D26" s="82"/>
      <c r="E26" s="744"/>
      <c r="F26" s="744"/>
      <c r="G26" s="744"/>
      <c r="H26" s="744"/>
      <c r="I26" s="744"/>
      <c r="J26" s="744"/>
      <c r="K26" s="744"/>
      <c r="L26" s="744"/>
      <c r="M26" s="744"/>
      <c r="N26" s="744"/>
      <c r="O26" s="744"/>
      <c r="P26" s="26"/>
    </row>
    <row r="27" spans="1:16" ht="15" customHeight="1">
      <c r="A27" s="130"/>
      <c r="B27" s="131" t="s">
        <v>22</v>
      </c>
      <c r="C27" s="132"/>
      <c r="D27" s="82">
        <v>2020</v>
      </c>
      <c r="E27" s="744">
        <v>1390</v>
      </c>
      <c r="F27" s="744">
        <v>96.96</v>
      </c>
      <c r="G27" s="744">
        <v>433</v>
      </c>
      <c r="H27" s="744"/>
      <c r="I27" s="745" t="s">
        <v>67</v>
      </c>
      <c r="J27" s="745" t="s">
        <v>67</v>
      </c>
      <c r="K27" s="745" t="s">
        <v>67</v>
      </c>
      <c r="L27" s="745"/>
      <c r="M27" s="744">
        <v>2211</v>
      </c>
      <c r="N27" s="744">
        <v>38205.480000000003</v>
      </c>
      <c r="O27" s="744">
        <v>174</v>
      </c>
      <c r="P27" s="130"/>
    </row>
    <row r="28" spans="1:16" ht="15" customHeight="1">
      <c r="A28" s="130"/>
      <c r="B28" s="131"/>
      <c r="C28" s="132"/>
      <c r="D28" s="82">
        <v>2021</v>
      </c>
      <c r="E28" s="744">
        <v>1366</v>
      </c>
      <c r="F28" s="744">
        <v>75.900000000000006</v>
      </c>
      <c r="G28" s="744">
        <v>376</v>
      </c>
      <c r="H28" s="744"/>
      <c r="I28" s="745" t="s">
        <v>67</v>
      </c>
      <c r="J28" s="745" t="s">
        <v>67</v>
      </c>
      <c r="K28" s="745" t="s">
        <v>67</v>
      </c>
      <c r="L28" s="745"/>
      <c r="M28" s="744">
        <v>2585</v>
      </c>
      <c r="N28" s="744">
        <v>41087.24</v>
      </c>
      <c r="O28" s="744">
        <v>227</v>
      </c>
      <c r="P28" s="130"/>
    </row>
    <row r="29" spans="1:16" ht="15" customHeight="1">
      <c r="A29" s="130"/>
      <c r="B29" s="131"/>
      <c r="C29" s="132"/>
      <c r="D29" s="82">
        <v>2022</v>
      </c>
      <c r="E29" s="744">
        <v>1195</v>
      </c>
      <c r="F29" s="744">
        <v>54.195420000000027</v>
      </c>
      <c r="G29" s="744">
        <v>315</v>
      </c>
      <c r="H29" s="744"/>
      <c r="I29" s="745" t="s">
        <v>67</v>
      </c>
      <c r="J29" s="745" t="s">
        <v>67</v>
      </c>
      <c r="K29" s="745" t="s">
        <v>67</v>
      </c>
      <c r="L29" s="745"/>
      <c r="M29" s="744">
        <v>2335</v>
      </c>
      <c r="N29" s="744">
        <v>32304.304999999978</v>
      </c>
      <c r="O29" s="744">
        <v>211</v>
      </c>
      <c r="P29" s="130"/>
    </row>
    <row r="30" spans="1:16" ht="8.1" customHeight="1">
      <c r="A30" s="26"/>
      <c r="B30" s="128"/>
      <c r="C30" s="129"/>
      <c r="D30" s="82"/>
      <c r="E30" s="744"/>
      <c r="F30" s="744"/>
      <c r="G30" s="744"/>
      <c r="H30" s="744"/>
      <c r="I30" s="744"/>
      <c r="J30" s="744"/>
      <c r="K30" s="744"/>
      <c r="L30" s="744"/>
      <c r="M30" s="744"/>
      <c r="N30" s="744"/>
      <c r="O30" s="744"/>
      <c r="P30" s="26"/>
    </row>
    <row r="31" spans="1:16" ht="15" customHeight="1">
      <c r="A31" s="130"/>
      <c r="B31" s="131" t="s">
        <v>23</v>
      </c>
      <c r="C31" s="132"/>
      <c r="D31" s="82">
        <v>2020</v>
      </c>
      <c r="E31" s="744">
        <v>281</v>
      </c>
      <c r="F31" s="744">
        <v>43.98</v>
      </c>
      <c r="G31" s="744">
        <v>40</v>
      </c>
      <c r="H31" s="744"/>
      <c r="I31" s="745" t="s">
        <v>67</v>
      </c>
      <c r="J31" s="745" t="s">
        <v>67</v>
      </c>
      <c r="K31" s="745" t="s">
        <v>67</v>
      </c>
      <c r="L31" s="745"/>
      <c r="M31" s="745" t="s">
        <v>67</v>
      </c>
      <c r="N31" s="745" t="s">
        <v>67</v>
      </c>
      <c r="O31" s="745" t="s">
        <v>67</v>
      </c>
      <c r="P31" s="130"/>
    </row>
    <row r="32" spans="1:16" ht="15" customHeight="1">
      <c r="A32" s="130"/>
      <c r="B32" s="131"/>
      <c r="C32" s="132"/>
      <c r="D32" s="82">
        <v>2021</v>
      </c>
      <c r="E32" s="744">
        <v>293</v>
      </c>
      <c r="F32" s="744">
        <v>41.77</v>
      </c>
      <c r="G32" s="744">
        <v>45</v>
      </c>
      <c r="H32" s="744"/>
      <c r="I32" s="745" t="s">
        <v>67</v>
      </c>
      <c r="J32" s="745" t="s">
        <v>67</v>
      </c>
      <c r="K32" s="745" t="s">
        <v>67</v>
      </c>
      <c r="L32" s="745"/>
      <c r="M32" s="745" t="s">
        <v>67</v>
      </c>
      <c r="N32" s="745" t="s">
        <v>67</v>
      </c>
      <c r="O32" s="745" t="s">
        <v>67</v>
      </c>
      <c r="P32" s="130"/>
    </row>
    <row r="33" spans="1:16" ht="15" customHeight="1">
      <c r="A33" s="130"/>
      <c r="B33" s="131"/>
      <c r="C33" s="132"/>
      <c r="D33" s="82">
        <v>2022</v>
      </c>
      <c r="E33" s="744">
        <v>304</v>
      </c>
      <c r="F33" s="744">
        <v>44.109217971006004</v>
      </c>
      <c r="G33" s="744">
        <v>49</v>
      </c>
      <c r="H33" s="744"/>
      <c r="I33" s="745" t="s">
        <v>67</v>
      </c>
      <c r="J33" s="745" t="s">
        <v>67</v>
      </c>
      <c r="K33" s="745" t="s">
        <v>67</v>
      </c>
      <c r="L33" s="745"/>
      <c r="M33" s="745">
        <v>6</v>
      </c>
      <c r="N33" s="745">
        <v>60</v>
      </c>
      <c r="O33" s="745">
        <v>1</v>
      </c>
      <c r="P33" s="130"/>
    </row>
    <row r="34" spans="1:16" ht="8.1" customHeight="1">
      <c r="A34" s="26"/>
      <c r="B34" s="128"/>
      <c r="C34" s="129"/>
      <c r="D34" s="82"/>
      <c r="E34" s="744"/>
      <c r="F34" s="744"/>
      <c r="G34" s="744"/>
      <c r="H34" s="744"/>
      <c r="I34" s="744"/>
      <c r="J34" s="744"/>
      <c r="K34" s="744"/>
      <c r="L34" s="744"/>
      <c r="M34" s="744"/>
      <c r="N34" s="744"/>
      <c r="O34" s="744"/>
      <c r="P34" s="26"/>
    </row>
    <row r="35" spans="1:16" ht="15" customHeight="1">
      <c r="A35" s="130"/>
      <c r="B35" s="131" t="s">
        <v>24</v>
      </c>
      <c r="C35" s="132"/>
      <c r="D35" s="82">
        <v>2020</v>
      </c>
      <c r="E35" s="744">
        <v>1421</v>
      </c>
      <c r="F35" s="744">
        <v>328.86</v>
      </c>
      <c r="G35" s="744">
        <v>385</v>
      </c>
      <c r="H35" s="744"/>
      <c r="I35" s="744">
        <v>9</v>
      </c>
      <c r="J35" s="744">
        <v>21</v>
      </c>
      <c r="K35" s="744">
        <v>1</v>
      </c>
      <c r="L35" s="744"/>
      <c r="M35" s="744">
        <v>200</v>
      </c>
      <c r="N35" s="744">
        <v>2680</v>
      </c>
      <c r="O35" s="744">
        <v>1</v>
      </c>
      <c r="P35" s="130"/>
    </row>
    <row r="36" spans="1:16" ht="15" customHeight="1">
      <c r="A36" s="130"/>
      <c r="B36" s="131"/>
      <c r="C36" s="132"/>
      <c r="D36" s="82">
        <v>2021</v>
      </c>
      <c r="E36" s="744">
        <v>1410</v>
      </c>
      <c r="F36" s="744">
        <v>321.81</v>
      </c>
      <c r="G36" s="744">
        <v>377</v>
      </c>
      <c r="H36" s="744"/>
      <c r="I36" s="744">
        <v>9</v>
      </c>
      <c r="J36" s="744">
        <v>21</v>
      </c>
      <c r="K36" s="744">
        <v>1</v>
      </c>
      <c r="L36" s="744"/>
      <c r="M36" s="744">
        <v>200</v>
      </c>
      <c r="N36" s="744">
        <v>2680</v>
      </c>
      <c r="O36" s="744">
        <v>1</v>
      </c>
      <c r="P36" s="130"/>
    </row>
    <row r="37" spans="1:16" ht="15" customHeight="1">
      <c r="A37" s="130"/>
      <c r="B37" s="131"/>
      <c r="C37" s="132"/>
      <c r="D37" s="82">
        <v>2022</v>
      </c>
      <c r="E37" s="744">
        <v>1429</v>
      </c>
      <c r="F37" s="744">
        <v>285.24399999999974</v>
      </c>
      <c r="G37" s="744">
        <v>370</v>
      </c>
      <c r="H37" s="744"/>
      <c r="I37" s="744">
        <v>3</v>
      </c>
      <c r="J37" s="744">
        <v>9.6</v>
      </c>
      <c r="K37" s="744">
        <v>1</v>
      </c>
      <c r="L37" s="744"/>
      <c r="M37" s="744">
        <v>200</v>
      </c>
      <c r="N37" s="744">
        <v>2680</v>
      </c>
      <c r="O37" s="744">
        <v>1</v>
      </c>
      <c r="P37" s="130">
        <v>0.3</v>
      </c>
    </row>
    <row r="38" spans="1:16" ht="8.1" customHeight="1">
      <c r="A38" s="26"/>
      <c r="B38" s="128"/>
      <c r="C38" s="129"/>
      <c r="D38" s="82"/>
      <c r="E38" s="744"/>
      <c r="F38" s="744"/>
      <c r="G38" s="744"/>
      <c r="H38" s="744"/>
      <c r="I38" s="744"/>
      <c r="J38" s="744"/>
      <c r="K38" s="744"/>
      <c r="L38" s="744"/>
      <c r="M38" s="744"/>
      <c r="N38" s="744"/>
      <c r="O38" s="744"/>
      <c r="P38" s="26"/>
    </row>
    <row r="39" spans="1:16" ht="15" customHeight="1">
      <c r="A39" s="130"/>
      <c r="B39" s="131" t="s">
        <v>25</v>
      </c>
      <c r="C39" s="132"/>
      <c r="D39" s="82">
        <v>2020</v>
      </c>
      <c r="E39" s="744">
        <v>1095</v>
      </c>
      <c r="F39" s="744">
        <v>152.56</v>
      </c>
      <c r="G39" s="744">
        <v>433</v>
      </c>
      <c r="H39" s="744"/>
      <c r="I39" s="744">
        <v>1</v>
      </c>
      <c r="J39" s="744">
        <v>7.2</v>
      </c>
      <c r="K39" s="744">
        <v>1</v>
      </c>
      <c r="L39" s="744"/>
      <c r="M39" s="744">
        <v>11794</v>
      </c>
      <c r="N39" s="744">
        <v>179402.5</v>
      </c>
      <c r="O39" s="744">
        <v>1182</v>
      </c>
      <c r="P39" s="130"/>
    </row>
    <row r="40" spans="1:16" ht="15" customHeight="1">
      <c r="A40" s="130"/>
      <c r="B40" s="131"/>
      <c r="C40" s="132"/>
      <c r="D40" s="82">
        <v>2021</v>
      </c>
      <c r="E40" s="744">
        <v>1226</v>
      </c>
      <c r="F40" s="744">
        <v>151.26</v>
      </c>
      <c r="G40" s="744">
        <v>485</v>
      </c>
      <c r="H40" s="744"/>
      <c r="I40" s="745" t="s">
        <v>67</v>
      </c>
      <c r="J40" s="745" t="s">
        <v>67</v>
      </c>
      <c r="K40" s="745" t="s">
        <v>67</v>
      </c>
      <c r="L40" s="745"/>
      <c r="M40" s="744">
        <v>12596</v>
      </c>
      <c r="N40" s="744">
        <v>184311.77</v>
      </c>
      <c r="O40" s="744">
        <v>1222</v>
      </c>
      <c r="P40" s="130"/>
    </row>
    <row r="41" spans="1:16" ht="15" customHeight="1">
      <c r="A41" s="130"/>
      <c r="B41" s="131"/>
      <c r="C41" s="132"/>
      <c r="D41" s="82">
        <v>2022</v>
      </c>
      <c r="E41" s="744">
        <v>1221</v>
      </c>
      <c r="F41" s="744">
        <v>149.83026599999977</v>
      </c>
      <c r="G41" s="744">
        <v>514</v>
      </c>
      <c r="H41" s="744"/>
      <c r="I41" s="745"/>
      <c r="J41" s="745"/>
      <c r="K41" s="745"/>
      <c r="L41" s="745"/>
      <c r="M41" s="744">
        <v>13004</v>
      </c>
      <c r="N41" s="744">
        <v>189210.07</v>
      </c>
      <c r="O41" s="744">
        <v>1260</v>
      </c>
      <c r="P41" s="130"/>
    </row>
    <row r="42" spans="1:16" ht="8.1" customHeight="1">
      <c r="A42" s="26"/>
      <c r="B42" s="128"/>
      <c r="C42" s="129"/>
      <c r="D42" s="82"/>
      <c r="E42" s="744"/>
      <c r="F42" s="744"/>
      <c r="G42" s="744"/>
      <c r="H42" s="744"/>
      <c r="I42" s="744"/>
      <c r="J42" s="744"/>
      <c r="K42" s="744"/>
      <c r="L42" s="744"/>
      <c r="M42" s="744"/>
      <c r="N42" s="744"/>
      <c r="O42" s="744"/>
      <c r="P42" s="26"/>
    </row>
    <row r="43" spans="1:16" ht="15" customHeight="1">
      <c r="A43" s="130"/>
      <c r="B43" s="131" t="s">
        <v>26</v>
      </c>
      <c r="C43" s="132"/>
      <c r="D43" s="82">
        <v>2020</v>
      </c>
      <c r="E43" s="744">
        <v>345</v>
      </c>
      <c r="F43" s="744">
        <v>41.46</v>
      </c>
      <c r="G43" s="744">
        <v>38</v>
      </c>
      <c r="H43" s="744"/>
      <c r="I43" s="745" t="s">
        <v>67</v>
      </c>
      <c r="J43" s="745" t="s">
        <v>67</v>
      </c>
      <c r="K43" s="745" t="s">
        <v>67</v>
      </c>
      <c r="L43" s="745"/>
      <c r="M43" s="744">
        <v>85</v>
      </c>
      <c r="N43" s="744">
        <v>3360</v>
      </c>
      <c r="O43" s="744">
        <v>3</v>
      </c>
      <c r="P43" s="130"/>
    </row>
    <row r="44" spans="1:16" ht="15" customHeight="1">
      <c r="A44" s="130"/>
      <c r="B44" s="131"/>
      <c r="C44" s="132"/>
      <c r="D44" s="82">
        <v>2021</v>
      </c>
      <c r="E44" s="744">
        <v>328</v>
      </c>
      <c r="F44" s="744">
        <v>38.94</v>
      </c>
      <c r="G44" s="744">
        <v>39</v>
      </c>
      <c r="H44" s="744"/>
      <c r="I44" s="745" t="s">
        <v>67</v>
      </c>
      <c r="J44" s="745" t="s">
        <v>67</v>
      </c>
      <c r="K44" s="745" t="s">
        <v>67</v>
      </c>
      <c r="L44" s="745"/>
      <c r="M44" s="744">
        <v>85</v>
      </c>
      <c r="N44" s="744">
        <v>3436.63</v>
      </c>
      <c r="O44" s="744">
        <v>2</v>
      </c>
      <c r="P44" s="130"/>
    </row>
    <row r="45" spans="1:16" ht="15" customHeight="1">
      <c r="A45" s="130"/>
      <c r="B45" s="131"/>
      <c r="C45" s="132"/>
      <c r="D45" s="82">
        <v>2022</v>
      </c>
      <c r="E45" s="744">
        <v>293</v>
      </c>
      <c r="F45" s="744">
        <v>34.840958999999998</v>
      </c>
      <c r="G45" s="744">
        <v>33</v>
      </c>
      <c r="H45" s="744"/>
      <c r="I45" s="745" t="s">
        <v>67</v>
      </c>
      <c r="J45" s="745" t="s">
        <v>67</v>
      </c>
      <c r="K45" s="745" t="s">
        <v>67</v>
      </c>
      <c r="L45" s="745"/>
      <c r="M45" s="744">
        <v>85</v>
      </c>
      <c r="N45" s="744">
        <v>3436.63</v>
      </c>
      <c r="O45" s="744">
        <v>2</v>
      </c>
      <c r="P45" s="130"/>
    </row>
    <row r="46" spans="1:16" ht="8.1" customHeight="1">
      <c r="A46" s="26"/>
      <c r="B46" s="128"/>
      <c r="C46" s="129"/>
      <c r="D46" s="82"/>
      <c r="E46" s="744"/>
      <c r="F46" s="744"/>
      <c r="G46" s="744"/>
      <c r="H46" s="744"/>
      <c r="I46" s="744"/>
      <c r="J46" s="744"/>
      <c r="K46" s="744"/>
      <c r="L46" s="744"/>
      <c r="M46" s="744"/>
      <c r="N46" s="744"/>
      <c r="O46" s="744"/>
      <c r="P46" s="26"/>
    </row>
    <row r="47" spans="1:16" ht="15" customHeight="1">
      <c r="A47" s="130"/>
      <c r="B47" s="131" t="s">
        <v>27</v>
      </c>
      <c r="C47" s="132"/>
      <c r="D47" s="82">
        <v>2020</v>
      </c>
      <c r="E47" s="744">
        <v>2581</v>
      </c>
      <c r="F47" s="744">
        <v>967.88</v>
      </c>
      <c r="G47" s="744">
        <v>674</v>
      </c>
      <c r="H47" s="744"/>
      <c r="I47" s="744">
        <v>643</v>
      </c>
      <c r="J47" s="744">
        <v>2988.19</v>
      </c>
      <c r="K47" s="744">
        <v>194</v>
      </c>
      <c r="L47" s="744"/>
      <c r="M47" s="744">
        <v>1255</v>
      </c>
      <c r="N47" s="744">
        <v>54986.77</v>
      </c>
      <c r="O47" s="744">
        <v>77</v>
      </c>
      <c r="P47" s="130"/>
    </row>
    <row r="48" spans="1:16" ht="15" customHeight="1">
      <c r="A48" s="130"/>
      <c r="B48" s="131"/>
      <c r="C48" s="132"/>
      <c r="D48" s="82">
        <v>2021</v>
      </c>
      <c r="E48" s="744">
        <v>2663</v>
      </c>
      <c r="F48" s="744">
        <v>959.43</v>
      </c>
      <c r="G48" s="744">
        <v>653</v>
      </c>
      <c r="H48" s="744"/>
      <c r="I48" s="744">
        <v>700</v>
      </c>
      <c r="J48" s="744">
        <v>3213.67</v>
      </c>
      <c r="K48" s="744">
        <v>203</v>
      </c>
      <c r="L48" s="744"/>
      <c r="M48" s="744">
        <v>1841</v>
      </c>
      <c r="N48" s="744">
        <v>80640.47</v>
      </c>
      <c r="O48" s="744">
        <v>87</v>
      </c>
      <c r="P48" s="130"/>
    </row>
    <row r="49" spans="1:16" ht="15" customHeight="1">
      <c r="A49" s="130"/>
      <c r="B49" s="131"/>
      <c r="C49" s="132"/>
      <c r="D49" s="82">
        <v>2022</v>
      </c>
      <c r="E49" s="744">
        <v>2231</v>
      </c>
      <c r="F49" s="744">
        <v>859.41301210000006</v>
      </c>
      <c r="G49" s="744">
        <v>520</v>
      </c>
      <c r="H49" s="744"/>
      <c r="I49" s="744">
        <v>700</v>
      </c>
      <c r="J49" s="744">
        <v>3334.7593999999999</v>
      </c>
      <c r="K49" s="744">
        <v>200</v>
      </c>
      <c r="L49" s="744"/>
      <c r="M49" s="744">
        <v>1784</v>
      </c>
      <c r="N49" s="744">
        <v>188560.91130000004</v>
      </c>
      <c r="O49" s="744">
        <v>86</v>
      </c>
      <c r="P49" s="130"/>
    </row>
    <row r="50" spans="1:16" ht="8.1" customHeight="1">
      <c r="A50" s="26"/>
      <c r="B50" s="128"/>
      <c r="C50" s="129"/>
      <c r="D50" s="82"/>
      <c r="E50" s="744"/>
      <c r="F50" s="744"/>
      <c r="G50" s="744"/>
      <c r="H50" s="744"/>
      <c r="I50" s="744"/>
      <c r="J50" s="744"/>
      <c r="K50" s="744"/>
      <c r="L50" s="744"/>
      <c r="M50" s="744"/>
      <c r="N50" s="744"/>
      <c r="O50" s="744"/>
      <c r="P50" s="26"/>
    </row>
    <row r="51" spans="1:16" ht="15" customHeight="1">
      <c r="A51" s="130"/>
      <c r="B51" s="131" t="s">
        <v>28</v>
      </c>
      <c r="C51" s="132"/>
      <c r="D51" s="82">
        <v>2020</v>
      </c>
      <c r="E51" s="744">
        <v>71</v>
      </c>
      <c r="F51" s="744">
        <v>6.6</v>
      </c>
      <c r="G51" s="744">
        <v>17</v>
      </c>
      <c r="H51" s="744"/>
      <c r="I51" s="745" t="s">
        <v>67</v>
      </c>
      <c r="J51" s="745" t="s">
        <v>67</v>
      </c>
      <c r="K51" s="745" t="s">
        <v>67</v>
      </c>
      <c r="L51" s="745"/>
      <c r="M51" s="745" t="s">
        <v>67</v>
      </c>
      <c r="N51" s="745" t="s">
        <v>67</v>
      </c>
      <c r="O51" s="745" t="s">
        <v>67</v>
      </c>
      <c r="P51" s="130"/>
    </row>
    <row r="52" spans="1:16" ht="15" customHeight="1">
      <c r="A52" s="130"/>
      <c r="B52" s="131"/>
      <c r="C52" s="132"/>
      <c r="D52" s="82">
        <v>2021</v>
      </c>
      <c r="E52" s="744">
        <v>25</v>
      </c>
      <c r="F52" s="744">
        <v>1.52</v>
      </c>
      <c r="G52" s="744">
        <v>15</v>
      </c>
      <c r="H52" s="744"/>
      <c r="I52" s="745" t="s">
        <v>67</v>
      </c>
      <c r="J52" s="745" t="s">
        <v>67</v>
      </c>
      <c r="K52" s="745" t="s">
        <v>67</v>
      </c>
      <c r="L52" s="745"/>
      <c r="M52" s="745" t="s">
        <v>67</v>
      </c>
      <c r="N52" s="745" t="s">
        <v>67</v>
      </c>
      <c r="O52" s="745" t="s">
        <v>67</v>
      </c>
      <c r="P52" s="130"/>
    </row>
    <row r="53" spans="1:16" ht="15" customHeight="1">
      <c r="A53" s="130"/>
      <c r="B53" s="131"/>
      <c r="C53" s="132"/>
      <c r="D53" s="82">
        <v>2022</v>
      </c>
      <c r="E53" s="744">
        <v>20</v>
      </c>
      <c r="F53" s="744">
        <v>1.4120000000000001</v>
      </c>
      <c r="G53" s="744">
        <v>12</v>
      </c>
      <c r="H53" s="744"/>
      <c r="I53" s="745" t="s">
        <v>67</v>
      </c>
      <c r="J53" s="745" t="s">
        <v>67</v>
      </c>
      <c r="K53" s="745" t="s">
        <v>67</v>
      </c>
      <c r="L53" s="745"/>
      <c r="M53" s="745" t="s">
        <v>67</v>
      </c>
      <c r="N53" s="745" t="s">
        <v>67</v>
      </c>
      <c r="O53" s="745" t="s">
        <v>67</v>
      </c>
      <c r="P53" s="130"/>
    </row>
    <row r="54" spans="1:16" ht="8.1" customHeight="1">
      <c r="A54" s="26"/>
      <c r="B54" s="128"/>
      <c r="C54" s="129"/>
      <c r="D54" s="82"/>
      <c r="E54" s="744"/>
      <c r="F54" s="744"/>
      <c r="G54" s="744"/>
      <c r="H54" s="744"/>
      <c r="I54" s="744"/>
      <c r="J54" s="744"/>
      <c r="K54" s="744"/>
      <c r="L54" s="744"/>
      <c r="M54" s="744"/>
      <c r="N54" s="744"/>
      <c r="O54" s="744"/>
      <c r="P54" s="26"/>
    </row>
    <row r="55" spans="1:16" ht="15" customHeight="1">
      <c r="A55" s="130"/>
      <c r="B55" s="131" t="s">
        <v>29</v>
      </c>
      <c r="C55" s="132"/>
      <c r="D55" s="82">
        <v>2020</v>
      </c>
      <c r="E55" s="744">
        <v>967</v>
      </c>
      <c r="F55" s="744">
        <v>311.33</v>
      </c>
      <c r="G55" s="744">
        <v>102</v>
      </c>
      <c r="H55" s="744"/>
      <c r="I55" s="744">
        <v>4</v>
      </c>
      <c r="J55" s="744">
        <v>17</v>
      </c>
      <c r="K55" s="744">
        <v>2</v>
      </c>
      <c r="L55" s="744"/>
      <c r="M55" s="744">
        <v>84</v>
      </c>
      <c r="N55" s="744">
        <v>40206.050000000003</v>
      </c>
      <c r="O55" s="744">
        <v>3</v>
      </c>
      <c r="P55" s="130"/>
    </row>
    <row r="56" spans="1:16" ht="15" customHeight="1">
      <c r="A56" s="130"/>
      <c r="B56" s="131"/>
      <c r="C56" s="132"/>
      <c r="D56" s="82">
        <v>2021</v>
      </c>
      <c r="E56" s="744">
        <v>979</v>
      </c>
      <c r="F56" s="744">
        <v>255.95</v>
      </c>
      <c r="G56" s="744">
        <v>95</v>
      </c>
      <c r="H56" s="744"/>
      <c r="I56" s="744">
        <v>4</v>
      </c>
      <c r="J56" s="744">
        <v>8.89</v>
      </c>
      <c r="K56" s="744">
        <v>2</v>
      </c>
      <c r="L56" s="744"/>
      <c r="M56" s="744">
        <v>88</v>
      </c>
      <c r="N56" s="744">
        <v>40225.230000000003</v>
      </c>
      <c r="O56" s="744">
        <v>4</v>
      </c>
      <c r="P56" s="130"/>
    </row>
    <row r="57" spans="1:16" ht="15" customHeight="1">
      <c r="A57" s="130"/>
      <c r="B57" s="131"/>
      <c r="C57" s="132"/>
      <c r="D57" s="82">
        <v>2022</v>
      </c>
      <c r="E57" s="744">
        <v>936</v>
      </c>
      <c r="F57" s="744">
        <v>265.32280300000002</v>
      </c>
      <c r="G57" s="744">
        <v>94</v>
      </c>
      <c r="H57" s="744"/>
      <c r="I57" s="744">
        <v>4</v>
      </c>
      <c r="J57" s="744">
        <v>8.89</v>
      </c>
      <c r="K57" s="744">
        <v>2</v>
      </c>
      <c r="L57" s="744"/>
      <c r="M57" s="744">
        <v>72</v>
      </c>
      <c r="N57" s="744">
        <v>2096.9699999999998</v>
      </c>
      <c r="O57" s="744">
        <v>5</v>
      </c>
      <c r="P57" s="130"/>
    </row>
    <row r="58" spans="1:16" ht="8.1" customHeight="1">
      <c r="A58" s="26"/>
      <c r="B58" s="128"/>
      <c r="C58" s="129"/>
      <c r="D58" s="82"/>
      <c r="E58" s="744"/>
      <c r="F58" s="744"/>
      <c r="G58" s="744"/>
      <c r="H58" s="744"/>
      <c r="I58" s="744"/>
      <c r="J58" s="744"/>
      <c r="K58" s="744"/>
      <c r="L58" s="744"/>
      <c r="M58" s="744"/>
      <c r="N58" s="744"/>
      <c r="O58" s="744"/>
      <c r="P58" s="26"/>
    </row>
    <row r="59" spans="1:16" ht="15" customHeight="1">
      <c r="A59" s="130"/>
      <c r="B59" s="131" t="s">
        <v>30</v>
      </c>
      <c r="C59" s="132"/>
      <c r="D59" s="82">
        <v>2020</v>
      </c>
      <c r="E59" s="744">
        <v>397</v>
      </c>
      <c r="F59" s="744">
        <v>47.14</v>
      </c>
      <c r="G59" s="744">
        <v>151</v>
      </c>
      <c r="H59" s="744"/>
      <c r="I59" s="745" t="s">
        <v>67</v>
      </c>
      <c r="J59" s="745" t="s">
        <v>67</v>
      </c>
      <c r="K59" s="745" t="s">
        <v>67</v>
      </c>
      <c r="L59" s="744"/>
      <c r="M59" s="744">
        <v>3802</v>
      </c>
      <c r="N59" s="744">
        <v>129498.64</v>
      </c>
      <c r="O59" s="744">
        <v>255</v>
      </c>
      <c r="P59" s="130"/>
    </row>
    <row r="60" spans="1:16" ht="15" customHeight="1">
      <c r="A60" s="130"/>
      <c r="B60" s="131"/>
      <c r="C60" s="132"/>
      <c r="D60" s="82">
        <v>2021</v>
      </c>
      <c r="E60" s="744">
        <v>389</v>
      </c>
      <c r="F60" s="744">
        <v>42.56</v>
      </c>
      <c r="G60" s="744">
        <v>141</v>
      </c>
      <c r="H60" s="744"/>
      <c r="I60" s="745" t="s">
        <v>67</v>
      </c>
      <c r="J60" s="745" t="s">
        <v>67</v>
      </c>
      <c r="K60" s="745" t="s">
        <v>67</v>
      </c>
      <c r="L60" s="744"/>
      <c r="M60" s="744">
        <v>4265</v>
      </c>
      <c r="N60" s="744">
        <v>143273.95000000001</v>
      </c>
      <c r="O60" s="744">
        <v>296</v>
      </c>
      <c r="P60" s="130"/>
    </row>
    <row r="61" spans="1:16" ht="15" customHeight="1">
      <c r="A61" s="130"/>
      <c r="B61" s="131"/>
      <c r="C61" s="132"/>
      <c r="D61" s="82">
        <v>2022</v>
      </c>
      <c r="E61" s="744">
        <v>278</v>
      </c>
      <c r="F61" s="744">
        <v>34.241557623200016</v>
      </c>
      <c r="G61" s="744">
        <v>92</v>
      </c>
      <c r="H61" s="744"/>
      <c r="I61" s="745" t="s">
        <v>67</v>
      </c>
      <c r="J61" s="745" t="s">
        <v>67</v>
      </c>
      <c r="K61" s="745" t="s">
        <v>67</v>
      </c>
      <c r="L61" s="744"/>
      <c r="M61" s="744">
        <v>4520</v>
      </c>
      <c r="N61" s="744">
        <v>2159232.0110455183</v>
      </c>
      <c r="O61" s="744">
        <v>296</v>
      </c>
      <c r="P61" s="130"/>
    </row>
    <row r="62" spans="1:16" ht="8.1" customHeight="1">
      <c r="A62" s="26"/>
      <c r="B62" s="128"/>
      <c r="C62" s="129"/>
      <c r="D62" s="82"/>
      <c r="E62" s="744"/>
      <c r="F62" s="744"/>
      <c r="G62" s="744"/>
      <c r="H62" s="744"/>
      <c r="I62" s="744"/>
      <c r="J62" s="744"/>
      <c r="K62" s="744"/>
      <c r="L62" s="744"/>
      <c r="M62" s="744"/>
      <c r="N62" s="744"/>
      <c r="O62" s="744"/>
      <c r="P62" s="26"/>
    </row>
    <row r="63" spans="1:16" ht="15" customHeight="1">
      <c r="A63" s="130"/>
      <c r="B63" s="131" t="s">
        <v>31</v>
      </c>
      <c r="C63" s="132"/>
      <c r="D63" s="82">
        <v>2020</v>
      </c>
      <c r="E63" s="744">
        <v>17030</v>
      </c>
      <c r="F63" s="744">
        <v>681.6</v>
      </c>
      <c r="G63" s="744">
        <v>5826</v>
      </c>
      <c r="H63" s="744"/>
      <c r="I63" s="745" t="s">
        <v>67</v>
      </c>
      <c r="J63" s="745" t="s">
        <v>67</v>
      </c>
      <c r="K63" s="745" t="s">
        <v>67</v>
      </c>
      <c r="L63" s="744"/>
      <c r="M63" s="744">
        <v>6</v>
      </c>
      <c r="N63" s="744">
        <v>222.97</v>
      </c>
      <c r="O63" s="744">
        <v>1</v>
      </c>
      <c r="P63" s="130"/>
    </row>
    <row r="64" spans="1:16" ht="15" customHeight="1">
      <c r="A64" s="130"/>
      <c r="B64" s="131"/>
      <c r="C64" s="132"/>
      <c r="D64" s="82">
        <v>2021</v>
      </c>
      <c r="E64" s="744">
        <v>17928</v>
      </c>
      <c r="F64" s="744">
        <v>750.37</v>
      </c>
      <c r="G64" s="744">
        <v>6099</v>
      </c>
      <c r="H64" s="744"/>
      <c r="I64" s="745" t="s">
        <v>67</v>
      </c>
      <c r="J64" s="745" t="s">
        <v>67</v>
      </c>
      <c r="K64" s="745" t="s">
        <v>67</v>
      </c>
      <c r="L64" s="744"/>
      <c r="M64" s="744">
        <v>6</v>
      </c>
      <c r="N64" s="744">
        <v>222.97</v>
      </c>
      <c r="O64" s="744">
        <v>1</v>
      </c>
      <c r="P64" s="130"/>
    </row>
    <row r="65" spans="1:16" ht="15" customHeight="1">
      <c r="A65" s="130"/>
      <c r="B65" s="131"/>
      <c r="C65" s="132"/>
      <c r="D65" s="82">
        <v>2022</v>
      </c>
      <c r="E65" s="744">
        <v>15465</v>
      </c>
      <c r="F65" s="744">
        <v>782.78</v>
      </c>
      <c r="G65" s="744">
        <v>5762</v>
      </c>
      <c r="H65" s="744"/>
      <c r="I65" s="745" t="s">
        <v>67</v>
      </c>
      <c r="J65" s="745" t="s">
        <v>67</v>
      </c>
      <c r="K65" s="745" t="s">
        <v>67</v>
      </c>
      <c r="L65" s="744"/>
      <c r="M65" s="744">
        <v>6</v>
      </c>
      <c r="N65" s="744">
        <v>222.97</v>
      </c>
      <c r="O65" s="744">
        <v>1</v>
      </c>
      <c r="P65" s="130"/>
    </row>
    <row r="66" spans="1:16" ht="8.1" customHeight="1">
      <c r="A66" s="26"/>
      <c r="B66" s="128"/>
      <c r="C66" s="129"/>
      <c r="D66" s="82"/>
      <c r="E66" s="744"/>
      <c r="F66" s="744"/>
      <c r="G66" s="744"/>
      <c r="H66" s="744"/>
      <c r="I66" s="744"/>
      <c r="J66" s="744"/>
      <c r="K66" s="744"/>
      <c r="L66" s="744"/>
      <c r="M66" s="744"/>
      <c r="N66" s="744"/>
      <c r="O66" s="744"/>
      <c r="P66" s="26"/>
    </row>
    <row r="67" spans="1:16" ht="15" customHeight="1">
      <c r="A67" s="130"/>
      <c r="B67" s="131" t="s">
        <v>32</v>
      </c>
      <c r="C67" s="132"/>
      <c r="D67" s="82">
        <v>2020</v>
      </c>
      <c r="E67" s="744">
        <v>6799</v>
      </c>
      <c r="F67" s="744">
        <v>793.85</v>
      </c>
      <c r="G67" s="744">
        <v>3212</v>
      </c>
      <c r="H67" s="744"/>
      <c r="I67" s="745" t="s">
        <v>67</v>
      </c>
      <c r="J67" s="745" t="s">
        <v>67</v>
      </c>
      <c r="K67" s="745" t="s">
        <v>67</v>
      </c>
      <c r="L67" s="744"/>
      <c r="M67" s="744">
        <v>10445</v>
      </c>
      <c r="N67" s="744">
        <v>94105</v>
      </c>
      <c r="O67" s="744">
        <v>235</v>
      </c>
      <c r="P67" s="130"/>
    </row>
    <row r="68" spans="1:16" ht="15" customHeight="1">
      <c r="A68" s="130"/>
      <c r="B68" s="131"/>
      <c r="C68" s="132"/>
      <c r="D68" s="82">
        <v>2021</v>
      </c>
      <c r="E68" s="744">
        <v>7543</v>
      </c>
      <c r="F68" s="744">
        <v>881.03</v>
      </c>
      <c r="G68" s="744">
        <v>3423</v>
      </c>
      <c r="H68" s="744"/>
      <c r="I68" s="745" t="s">
        <v>67</v>
      </c>
      <c r="J68" s="745" t="s">
        <v>67</v>
      </c>
      <c r="K68" s="745" t="s">
        <v>67</v>
      </c>
      <c r="L68" s="744"/>
      <c r="M68" s="744">
        <v>12616</v>
      </c>
      <c r="N68" s="744">
        <v>113544</v>
      </c>
      <c r="O68" s="744">
        <v>225</v>
      </c>
      <c r="P68" s="130"/>
    </row>
    <row r="69" spans="1:16" ht="15" customHeight="1">
      <c r="A69" s="130"/>
      <c r="B69" s="131"/>
      <c r="C69" s="132"/>
      <c r="D69" s="82">
        <v>2022</v>
      </c>
      <c r="E69" s="744">
        <v>9854</v>
      </c>
      <c r="F69" s="744">
        <v>1118.5899999999999</v>
      </c>
      <c r="G69" s="744">
        <v>4361</v>
      </c>
      <c r="H69" s="744"/>
      <c r="I69" s="745" t="s">
        <v>67</v>
      </c>
      <c r="J69" s="745" t="s">
        <v>67</v>
      </c>
      <c r="K69" s="745" t="s">
        <v>67</v>
      </c>
      <c r="L69" s="744"/>
      <c r="M69" s="744">
        <v>13964</v>
      </c>
      <c r="N69" s="744">
        <v>125676</v>
      </c>
      <c r="O69" s="744">
        <v>246</v>
      </c>
      <c r="P69" s="130"/>
    </row>
    <row r="70" spans="1:16" ht="8.1" customHeight="1">
      <c r="A70" s="26"/>
      <c r="B70" s="128"/>
      <c r="C70" s="129"/>
      <c r="D70" s="82"/>
      <c r="E70" s="744"/>
      <c r="F70" s="744"/>
      <c r="G70" s="744"/>
      <c r="H70" s="744"/>
      <c r="I70" s="746"/>
      <c r="J70" s="744"/>
      <c r="K70" s="744"/>
      <c r="L70" s="744"/>
      <c r="M70" s="744"/>
      <c r="N70" s="744"/>
      <c r="O70" s="744"/>
      <c r="P70" s="26"/>
    </row>
    <row r="71" spans="1:16" ht="15" customHeight="1">
      <c r="A71" s="130"/>
      <c r="B71" s="131" t="s">
        <v>33</v>
      </c>
      <c r="C71" s="132"/>
      <c r="D71" s="82">
        <v>2020</v>
      </c>
      <c r="E71" s="745" t="s">
        <v>67</v>
      </c>
      <c r="F71" s="745" t="s">
        <v>67</v>
      </c>
      <c r="G71" s="745" t="s">
        <v>67</v>
      </c>
      <c r="H71" s="744"/>
      <c r="I71" s="745" t="s">
        <v>67</v>
      </c>
      <c r="J71" s="745" t="s">
        <v>67</v>
      </c>
      <c r="K71" s="745" t="s">
        <v>67</v>
      </c>
      <c r="L71" s="744"/>
      <c r="M71" s="745" t="s">
        <v>67</v>
      </c>
      <c r="N71" s="745" t="s">
        <v>67</v>
      </c>
      <c r="O71" s="745" t="s">
        <v>67</v>
      </c>
      <c r="P71" s="130"/>
    </row>
    <row r="72" spans="1:16" ht="15" customHeight="1">
      <c r="A72" s="130"/>
      <c r="B72" s="130"/>
      <c r="C72" s="132"/>
      <c r="D72" s="82">
        <v>2021</v>
      </c>
      <c r="E72" s="745" t="s">
        <v>67</v>
      </c>
      <c r="F72" s="745" t="s">
        <v>67</v>
      </c>
      <c r="G72" s="745" t="s">
        <v>67</v>
      </c>
      <c r="H72" s="744"/>
      <c r="I72" s="745" t="s">
        <v>67</v>
      </c>
      <c r="J72" s="745" t="s">
        <v>67</v>
      </c>
      <c r="K72" s="745" t="s">
        <v>67</v>
      </c>
      <c r="L72" s="744"/>
      <c r="M72" s="745" t="s">
        <v>67</v>
      </c>
      <c r="N72" s="745" t="s">
        <v>67</v>
      </c>
      <c r="O72" s="745" t="s">
        <v>67</v>
      </c>
      <c r="P72" s="130"/>
    </row>
    <row r="73" spans="1:16" ht="15" customHeight="1">
      <c r="A73" s="130"/>
      <c r="B73" s="130"/>
      <c r="C73" s="132"/>
      <c r="D73" s="82">
        <v>2022</v>
      </c>
      <c r="E73" s="745" t="s">
        <v>67</v>
      </c>
      <c r="F73" s="745" t="s">
        <v>67</v>
      </c>
      <c r="G73" s="745" t="s">
        <v>67</v>
      </c>
      <c r="H73" s="744"/>
      <c r="I73" s="745" t="s">
        <v>67</v>
      </c>
      <c r="J73" s="745" t="s">
        <v>67</v>
      </c>
      <c r="K73" s="745" t="s">
        <v>67</v>
      </c>
      <c r="L73" s="744"/>
      <c r="M73" s="745" t="s">
        <v>67</v>
      </c>
      <c r="N73" s="745" t="s">
        <v>67</v>
      </c>
      <c r="O73" s="745" t="s">
        <v>67</v>
      </c>
      <c r="P73" s="130"/>
    </row>
    <row r="74" spans="1:16" ht="8.1" customHeight="1">
      <c r="A74" s="26"/>
      <c r="B74" s="128"/>
      <c r="C74" s="129"/>
      <c r="D74" s="82"/>
      <c r="E74" s="744"/>
      <c r="F74" s="744"/>
      <c r="G74" s="744"/>
      <c r="H74" s="744"/>
      <c r="I74" s="746"/>
      <c r="J74" s="744"/>
      <c r="K74" s="744"/>
      <c r="L74" s="744"/>
      <c r="M74" s="744"/>
      <c r="N74" s="744"/>
      <c r="O74" s="744"/>
      <c r="P74" s="26"/>
    </row>
    <row r="75" spans="1:16" ht="15" customHeight="1">
      <c r="A75" s="130"/>
      <c r="B75" s="131" t="s">
        <v>34</v>
      </c>
      <c r="C75" s="132"/>
      <c r="D75" s="82">
        <v>2020</v>
      </c>
      <c r="E75" s="749">
        <v>1</v>
      </c>
      <c r="F75" s="748" t="s">
        <v>67</v>
      </c>
      <c r="G75" s="749">
        <v>1</v>
      </c>
      <c r="H75" s="877"/>
      <c r="I75" s="748" t="s">
        <v>67</v>
      </c>
      <c r="J75" s="748" t="s">
        <v>67</v>
      </c>
      <c r="K75" s="748" t="s">
        <v>67</v>
      </c>
      <c r="L75" s="744"/>
      <c r="M75" s="749">
        <v>4</v>
      </c>
      <c r="N75" s="749">
        <v>23</v>
      </c>
      <c r="O75" s="749">
        <v>1</v>
      </c>
      <c r="P75" s="130"/>
    </row>
    <row r="76" spans="1:16" ht="15" customHeight="1">
      <c r="A76" s="130"/>
      <c r="B76" s="130"/>
      <c r="C76" s="132"/>
      <c r="D76" s="82">
        <v>2021</v>
      </c>
      <c r="E76" s="877">
        <v>1</v>
      </c>
      <c r="F76" s="745" t="s">
        <v>67</v>
      </c>
      <c r="G76" s="877">
        <v>1</v>
      </c>
      <c r="H76" s="877"/>
      <c r="I76" s="745" t="s">
        <v>67</v>
      </c>
      <c r="J76" s="878" t="s">
        <v>67</v>
      </c>
      <c r="K76" s="878" t="s">
        <v>67</v>
      </c>
      <c r="L76" s="744"/>
      <c r="M76" s="877">
        <v>4</v>
      </c>
      <c r="N76" s="877">
        <v>43</v>
      </c>
      <c r="O76" s="877">
        <v>1</v>
      </c>
      <c r="P76" s="130"/>
    </row>
    <row r="77" spans="1:16" s="750" customFormat="1" ht="15" customHeight="1">
      <c r="A77" s="527"/>
      <c r="B77" s="527"/>
      <c r="C77" s="528"/>
      <c r="D77" s="82">
        <v>2022</v>
      </c>
      <c r="E77" s="877">
        <v>1</v>
      </c>
      <c r="F77" s="745" t="s">
        <v>67</v>
      </c>
      <c r="G77" s="877">
        <v>1</v>
      </c>
      <c r="H77" s="877"/>
      <c r="I77" s="745" t="s">
        <v>67</v>
      </c>
      <c r="J77" s="878" t="s">
        <v>67</v>
      </c>
      <c r="K77" s="878" t="s">
        <v>67</v>
      </c>
      <c r="L77" s="744"/>
      <c r="M77" s="877">
        <v>4</v>
      </c>
      <c r="N77" s="877">
        <v>43</v>
      </c>
      <c r="O77" s="877">
        <v>1</v>
      </c>
      <c r="P77" s="527"/>
    </row>
    <row r="78" spans="1:16" ht="8.1" customHeight="1" thickBot="1">
      <c r="A78" s="133"/>
      <c r="B78" s="133"/>
      <c r="C78" s="133"/>
      <c r="D78" s="134"/>
      <c r="E78" s="751"/>
      <c r="F78" s="751"/>
      <c r="G78" s="751"/>
      <c r="H78" s="751"/>
      <c r="I78" s="751"/>
      <c r="J78" s="751"/>
      <c r="K78" s="751"/>
      <c r="L78" s="751"/>
      <c r="M78" s="751"/>
      <c r="N78" s="751"/>
      <c r="O78" s="751"/>
      <c r="P78" s="133"/>
    </row>
    <row r="79" spans="1:16" s="669" customFormat="1" ht="15" customHeight="1">
      <c r="A79" s="135"/>
      <c r="B79" s="135"/>
      <c r="C79" s="135"/>
      <c r="D79" s="136"/>
      <c r="E79" s="740"/>
      <c r="F79" s="740"/>
      <c r="G79" s="740"/>
      <c r="H79" s="740"/>
      <c r="I79" s="740"/>
      <c r="J79" s="740"/>
      <c r="K79" s="740"/>
      <c r="L79" s="740"/>
      <c r="M79" s="740"/>
      <c r="N79" s="740"/>
      <c r="O79" s="740"/>
      <c r="P79" s="668" t="s">
        <v>201</v>
      </c>
    </row>
    <row r="80" spans="1:16" s="669" customFormat="1" ht="15" customHeight="1">
      <c r="E80" s="670"/>
      <c r="F80" s="670"/>
      <c r="G80" s="670"/>
      <c r="H80" s="670"/>
      <c r="I80" s="670"/>
      <c r="J80" s="670"/>
      <c r="K80" s="670"/>
      <c r="L80" s="670"/>
      <c r="M80" s="670"/>
      <c r="N80" s="670"/>
      <c r="O80" s="670"/>
      <c r="P80" s="91" t="s">
        <v>202</v>
      </c>
    </row>
  </sheetData>
  <mergeCells count="8">
    <mergeCell ref="A7:A9"/>
    <mergeCell ref="E7:K7"/>
    <mergeCell ref="E8:G8"/>
    <mergeCell ref="I8:K8"/>
    <mergeCell ref="M8:O8"/>
    <mergeCell ref="E9:G9"/>
    <mergeCell ref="I9:K9"/>
    <mergeCell ref="M9:O9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1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39F7C-3BDF-4F7D-ADE1-8A73EAD19CE1}">
  <sheetPr>
    <tabColor rgb="FF92D050"/>
  </sheetPr>
  <dimension ref="A1:R85"/>
  <sheetViews>
    <sheetView tabSelected="1" view="pageBreakPreview" zoomScale="87" zoomScaleNormal="110" zoomScaleSheetLayoutView="87" workbookViewId="0">
      <selection activeCell="A49" sqref="A49:XFD51"/>
    </sheetView>
  </sheetViews>
  <sheetFormatPr defaultColWidth="9" defaultRowHeight="15" customHeight="1"/>
  <cols>
    <col min="1" max="1" width="1.7109375" style="651" customWidth="1"/>
    <col min="2" max="2" width="13.7109375" style="651" customWidth="1"/>
    <col min="3" max="3" width="3" style="651" customWidth="1"/>
    <col min="4" max="4" width="7.42578125" style="651" customWidth="1"/>
    <col min="5" max="5" width="10.140625" style="651" customWidth="1"/>
    <col min="6" max="6" width="11.140625" style="651" customWidth="1"/>
    <col min="7" max="7" width="10.85546875" style="651" customWidth="1"/>
    <col min="8" max="8" width="1.28515625" style="651" customWidth="1"/>
    <col min="9" max="10" width="10.140625" style="651" customWidth="1"/>
    <col min="11" max="11" width="10.85546875" style="651" customWidth="1"/>
    <col min="12" max="12" width="1.28515625" style="651" customWidth="1"/>
    <col min="13" max="13" width="10.140625" style="651" customWidth="1"/>
    <col min="14" max="14" width="8.42578125" style="651" customWidth="1"/>
    <col min="15" max="15" width="10.85546875" style="651" customWidth="1"/>
    <col min="16" max="16" width="1.7109375" style="651" customWidth="1"/>
    <col min="17" max="239" width="9" style="651"/>
    <col min="240" max="240" width="19.85546875" style="651" customWidth="1"/>
    <col min="241" max="248" width="11.28515625" style="651" customWidth="1"/>
    <col min="249" max="252" width="12.7109375" style="651" customWidth="1"/>
    <col min="253" max="253" width="12.42578125" style="651" customWidth="1"/>
    <col min="254" max="495" width="9" style="651"/>
    <col min="496" max="496" width="19.85546875" style="651" customWidth="1"/>
    <col min="497" max="504" width="11.28515625" style="651" customWidth="1"/>
    <col min="505" max="508" width="12.7109375" style="651" customWidth="1"/>
    <col min="509" max="509" width="12.42578125" style="651" customWidth="1"/>
    <col min="510" max="751" width="9" style="651"/>
    <col min="752" max="752" width="19.85546875" style="651" customWidth="1"/>
    <col min="753" max="760" width="11.28515625" style="651" customWidth="1"/>
    <col min="761" max="764" width="12.7109375" style="651" customWidth="1"/>
    <col min="765" max="765" width="12.42578125" style="651" customWidth="1"/>
    <col min="766" max="1007" width="9" style="651"/>
    <col min="1008" max="1008" width="19.85546875" style="651" customWidth="1"/>
    <col min="1009" max="1016" width="11.28515625" style="651" customWidth="1"/>
    <col min="1017" max="1020" width="12.7109375" style="651" customWidth="1"/>
    <col min="1021" max="1021" width="12.42578125" style="651" customWidth="1"/>
    <col min="1022" max="1263" width="9" style="651"/>
    <col min="1264" max="1264" width="19.85546875" style="651" customWidth="1"/>
    <col min="1265" max="1272" width="11.28515625" style="651" customWidth="1"/>
    <col min="1273" max="1276" width="12.7109375" style="651" customWidth="1"/>
    <col min="1277" max="1277" width="12.42578125" style="651" customWidth="1"/>
    <col min="1278" max="1519" width="9" style="651"/>
    <col min="1520" max="1520" width="19.85546875" style="651" customWidth="1"/>
    <col min="1521" max="1528" width="11.28515625" style="651" customWidth="1"/>
    <col min="1529" max="1532" width="12.7109375" style="651" customWidth="1"/>
    <col min="1533" max="1533" width="12.42578125" style="651" customWidth="1"/>
    <col min="1534" max="1775" width="9" style="651"/>
    <col min="1776" max="1776" width="19.85546875" style="651" customWidth="1"/>
    <col min="1777" max="1784" width="11.28515625" style="651" customWidth="1"/>
    <col min="1785" max="1788" width="12.7109375" style="651" customWidth="1"/>
    <col min="1789" max="1789" width="12.42578125" style="651" customWidth="1"/>
    <col min="1790" max="2031" width="9" style="651"/>
    <col min="2032" max="2032" width="19.85546875" style="651" customWidth="1"/>
    <col min="2033" max="2040" width="11.28515625" style="651" customWidth="1"/>
    <col min="2041" max="2044" width="12.7109375" style="651" customWidth="1"/>
    <col min="2045" max="2045" width="12.42578125" style="651" customWidth="1"/>
    <col min="2046" max="2287" width="9" style="651"/>
    <col min="2288" max="2288" width="19.85546875" style="651" customWidth="1"/>
    <col min="2289" max="2296" width="11.28515625" style="651" customWidth="1"/>
    <col min="2297" max="2300" width="12.7109375" style="651" customWidth="1"/>
    <col min="2301" max="2301" width="12.42578125" style="651" customWidth="1"/>
    <col min="2302" max="2543" width="9" style="651"/>
    <col min="2544" max="2544" width="19.85546875" style="651" customWidth="1"/>
    <col min="2545" max="2552" width="11.28515625" style="651" customWidth="1"/>
    <col min="2553" max="2556" width="12.7109375" style="651" customWidth="1"/>
    <col min="2557" max="2557" width="12.42578125" style="651" customWidth="1"/>
    <col min="2558" max="2799" width="9" style="651"/>
    <col min="2800" max="2800" width="19.85546875" style="651" customWidth="1"/>
    <col min="2801" max="2808" width="11.28515625" style="651" customWidth="1"/>
    <col min="2809" max="2812" width="12.7109375" style="651" customWidth="1"/>
    <col min="2813" max="2813" width="12.42578125" style="651" customWidth="1"/>
    <col min="2814" max="3055" width="9" style="651"/>
    <col min="3056" max="3056" width="19.85546875" style="651" customWidth="1"/>
    <col min="3057" max="3064" width="11.28515625" style="651" customWidth="1"/>
    <col min="3065" max="3068" width="12.7109375" style="651" customWidth="1"/>
    <col min="3069" max="3069" width="12.42578125" style="651" customWidth="1"/>
    <col min="3070" max="3311" width="9" style="651"/>
    <col min="3312" max="3312" width="19.85546875" style="651" customWidth="1"/>
    <col min="3313" max="3320" width="11.28515625" style="651" customWidth="1"/>
    <col min="3321" max="3324" width="12.7109375" style="651" customWidth="1"/>
    <col min="3325" max="3325" width="12.42578125" style="651" customWidth="1"/>
    <col min="3326" max="3567" width="9" style="651"/>
    <col min="3568" max="3568" width="19.85546875" style="651" customWidth="1"/>
    <col min="3569" max="3576" width="11.28515625" style="651" customWidth="1"/>
    <col min="3577" max="3580" width="12.7109375" style="651" customWidth="1"/>
    <col min="3581" max="3581" width="12.42578125" style="651" customWidth="1"/>
    <col min="3582" max="3823" width="9" style="651"/>
    <col min="3824" max="3824" width="19.85546875" style="651" customWidth="1"/>
    <col min="3825" max="3832" width="11.28515625" style="651" customWidth="1"/>
    <col min="3833" max="3836" width="12.7109375" style="651" customWidth="1"/>
    <col min="3837" max="3837" width="12.42578125" style="651" customWidth="1"/>
    <col min="3838" max="4079" width="9" style="651"/>
    <col min="4080" max="4080" width="19.85546875" style="651" customWidth="1"/>
    <col min="4081" max="4088" width="11.28515625" style="651" customWidth="1"/>
    <col min="4089" max="4092" width="12.7109375" style="651" customWidth="1"/>
    <col min="4093" max="4093" width="12.42578125" style="651" customWidth="1"/>
    <col min="4094" max="4335" width="9" style="651"/>
    <col min="4336" max="4336" width="19.85546875" style="651" customWidth="1"/>
    <col min="4337" max="4344" width="11.28515625" style="651" customWidth="1"/>
    <col min="4345" max="4348" width="12.7109375" style="651" customWidth="1"/>
    <col min="4349" max="4349" width="12.42578125" style="651" customWidth="1"/>
    <col min="4350" max="4591" width="9" style="651"/>
    <col min="4592" max="4592" width="19.85546875" style="651" customWidth="1"/>
    <col min="4593" max="4600" width="11.28515625" style="651" customWidth="1"/>
    <col min="4601" max="4604" width="12.7109375" style="651" customWidth="1"/>
    <col min="4605" max="4605" width="12.42578125" style="651" customWidth="1"/>
    <col min="4606" max="4847" width="9" style="651"/>
    <col min="4848" max="4848" width="19.85546875" style="651" customWidth="1"/>
    <col min="4849" max="4856" width="11.28515625" style="651" customWidth="1"/>
    <col min="4857" max="4860" width="12.7109375" style="651" customWidth="1"/>
    <col min="4861" max="4861" width="12.42578125" style="651" customWidth="1"/>
    <col min="4862" max="5103" width="9" style="651"/>
    <col min="5104" max="5104" width="19.85546875" style="651" customWidth="1"/>
    <col min="5105" max="5112" width="11.28515625" style="651" customWidth="1"/>
    <col min="5113" max="5116" width="12.7109375" style="651" customWidth="1"/>
    <col min="5117" max="5117" width="12.42578125" style="651" customWidth="1"/>
    <col min="5118" max="5359" width="9" style="651"/>
    <col min="5360" max="5360" width="19.85546875" style="651" customWidth="1"/>
    <col min="5361" max="5368" width="11.28515625" style="651" customWidth="1"/>
    <col min="5369" max="5372" width="12.7109375" style="651" customWidth="1"/>
    <col min="5373" max="5373" width="12.42578125" style="651" customWidth="1"/>
    <col min="5374" max="5615" width="9" style="651"/>
    <col min="5616" max="5616" width="19.85546875" style="651" customWidth="1"/>
    <col min="5617" max="5624" width="11.28515625" style="651" customWidth="1"/>
    <col min="5625" max="5628" width="12.7109375" style="651" customWidth="1"/>
    <col min="5629" max="5629" width="12.42578125" style="651" customWidth="1"/>
    <col min="5630" max="5871" width="9" style="651"/>
    <col min="5872" max="5872" width="19.85546875" style="651" customWidth="1"/>
    <col min="5873" max="5880" width="11.28515625" style="651" customWidth="1"/>
    <col min="5881" max="5884" width="12.7109375" style="651" customWidth="1"/>
    <col min="5885" max="5885" width="12.42578125" style="651" customWidth="1"/>
    <col min="5886" max="6127" width="9" style="651"/>
    <col min="6128" max="6128" width="19.85546875" style="651" customWidth="1"/>
    <col min="6129" max="6136" width="11.28515625" style="651" customWidth="1"/>
    <col min="6137" max="6140" width="12.7109375" style="651" customWidth="1"/>
    <col min="6141" max="6141" width="12.42578125" style="651" customWidth="1"/>
    <col min="6142" max="6383" width="9" style="651"/>
    <col min="6384" max="6384" width="19.85546875" style="651" customWidth="1"/>
    <col min="6385" max="6392" width="11.28515625" style="651" customWidth="1"/>
    <col min="6393" max="6396" width="12.7109375" style="651" customWidth="1"/>
    <col min="6397" max="6397" width="12.42578125" style="651" customWidth="1"/>
    <col min="6398" max="6639" width="9" style="651"/>
    <col min="6640" max="6640" width="19.85546875" style="651" customWidth="1"/>
    <col min="6641" max="6648" width="11.28515625" style="651" customWidth="1"/>
    <col min="6649" max="6652" width="12.7109375" style="651" customWidth="1"/>
    <col min="6653" max="6653" width="12.42578125" style="651" customWidth="1"/>
    <col min="6654" max="6895" width="9" style="651"/>
    <col min="6896" max="6896" width="19.85546875" style="651" customWidth="1"/>
    <col min="6897" max="6904" width="11.28515625" style="651" customWidth="1"/>
    <col min="6905" max="6908" width="12.7109375" style="651" customWidth="1"/>
    <col min="6909" max="6909" width="12.42578125" style="651" customWidth="1"/>
    <col min="6910" max="7151" width="9" style="651"/>
    <col min="7152" max="7152" width="19.85546875" style="651" customWidth="1"/>
    <col min="7153" max="7160" width="11.28515625" style="651" customWidth="1"/>
    <col min="7161" max="7164" width="12.7109375" style="651" customWidth="1"/>
    <col min="7165" max="7165" width="12.42578125" style="651" customWidth="1"/>
    <col min="7166" max="7407" width="9" style="651"/>
    <col min="7408" max="7408" width="19.85546875" style="651" customWidth="1"/>
    <col min="7409" max="7416" width="11.28515625" style="651" customWidth="1"/>
    <col min="7417" max="7420" width="12.7109375" style="651" customWidth="1"/>
    <col min="7421" max="7421" width="12.42578125" style="651" customWidth="1"/>
    <col min="7422" max="7663" width="9" style="651"/>
    <col min="7664" max="7664" width="19.85546875" style="651" customWidth="1"/>
    <col min="7665" max="7672" width="11.28515625" style="651" customWidth="1"/>
    <col min="7673" max="7676" width="12.7109375" style="651" customWidth="1"/>
    <col min="7677" max="7677" width="12.42578125" style="651" customWidth="1"/>
    <col min="7678" max="7919" width="9" style="651"/>
    <col min="7920" max="7920" width="19.85546875" style="651" customWidth="1"/>
    <col min="7921" max="7928" width="11.28515625" style="651" customWidth="1"/>
    <col min="7929" max="7932" width="12.7109375" style="651" customWidth="1"/>
    <col min="7933" max="7933" width="12.42578125" style="651" customWidth="1"/>
    <col min="7934" max="8175" width="9" style="651"/>
    <col min="8176" max="8176" width="19.85546875" style="651" customWidth="1"/>
    <col min="8177" max="8184" width="11.28515625" style="651" customWidth="1"/>
    <col min="8185" max="8188" width="12.7109375" style="651" customWidth="1"/>
    <col min="8189" max="8189" width="12.42578125" style="651" customWidth="1"/>
    <col min="8190" max="8431" width="9" style="651"/>
    <col min="8432" max="8432" width="19.85546875" style="651" customWidth="1"/>
    <col min="8433" max="8440" width="11.28515625" style="651" customWidth="1"/>
    <col min="8441" max="8444" width="12.7109375" style="651" customWidth="1"/>
    <col min="8445" max="8445" width="12.42578125" style="651" customWidth="1"/>
    <col min="8446" max="8687" width="9" style="651"/>
    <col min="8688" max="8688" width="19.85546875" style="651" customWidth="1"/>
    <col min="8689" max="8696" width="11.28515625" style="651" customWidth="1"/>
    <col min="8697" max="8700" width="12.7109375" style="651" customWidth="1"/>
    <col min="8701" max="8701" width="12.42578125" style="651" customWidth="1"/>
    <col min="8702" max="8943" width="9" style="651"/>
    <col min="8944" max="8944" width="19.85546875" style="651" customWidth="1"/>
    <col min="8945" max="8952" width="11.28515625" style="651" customWidth="1"/>
    <col min="8953" max="8956" width="12.7109375" style="651" customWidth="1"/>
    <col min="8957" max="8957" width="12.42578125" style="651" customWidth="1"/>
    <col min="8958" max="9199" width="9" style="651"/>
    <col min="9200" max="9200" width="19.85546875" style="651" customWidth="1"/>
    <col min="9201" max="9208" width="11.28515625" style="651" customWidth="1"/>
    <col min="9209" max="9212" width="12.7109375" style="651" customWidth="1"/>
    <col min="9213" max="9213" width="12.42578125" style="651" customWidth="1"/>
    <col min="9214" max="9455" width="9" style="651"/>
    <col min="9456" max="9456" width="19.85546875" style="651" customWidth="1"/>
    <col min="9457" max="9464" width="11.28515625" style="651" customWidth="1"/>
    <col min="9465" max="9468" width="12.7109375" style="651" customWidth="1"/>
    <col min="9469" max="9469" width="12.42578125" style="651" customWidth="1"/>
    <col min="9470" max="9711" width="9" style="651"/>
    <col min="9712" max="9712" width="19.85546875" style="651" customWidth="1"/>
    <col min="9713" max="9720" width="11.28515625" style="651" customWidth="1"/>
    <col min="9721" max="9724" width="12.7109375" style="651" customWidth="1"/>
    <col min="9725" max="9725" width="12.42578125" style="651" customWidth="1"/>
    <col min="9726" max="9967" width="9" style="651"/>
    <col min="9968" max="9968" width="19.85546875" style="651" customWidth="1"/>
    <col min="9969" max="9976" width="11.28515625" style="651" customWidth="1"/>
    <col min="9977" max="9980" width="12.7109375" style="651" customWidth="1"/>
    <col min="9981" max="9981" width="12.42578125" style="651" customWidth="1"/>
    <col min="9982" max="10223" width="9" style="651"/>
    <col min="10224" max="10224" width="19.85546875" style="651" customWidth="1"/>
    <col min="10225" max="10232" width="11.28515625" style="651" customWidth="1"/>
    <col min="10233" max="10236" width="12.7109375" style="651" customWidth="1"/>
    <col min="10237" max="10237" width="12.42578125" style="651" customWidth="1"/>
    <col min="10238" max="10479" width="9" style="651"/>
    <col min="10480" max="10480" width="19.85546875" style="651" customWidth="1"/>
    <col min="10481" max="10488" width="11.28515625" style="651" customWidth="1"/>
    <col min="10489" max="10492" width="12.7109375" style="651" customWidth="1"/>
    <col min="10493" max="10493" width="12.42578125" style="651" customWidth="1"/>
    <col min="10494" max="10735" width="9" style="651"/>
    <col min="10736" max="10736" width="19.85546875" style="651" customWidth="1"/>
    <col min="10737" max="10744" width="11.28515625" style="651" customWidth="1"/>
    <col min="10745" max="10748" width="12.7109375" style="651" customWidth="1"/>
    <col min="10749" max="10749" width="12.42578125" style="651" customWidth="1"/>
    <col min="10750" max="10991" width="9" style="651"/>
    <col min="10992" max="10992" width="19.85546875" style="651" customWidth="1"/>
    <col min="10993" max="11000" width="11.28515625" style="651" customWidth="1"/>
    <col min="11001" max="11004" width="12.7109375" style="651" customWidth="1"/>
    <col min="11005" max="11005" width="12.42578125" style="651" customWidth="1"/>
    <col min="11006" max="11247" width="9" style="651"/>
    <col min="11248" max="11248" width="19.85546875" style="651" customWidth="1"/>
    <col min="11249" max="11256" width="11.28515625" style="651" customWidth="1"/>
    <col min="11257" max="11260" width="12.7109375" style="651" customWidth="1"/>
    <col min="11261" max="11261" width="12.42578125" style="651" customWidth="1"/>
    <col min="11262" max="11503" width="9" style="651"/>
    <col min="11504" max="11504" width="19.85546875" style="651" customWidth="1"/>
    <col min="11505" max="11512" width="11.28515625" style="651" customWidth="1"/>
    <col min="11513" max="11516" width="12.7109375" style="651" customWidth="1"/>
    <col min="11517" max="11517" width="12.42578125" style="651" customWidth="1"/>
    <col min="11518" max="11759" width="9" style="651"/>
    <col min="11760" max="11760" width="19.85546875" style="651" customWidth="1"/>
    <col min="11761" max="11768" width="11.28515625" style="651" customWidth="1"/>
    <col min="11769" max="11772" width="12.7109375" style="651" customWidth="1"/>
    <col min="11773" max="11773" width="12.42578125" style="651" customWidth="1"/>
    <col min="11774" max="12015" width="9" style="651"/>
    <col min="12016" max="12016" width="19.85546875" style="651" customWidth="1"/>
    <col min="12017" max="12024" width="11.28515625" style="651" customWidth="1"/>
    <col min="12025" max="12028" width="12.7109375" style="651" customWidth="1"/>
    <col min="12029" max="12029" width="12.42578125" style="651" customWidth="1"/>
    <col min="12030" max="12271" width="9" style="651"/>
    <col min="12272" max="12272" width="19.85546875" style="651" customWidth="1"/>
    <col min="12273" max="12280" width="11.28515625" style="651" customWidth="1"/>
    <col min="12281" max="12284" width="12.7109375" style="651" customWidth="1"/>
    <col min="12285" max="12285" width="12.42578125" style="651" customWidth="1"/>
    <col min="12286" max="12527" width="9" style="651"/>
    <col min="12528" max="12528" width="19.85546875" style="651" customWidth="1"/>
    <col min="12529" max="12536" width="11.28515625" style="651" customWidth="1"/>
    <col min="12537" max="12540" width="12.7109375" style="651" customWidth="1"/>
    <col min="12541" max="12541" width="12.42578125" style="651" customWidth="1"/>
    <col min="12542" max="12783" width="9" style="651"/>
    <col min="12784" max="12784" width="19.85546875" style="651" customWidth="1"/>
    <col min="12785" max="12792" width="11.28515625" style="651" customWidth="1"/>
    <col min="12793" max="12796" width="12.7109375" style="651" customWidth="1"/>
    <col min="12797" max="12797" width="12.42578125" style="651" customWidth="1"/>
    <col min="12798" max="13039" width="9" style="651"/>
    <col min="13040" max="13040" width="19.85546875" style="651" customWidth="1"/>
    <col min="13041" max="13048" width="11.28515625" style="651" customWidth="1"/>
    <col min="13049" max="13052" width="12.7109375" style="651" customWidth="1"/>
    <col min="13053" max="13053" width="12.42578125" style="651" customWidth="1"/>
    <col min="13054" max="13295" width="9" style="651"/>
    <col min="13296" max="13296" width="19.85546875" style="651" customWidth="1"/>
    <col min="13297" max="13304" width="11.28515625" style="651" customWidth="1"/>
    <col min="13305" max="13308" width="12.7109375" style="651" customWidth="1"/>
    <col min="13309" max="13309" width="12.42578125" style="651" customWidth="1"/>
    <col min="13310" max="13551" width="9" style="651"/>
    <col min="13552" max="13552" width="19.85546875" style="651" customWidth="1"/>
    <col min="13553" max="13560" width="11.28515625" style="651" customWidth="1"/>
    <col min="13561" max="13564" width="12.7109375" style="651" customWidth="1"/>
    <col min="13565" max="13565" width="12.42578125" style="651" customWidth="1"/>
    <col min="13566" max="13807" width="9" style="651"/>
    <col min="13808" max="13808" width="19.85546875" style="651" customWidth="1"/>
    <col min="13809" max="13816" width="11.28515625" style="651" customWidth="1"/>
    <col min="13817" max="13820" width="12.7109375" style="651" customWidth="1"/>
    <col min="13821" max="13821" width="12.42578125" style="651" customWidth="1"/>
    <col min="13822" max="14063" width="9" style="651"/>
    <col min="14064" max="14064" width="19.85546875" style="651" customWidth="1"/>
    <col min="14065" max="14072" width="11.28515625" style="651" customWidth="1"/>
    <col min="14073" max="14076" width="12.7109375" style="651" customWidth="1"/>
    <col min="14077" max="14077" width="12.42578125" style="651" customWidth="1"/>
    <col min="14078" max="14319" width="9" style="651"/>
    <col min="14320" max="14320" width="19.85546875" style="651" customWidth="1"/>
    <col min="14321" max="14328" width="11.28515625" style="651" customWidth="1"/>
    <col min="14329" max="14332" width="12.7109375" style="651" customWidth="1"/>
    <col min="14333" max="14333" width="12.42578125" style="651" customWidth="1"/>
    <col min="14334" max="14575" width="9" style="651"/>
    <col min="14576" max="14576" width="19.85546875" style="651" customWidth="1"/>
    <col min="14577" max="14584" width="11.28515625" style="651" customWidth="1"/>
    <col min="14585" max="14588" width="12.7109375" style="651" customWidth="1"/>
    <col min="14589" max="14589" width="12.42578125" style="651" customWidth="1"/>
    <col min="14590" max="14831" width="9" style="651"/>
    <col min="14832" max="14832" width="19.85546875" style="651" customWidth="1"/>
    <col min="14833" max="14840" width="11.28515625" style="651" customWidth="1"/>
    <col min="14841" max="14844" width="12.7109375" style="651" customWidth="1"/>
    <col min="14845" max="14845" width="12.42578125" style="651" customWidth="1"/>
    <col min="14846" max="15087" width="9" style="651"/>
    <col min="15088" max="15088" width="19.85546875" style="651" customWidth="1"/>
    <col min="15089" max="15096" width="11.28515625" style="651" customWidth="1"/>
    <col min="15097" max="15100" width="12.7109375" style="651" customWidth="1"/>
    <col min="15101" max="15101" width="12.42578125" style="651" customWidth="1"/>
    <col min="15102" max="15343" width="9" style="651"/>
    <col min="15344" max="15344" width="19.85546875" style="651" customWidth="1"/>
    <col min="15345" max="15352" width="11.28515625" style="651" customWidth="1"/>
    <col min="15353" max="15356" width="12.7109375" style="651" customWidth="1"/>
    <col min="15357" max="15357" width="12.42578125" style="651" customWidth="1"/>
    <col min="15358" max="15599" width="9" style="651"/>
    <col min="15600" max="15600" width="19.85546875" style="651" customWidth="1"/>
    <col min="15601" max="15608" width="11.28515625" style="651" customWidth="1"/>
    <col min="15609" max="15612" width="12.7109375" style="651" customWidth="1"/>
    <col min="15613" max="15613" width="12.42578125" style="651" customWidth="1"/>
    <col min="15614" max="15855" width="9" style="651"/>
    <col min="15856" max="15856" width="19.85546875" style="651" customWidth="1"/>
    <col min="15857" max="15864" width="11.28515625" style="651" customWidth="1"/>
    <col min="15865" max="15868" width="12.7109375" style="651" customWidth="1"/>
    <col min="15869" max="15869" width="12.42578125" style="651" customWidth="1"/>
    <col min="15870" max="16111" width="9" style="651"/>
    <col min="16112" max="16112" width="19.85546875" style="651" customWidth="1"/>
    <col min="16113" max="16120" width="11.28515625" style="651" customWidth="1"/>
    <col min="16121" max="16124" width="12.7109375" style="651" customWidth="1"/>
    <col min="16125" max="16125" width="12.42578125" style="651" customWidth="1"/>
    <col min="16126" max="16384" width="9" style="651"/>
  </cols>
  <sheetData>
    <row r="1" spans="1:18" ht="8.1" customHeight="1"/>
    <row r="2" spans="1:18" ht="8.1" customHeight="1"/>
    <row r="3" spans="1:18" ht="16.5" customHeight="1">
      <c r="A3" s="2"/>
      <c r="B3" s="103" t="s">
        <v>406</v>
      </c>
      <c r="C3" s="2" t="s">
        <v>412</v>
      </c>
      <c r="D3" s="652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2"/>
      <c r="Q3" s="2"/>
      <c r="R3" s="2"/>
    </row>
    <row r="4" spans="1:18" ht="16.5" customHeight="1">
      <c r="A4" s="2"/>
      <c r="B4" s="103"/>
      <c r="C4" s="2" t="s">
        <v>447</v>
      </c>
      <c r="D4" s="652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2"/>
      <c r="Q4" s="2"/>
      <c r="R4" s="2"/>
    </row>
    <row r="5" spans="1:18" ht="16.5" customHeight="1">
      <c r="A5" s="2"/>
      <c r="B5" s="105" t="s">
        <v>407</v>
      </c>
      <c r="C5" s="653" t="s">
        <v>413</v>
      </c>
      <c r="D5" s="652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2"/>
      <c r="Q5" s="2"/>
      <c r="R5" s="2"/>
    </row>
    <row r="6" spans="1:18" ht="16.5" customHeight="1">
      <c r="A6" s="2"/>
      <c r="B6" s="105"/>
      <c r="C6" s="653" t="s">
        <v>451</v>
      </c>
      <c r="D6" s="652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2"/>
      <c r="Q6" s="2"/>
      <c r="R6" s="2"/>
    </row>
    <row r="7" spans="1:18" ht="15" customHeight="1" thickBot="1">
      <c r="A7" s="607"/>
      <c r="B7" s="655"/>
      <c r="C7" s="607"/>
      <c r="D7" s="656"/>
      <c r="E7" s="657"/>
      <c r="F7" s="657"/>
      <c r="G7" s="657"/>
      <c r="H7" s="657"/>
      <c r="I7" s="657"/>
      <c r="J7" s="657"/>
      <c r="K7" s="657"/>
      <c r="L7" s="657"/>
      <c r="M7" s="657"/>
      <c r="N7" s="657"/>
      <c r="O7" s="657"/>
      <c r="P7" s="658"/>
    </row>
    <row r="8" spans="1:18" ht="8.1" customHeight="1" thickTop="1">
      <c r="A8" s="941"/>
      <c r="B8" s="109"/>
      <c r="C8" s="10"/>
      <c r="D8" s="110"/>
      <c r="E8" s="942"/>
      <c r="F8" s="943"/>
      <c r="G8" s="943"/>
      <c r="H8" s="943"/>
      <c r="I8" s="943"/>
      <c r="J8" s="943"/>
      <c r="K8" s="943"/>
      <c r="L8" s="627"/>
      <c r="M8" s="627"/>
      <c r="N8" s="627"/>
      <c r="O8" s="627"/>
      <c r="P8" s="556"/>
    </row>
    <row r="9" spans="1:18" ht="15" customHeight="1">
      <c r="A9" s="941"/>
      <c r="B9" s="111" t="s">
        <v>4</v>
      </c>
      <c r="C9" s="112"/>
      <c r="D9" s="113" t="s">
        <v>57</v>
      </c>
      <c r="E9" s="953" t="s">
        <v>580</v>
      </c>
      <c r="F9" s="953"/>
      <c r="G9" s="953"/>
      <c r="H9" s="741"/>
      <c r="I9" s="954" t="s">
        <v>582</v>
      </c>
      <c r="J9" s="954"/>
      <c r="K9" s="954"/>
      <c r="L9" s="741"/>
      <c r="M9" s="953" t="s">
        <v>585</v>
      </c>
      <c r="N9" s="953"/>
      <c r="O9" s="953"/>
      <c r="P9" s="556"/>
    </row>
    <row r="10" spans="1:18" ht="15" customHeight="1">
      <c r="A10" s="941"/>
      <c r="B10" s="16" t="s">
        <v>11</v>
      </c>
      <c r="C10" s="114"/>
      <c r="D10" s="115" t="s">
        <v>61</v>
      </c>
      <c r="E10" s="955" t="s">
        <v>581</v>
      </c>
      <c r="F10" s="955"/>
      <c r="G10" s="955"/>
      <c r="H10" s="742"/>
      <c r="I10" s="956" t="s">
        <v>583</v>
      </c>
      <c r="J10" s="956"/>
      <c r="K10" s="956"/>
      <c r="L10" s="742"/>
      <c r="M10" s="955" t="s">
        <v>584</v>
      </c>
      <c r="N10" s="955"/>
      <c r="O10" s="955"/>
      <c r="P10" s="556"/>
    </row>
    <row r="11" spans="1:18" ht="15" customHeight="1">
      <c r="A11" s="111"/>
      <c r="B11" s="116"/>
      <c r="C11" s="117"/>
      <c r="D11" s="118"/>
      <c r="E11" s="659" t="s">
        <v>62</v>
      </c>
      <c r="F11" s="659" t="s">
        <v>408</v>
      </c>
      <c r="G11" s="659" t="s">
        <v>409</v>
      </c>
      <c r="H11" s="659"/>
      <c r="I11" s="659" t="s">
        <v>62</v>
      </c>
      <c r="J11" s="659" t="s">
        <v>408</v>
      </c>
      <c r="K11" s="659" t="s">
        <v>409</v>
      </c>
      <c r="L11" s="659"/>
      <c r="M11" s="659" t="s">
        <v>62</v>
      </c>
      <c r="N11" s="659" t="s">
        <v>408</v>
      </c>
      <c r="O11" s="659" t="s">
        <v>409</v>
      </c>
      <c r="P11" s="111"/>
    </row>
    <row r="12" spans="1:18" ht="15" customHeight="1">
      <c r="A12" s="556"/>
      <c r="B12" s="16"/>
      <c r="C12" s="114"/>
      <c r="D12" s="115"/>
      <c r="E12" s="660" t="s">
        <v>64</v>
      </c>
      <c r="F12" s="119" t="s">
        <v>410</v>
      </c>
      <c r="G12" s="119" t="s">
        <v>411</v>
      </c>
      <c r="H12" s="119"/>
      <c r="I12" s="660" t="s">
        <v>64</v>
      </c>
      <c r="J12" s="119" t="s">
        <v>410</v>
      </c>
      <c r="K12" s="119" t="s">
        <v>411</v>
      </c>
      <c r="L12" s="119"/>
      <c r="M12" s="660" t="s">
        <v>64</v>
      </c>
      <c r="N12" s="119" t="s">
        <v>410</v>
      </c>
      <c r="O12" s="119" t="s">
        <v>411</v>
      </c>
      <c r="P12" s="556"/>
    </row>
    <row r="13" spans="1:18" ht="15" customHeight="1">
      <c r="A13" s="556"/>
      <c r="B13" s="16"/>
      <c r="C13" s="114"/>
      <c r="D13" s="115"/>
      <c r="E13" s="660"/>
      <c r="F13" s="120" t="s">
        <v>494</v>
      </c>
      <c r="G13" s="119"/>
      <c r="H13" s="119"/>
      <c r="I13" s="660"/>
      <c r="J13" s="120" t="s">
        <v>494</v>
      </c>
      <c r="K13" s="119"/>
      <c r="L13" s="119"/>
      <c r="M13" s="660"/>
      <c r="N13" s="120" t="s">
        <v>66</v>
      </c>
      <c r="O13" s="119"/>
      <c r="P13" s="556"/>
    </row>
    <row r="14" spans="1:18" ht="8.1" customHeight="1">
      <c r="A14" s="558"/>
      <c r="B14" s="22"/>
      <c r="C14" s="121"/>
      <c r="D14" s="122"/>
      <c r="E14" s="661"/>
      <c r="F14" s="123"/>
      <c r="G14" s="123"/>
      <c r="H14" s="126"/>
      <c r="I14" s="661"/>
      <c r="J14" s="123"/>
      <c r="K14" s="123"/>
      <c r="L14" s="126"/>
      <c r="M14" s="661"/>
      <c r="N14" s="124"/>
      <c r="O14" s="661"/>
      <c r="P14" s="558"/>
    </row>
    <row r="15" spans="1:18" ht="8.1" customHeight="1">
      <c r="A15" s="556"/>
      <c r="B15" s="556"/>
      <c r="C15" s="556"/>
      <c r="D15" s="125"/>
      <c r="E15" s="648"/>
      <c r="F15" s="126"/>
      <c r="G15" s="126"/>
      <c r="H15" s="126"/>
      <c r="I15" s="126"/>
      <c r="J15" s="127"/>
      <c r="K15" s="648"/>
      <c r="L15" s="126"/>
      <c r="M15" s="648"/>
      <c r="N15" s="127"/>
      <c r="O15" s="648"/>
      <c r="P15" s="556"/>
    </row>
    <row r="16" spans="1:18" ht="15" customHeight="1">
      <c r="A16" s="26"/>
      <c r="B16" s="128" t="s">
        <v>19</v>
      </c>
      <c r="C16" s="129"/>
      <c r="D16" s="80">
        <v>2020</v>
      </c>
      <c r="E16" s="743">
        <f t="shared" ref="E16:G16" si="0">SUM(E20,E24,E28,E32,E36,E40,E44,E48,E52,E56,E60,E64,E68,E72,E76,)</f>
        <v>5656</v>
      </c>
      <c r="F16" s="743">
        <f t="shared" si="0"/>
        <v>396745.55</v>
      </c>
      <c r="G16" s="743">
        <f t="shared" si="0"/>
        <v>817</v>
      </c>
      <c r="H16" s="752"/>
      <c r="I16" s="743">
        <f t="shared" ref="I16:K17" si="1">SUM(I20,I24,I28,I32,I36,I40,I44,I48,I52,I56,I60,I64,I68,I72,I76,)</f>
        <v>964</v>
      </c>
      <c r="J16" s="743">
        <f t="shared" si="1"/>
        <v>21247.940000000002</v>
      </c>
      <c r="K16" s="743">
        <f t="shared" si="1"/>
        <v>86</v>
      </c>
      <c r="L16" s="752"/>
      <c r="M16" s="743">
        <f t="shared" ref="M16:O17" si="2">SUM(M20,M24,M28,M32,M36,M40,M44,M48,M52,M56,M60,M64,M68,M72,M76,)</f>
        <v>317</v>
      </c>
      <c r="N16" s="743">
        <f t="shared" si="2"/>
        <v>8.39</v>
      </c>
      <c r="O16" s="743">
        <f t="shared" si="2"/>
        <v>155</v>
      </c>
      <c r="P16" s="26"/>
    </row>
    <row r="17" spans="1:16" ht="15" customHeight="1">
      <c r="A17" s="26"/>
      <c r="B17" s="128"/>
      <c r="C17" s="129"/>
      <c r="D17" s="80">
        <v>2021</v>
      </c>
      <c r="E17" s="743">
        <f>E21+E25+E29+E33+E37+E41+E45+E49+E53+E57+E61+E65+E69+E73+E77</f>
        <v>6467</v>
      </c>
      <c r="F17" s="743">
        <f t="shared" ref="F17:G17" si="3">F21+F25+F29+F33+F37+F41+F45+F49+F53+F57+F61+F65+F69+F73+F77</f>
        <v>492661.38999999996</v>
      </c>
      <c r="G17" s="743">
        <f t="shared" si="3"/>
        <v>986</v>
      </c>
      <c r="H17" s="753"/>
      <c r="I17" s="743">
        <f t="shared" si="1"/>
        <v>752</v>
      </c>
      <c r="J17" s="743">
        <f t="shared" si="1"/>
        <v>36515.08</v>
      </c>
      <c r="K17" s="743">
        <f t="shared" si="1"/>
        <v>83</v>
      </c>
      <c r="L17" s="753"/>
      <c r="M17" s="743">
        <f t="shared" si="2"/>
        <v>841</v>
      </c>
      <c r="N17" s="743">
        <f t="shared" si="2"/>
        <v>9.23</v>
      </c>
      <c r="O17" s="743">
        <f t="shared" si="2"/>
        <v>145</v>
      </c>
      <c r="P17" s="26"/>
    </row>
    <row r="18" spans="1:16" s="690" customFormat="1" ht="15" customHeight="1">
      <c r="A18" s="26"/>
      <c r="B18" s="128"/>
      <c r="C18" s="129"/>
      <c r="D18" s="80">
        <v>2022</v>
      </c>
      <c r="E18" s="743">
        <v>6645</v>
      </c>
      <c r="F18" s="743">
        <v>627851.99661299994</v>
      </c>
      <c r="G18" s="743">
        <v>917</v>
      </c>
      <c r="H18" s="753"/>
      <c r="I18" s="743">
        <v>753</v>
      </c>
      <c r="J18" s="743">
        <v>42636.85</v>
      </c>
      <c r="K18" s="743">
        <v>78</v>
      </c>
      <c r="L18" s="753"/>
      <c r="M18" s="743">
        <v>198</v>
      </c>
      <c r="N18" s="743">
        <v>7.8867389999999977</v>
      </c>
      <c r="O18" s="743">
        <v>111</v>
      </c>
      <c r="P18" s="26"/>
    </row>
    <row r="19" spans="1:16" ht="8.1" customHeight="1">
      <c r="A19" s="26"/>
      <c r="B19" s="128"/>
      <c r="C19" s="129"/>
      <c r="D19" s="82"/>
      <c r="E19" s="744"/>
      <c r="F19" s="744"/>
      <c r="G19" s="744"/>
      <c r="H19" s="753"/>
      <c r="I19" s="744"/>
      <c r="J19" s="744"/>
      <c r="K19" s="744"/>
      <c r="L19" s="753"/>
      <c r="M19" s="744"/>
      <c r="N19" s="744"/>
      <c r="O19" s="744"/>
      <c r="P19" s="26"/>
    </row>
    <row r="20" spans="1:16" ht="15" customHeight="1">
      <c r="A20" s="130"/>
      <c r="B20" s="131" t="s">
        <v>20</v>
      </c>
      <c r="C20" s="132"/>
      <c r="D20" s="82">
        <v>2020</v>
      </c>
      <c r="E20" s="744">
        <v>125</v>
      </c>
      <c r="F20" s="744">
        <v>37132.36</v>
      </c>
      <c r="G20" s="744">
        <v>6</v>
      </c>
      <c r="H20" s="753"/>
      <c r="I20" s="744" t="s">
        <v>67</v>
      </c>
      <c r="J20" s="745" t="s">
        <v>67</v>
      </c>
      <c r="K20" s="744" t="s">
        <v>67</v>
      </c>
      <c r="L20" s="753"/>
      <c r="M20" s="744" t="s">
        <v>67</v>
      </c>
      <c r="N20" s="745" t="s">
        <v>67</v>
      </c>
      <c r="O20" s="744" t="s">
        <v>67</v>
      </c>
      <c r="P20" s="130"/>
    </row>
    <row r="21" spans="1:16" ht="15" customHeight="1">
      <c r="A21" s="130"/>
      <c r="B21" s="131"/>
      <c r="C21" s="132"/>
      <c r="D21" s="82">
        <v>2021</v>
      </c>
      <c r="E21" s="744">
        <v>134</v>
      </c>
      <c r="F21" s="744">
        <v>93164.36</v>
      </c>
      <c r="G21" s="744">
        <v>9</v>
      </c>
      <c r="H21" s="753"/>
      <c r="I21" s="744" t="s">
        <v>67</v>
      </c>
      <c r="J21" s="745" t="s">
        <v>67</v>
      </c>
      <c r="K21" s="744" t="s">
        <v>67</v>
      </c>
      <c r="L21" s="753"/>
      <c r="M21" s="744" t="s">
        <v>67</v>
      </c>
      <c r="N21" s="745" t="s">
        <v>67</v>
      </c>
      <c r="O21" s="744" t="s">
        <v>67</v>
      </c>
      <c r="P21" s="130"/>
    </row>
    <row r="22" spans="1:16" ht="15" customHeight="1">
      <c r="A22" s="130"/>
      <c r="B22" s="131"/>
      <c r="C22" s="132"/>
      <c r="D22" s="82">
        <v>2022</v>
      </c>
      <c r="E22" s="744">
        <v>135</v>
      </c>
      <c r="F22" s="744">
        <v>97804.14</v>
      </c>
      <c r="G22" s="744">
        <v>10</v>
      </c>
      <c r="H22" s="753"/>
      <c r="I22" s="744">
        <v>10</v>
      </c>
      <c r="J22" s="745">
        <v>650</v>
      </c>
      <c r="K22" s="744">
        <v>1</v>
      </c>
      <c r="L22" s="753"/>
      <c r="M22" s="744"/>
      <c r="N22" s="745"/>
      <c r="O22" s="744"/>
      <c r="P22" s="130"/>
    </row>
    <row r="23" spans="1:16" ht="8.1" customHeight="1">
      <c r="A23" s="26"/>
      <c r="B23" s="128"/>
      <c r="C23" s="129"/>
      <c r="D23" s="82"/>
      <c r="E23" s="744"/>
      <c r="F23" s="744"/>
      <c r="G23" s="744"/>
      <c r="H23" s="753"/>
      <c r="I23" s="744"/>
      <c r="J23" s="744"/>
      <c r="K23" s="744"/>
      <c r="L23" s="753"/>
      <c r="M23" s="744"/>
      <c r="N23" s="744"/>
      <c r="O23" s="744"/>
      <c r="P23" s="26"/>
    </row>
    <row r="24" spans="1:16" ht="15" customHeight="1">
      <c r="A24" s="130"/>
      <c r="B24" s="131" t="s">
        <v>21</v>
      </c>
      <c r="C24" s="132"/>
      <c r="D24" s="82">
        <v>2020</v>
      </c>
      <c r="E24" s="744">
        <v>249</v>
      </c>
      <c r="F24" s="744">
        <v>11697</v>
      </c>
      <c r="G24" s="744">
        <v>13</v>
      </c>
      <c r="H24" s="753"/>
      <c r="I24" s="744">
        <v>11</v>
      </c>
      <c r="J24" s="744">
        <v>33.44</v>
      </c>
      <c r="K24" s="744">
        <v>2</v>
      </c>
      <c r="L24" s="753"/>
      <c r="M24" s="744" t="s">
        <v>67</v>
      </c>
      <c r="N24" s="745" t="s">
        <v>67</v>
      </c>
      <c r="O24" s="744" t="s">
        <v>67</v>
      </c>
      <c r="P24" s="130"/>
    </row>
    <row r="25" spans="1:16" ht="15" customHeight="1">
      <c r="A25" s="130"/>
      <c r="B25" s="131"/>
      <c r="C25" s="132"/>
      <c r="D25" s="82">
        <v>2021</v>
      </c>
      <c r="E25" s="744">
        <v>221</v>
      </c>
      <c r="F25" s="744">
        <v>16423.580000000002</v>
      </c>
      <c r="G25" s="744">
        <v>21</v>
      </c>
      <c r="H25" s="753"/>
      <c r="I25" s="744">
        <v>16</v>
      </c>
      <c r="J25" s="744">
        <v>93</v>
      </c>
      <c r="K25" s="744">
        <v>4</v>
      </c>
      <c r="L25" s="753"/>
      <c r="M25" s="744" t="s">
        <v>67</v>
      </c>
      <c r="N25" s="745" t="s">
        <v>67</v>
      </c>
      <c r="O25" s="744" t="s">
        <v>67</v>
      </c>
      <c r="P25" s="130"/>
    </row>
    <row r="26" spans="1:16" ht="15" customHeight="1">
      <c r="A26" s="130"/>
      <c r="B26" s="131"/>
      <c r="C26" s="132"/>
      <c r="D26" s="82">
        <v>2022</v>
      </c>
      <c r="E26" s="744">
        <v>270</v>
      </c>
      <c r="F26" s="744">
        <v>24818.779999999995</v>
      </c>
      <c r="G26" s="744">
        <v>23</v>
      </c>
      <c r="H26" s="753"/>
      <c r="I26" s="744">
        <v>23</v>
      </c>
      <c r="J26" s="744">
        <v>1093</v>
      </c>
      <c r="K26" s="744">
        <v>5</v>
      </c>
      <c r="L26" s="753"/>
      <c r="M26" s="744" t="s">
        <v>67</v>
      </c>
      <c r="N26" s="745" t="s">
        <v>67</v>
      </c>
      <c r="O26" s="744" t="s">
        <v>67</v>
      </c>
      <c r="P26" s="130"/>
    </row>
    <row r="27" spans="1:16" ht="8.1" customHeight="1">
      <c r="A27" s="26"/>
      <c r="B27" s="128"/>
      <c r="C27" s="129"/>
      <c r="D27" s="82"/>
      <c r="E27" s="744"/>
      <c r="F27" s="744"/>
      <c r="G27" s="744"/>
      <c r="H27" s="753"/>
      <c r="I27" s="744"/>
      <c r="J27" s="744"/>
      <c r="K27" s="744"/>
      <c r="L27" s="753"/>
      <c r="M27" s="744"/>
      <c r="N27" s="744"/>
      <c r="O27" s="744"/>
      <c r="P27" s="26"/>
    </row>
    <row r="28" spans="1:16" ht="15" customHeight="1">
      <c r="A28" s="130"/>
      <c r="B28" s="131" t="s">
        <v>22</v>
      </c>
      <c r="C28" s="132"/>
      <c r="D28" s="82">
        <v>2020</v>
      </c>
      <c r="E28" s="744">
        <v>602</v>
      </c>
      <c r="F28" s="744">
        <v>9316.18</v>
      </c>
      <c r="G28" s="744">
        <v>86</v>
      </c>
      <c r="H28" s="753"/>
      <c r="I28" s="744">
        <v>178</v>
      </c>
      <c r="J28" s="744">
        <v>1341.04</v>
      </c>
      <c r="K28" s="744">
        <v>25</v>
      </c>
      <c r="L28" s="753"/>
      <c r="M28" s="744">
        <v>286</v>
      </c>
      <c r="N28" s="744">
        <v>3.01</v>
      </c>
      <c r="O28" s="744">
        <v>125</v>
      </c>
      <c r="P28" s="130"/>
    </row>
    <row r="29" spans="1:16" ht="15" customHeight="1">
      <c r="A29" s="130"/>
      <c r="B29" s="131"/>
      <c r="C29" s="132"/>
      <c r="D29" s="82">
        <v>2021</v>
      </c>
      <c r="E29" s="744">
        <v>589</v>
      </c>
      <c r="F29" s="744">
        <v>8785.82</v>
      </c>
      <c r="G29" s="744">
        <v>77</v>
      </c>
      <c r="H29" s="753"/>
      <c r="I29" s="744">
        <v>158</v>
      </c>
      <c r="J29" s="744">
        <v>1268.8499999999999</v>
      </c>
      <c r="K29" s="744">
        <v>16</v>
      </c>
      <c r="L29" s="753"/>
      <c r="M29" s="744">
        <v>803</v>
      </c>
      <c r="N29" s="744">
        <v>2.48</v>
      </c>
      <c r="O29" s="744">
        <v>109</v>
      </c>
      <c r="P29" s="130"/>
    </row>
    <row r="30" spans="1:16" ht="15" customHeight="1">
      <c r="A30" s="130"/>
      <c r="B30" s="131"/>
      <c r="C30" s="132"/>
      <c r="D30" s="82">
        <v>2022</v>
      </c>
      <c r="E30" s="744">
        <v>547</v>
      </c>
      <c r="F30" s="744">
        <v>10232.847799999998</v>
      </c>
      <c r="G30" s="744">
        <v>70</v>
      </c>
      <c r="H30" s="753"/>
      <c r="I30" s="744">
        <v>125</v>
      </c>
      <c r="J30" s="744">
        <v>972.92000000000007</v>
      </c>
      <c r="K30" s="744">
        <v>11</v>
      </c>
      <c r="L30" s="753"/>
      <c r="M30" s="744">
        <v>165</v>
      </c>
      <c r="N30" s="744">
        <v>0.94173900000000021</v>
      </c>
      <c r="O30" s="744">
        <v>74</v>
      </c>
      <c r="P30" s="130"/>
    </row>
    <row r="31" spans="1:16" ht="8.1" customHeight="1">
      <c r="A31" s="26"/>
      <c r="B31" s="128"/>
      <c r="C31" s="129"/>
      <c r="D31" s="82"/>
      <c r="E31" s="744"/>
      <c r="F31" s="744"/>
      <c r="G31" s="744"/>
      <c r="H31" s="753"/>
      <c r="I31" s="744"/>
      <c r="J31" s="744"/>
      <c r="K31" s="744"/>
      <c r="L31" s="753"/>
      <c r="M31" s="744"/>
      <c r="N31" s="744"/>
      <c r="O31" s="744"/>
      <c r="P31" s="26"/>
    </row>
    <row r="32" spans="1:16" ht="15" customHeight="1">
      <c r="A32" s="130"/>
      <c r="B32" s="131" t="s">
        <v>23</v>
      </c>
      <c r="C32" s="132"/>
      <c r="D32" s="82">
        <v>2020</v>
      </c>
      <c r="E32" s="744">
        <v>93</v>
      </c>
      <c r="F32" s="744">
        <v>12233.18</v>
      </c>
      <c r="G32" s="744">
        <v>9</v>
      </c>
      <c r="H32" s="753"/>
      <c r="I32" s="744">
        <v>10</v>
      </c>
      <c r="J32" s="744">
        <v>100</v>
      </c>
      <c r="K32" s="744">
        <v>1</v>
      </c>
      <c r="L32" s="753"/>
      <c r="M32" s="744" t="s">
        <v>67</v>
      </c>
      <c r="N32" s="745" t="s">
        <v>67</v>
      </c>
      <c r="O32" s="744" t="s">
        <v>67</v>
      </c>
      <c r="P32" s="130"/>
    </row>
    <row r="33" spans="1:16" ht="15" customHeight="1">
      <c r="A33" s="130"/>
      <c r="B33" s="131"/>
      <c r="C33" s="132"/>
      <c r="D33" s="82">
        <v>2021</v>
      </c>
      <c r="E33" s="744">
        <v>110</v>
      </c>
      <c r="F33" s="744">
        <v>13633.18</v>
      </c>
      <c r="G33" s="744">
        <v>13</v>
      </c>
      <c r="H33" s="753"/>
      <c r="I33" s="744">
        <v>10</v>
      </c>
      <c r="J33" s="744">
        <v>100</v>
      </c>
      <c r="K33" s="744">
        <v>1</v>
      </c>
      <c r="L33" s="753"/>
      <c r="M33" s="744" t="s">
        <v>67</v>
      </c>
      <c r="N33" s="745" t="s">
        <v>67</v>
      </c>
      <c r="O33" s="744" t="s">
        <v>67</v>
      </c>
      <c r="P33" s="130"/>
    </row>
    <row r="34" spans="1:16" ht="15" customHeight="1">
      <c r="A34" s="130"/>
      <c r="B34" s="131"/>
      <c r="C34" s="132"/>
      <c r="D34" s="82">
        <v>2022</v>
      </c>
      <c r="E34" s="744">
        <v>136</v>
      </c>
      <c r="F34" s="744">
        <v>21221.458999999995</v>
      </c>
      <c r="G34" s="744">
        <v>16</v>
      </c>
      <c r="H34" s="753"/>
      <c r="I34" s="744">
        <v>125</v>
      </c>
      <c r="J34" s="744">
        <v>972.92000000000007</v>
      </c>
      <c r="K34" s="744">
        <v>11</v>
      </c>
      <c r="L34" s="753"/>
      <c r="M34" s="744" t="s">
        <v>67</v>
      </c>
      <c r="N34" s="745" t="s">
        <v>67</v>
      </c>
      <c r="O34" s="744" t="s">
        <v>67</v>
      </c>
      <c r="P34" s="130"/>
    </row>
    <row r="35" spans="1:16" ht="8.1" customHeight="1">
      <c r="A35" s="26"/>
      <c r="B35" s="128"/>
      <c r="C35" s="129"/>
      <c r="D35" s="82"/>
      <c r="E35" s="744"/>
      <c r="F35" s="744"/>
      <c r="G35" s="744"/>
      <c r="H35" s="753"/>
      <c r="I35" s="744"/>
      <c r="J35" s="744"/>
      <c r="K35" s="744"/>
      <c r="L35" s="753"/>
      <c r="M35" s="744"/>
      <c r="N35" s="744"/>
      <c r="O35" s="744"/>
      <c r="P35" s="26"/>
    </row>
    <row r="36" spans="1:16" ht="15" customHeight="1">
      <c r="A36" s="130"/>
      <c r="B36" s="131" t="s">
        <v>24</v>
      </c>
      <c r="C36" s="132"/>
      <c r="D36" s="82">
        <v>2020</v>
      </c>
      <c r="E36" s="744">
        <v>169</v>
      </c>
      <c r="F36" s="744">
        <v>37703.769999999997</v>
      </c>
      <c r="G36" s="744">
        <v>22</v>
      </c>
      <c r="H36" s="753"/>
      <c r="I36" s="744">
        <v>63</v>
      </c>
      <c r="J36" s="744">
        <v>57</v>
      </c>
      <c r="K36" s="744">
        <v>2</v>
      </c>
      <c r="L36" s="753"/>
      <c r="M36" s="744" t="s">
        <v>67</v>
      </c>
      <c r="N36" s="745" t="s">
        <v>67</v>
      </c>
      <c r="O36" s="744" t="s">
        <v>67</v>
      </c>
      <c r="P36" s="130"/>
    </row>
    <row r="37" spans="1:16" ht="15" customHeight="1">
      <c r="A37" s="130"/>
      <c r="B37" s="131"/>
      <c r="C37" s="132"/>
      <c r="D37" s="82">
        <v>2021</v>
      </c>
      <c r="E37" s="744">
        <v>221</v>
      </c>
      <c r="F37" s="744">
        <v>38136.6</v>
      </c>
      <c r="G37" s="744">
        <v>33</v>
      </c>
      <c r="H37" s="753"/>
      <c r="I37" s="744">
        <v>3</v>
      </c>
      <c r="J37" s="744">
        <v>6</v>
      </c>
      <c r="K37" s="744">
        <v>1</v>
      </c>
      <c r="L37" s="753"/>
      <c r="M37" s="744" t="s">
        <v>67</v>
      </c>
      <c r="N37" s="745" t="s">
        <v>67</v>
      </c>
      <c r="O37" s="744" t="s">
        <v>67</v>
      </c>
      <c r="P37" s="130"/>
    </row>
    <row r="38" spans="1:16" ht="15" customHeight="1">
      <c r="A38" s="130"/>
      <c r="B38" s="131"/>
      <c r="C38" s="132"/>
      <c r="D38" s="82">
        <v>2022</v>
      </c>
      <c r="E38" s="744">
        <v>223</v>
      </c>
      <c r="F38" s="744">
        <v>37364.46</v>
      </c>
      <c r="G38" s="744">
        <v>30</v>
      </c>
      <c r="H38" s="753"/>
      <c r="I38" s="744">
        <v>6</v>
      </c>
      <c r="J38" s="744">
        <v>20.499999999999996</v>
      </c>
      <c r="K38" s="744">
        <v>2</v>
      </c>
      <c r="L38" s="753"/>
      <c r="M38" s="744" t="s">
        <v>67</v>
      </c>
      <c r="N38" s="745" t="s">
        <v>67</v>
      </c>
      <c r="O38" s="744" t="s">
        <v>67</v>
      </c>
      <c r="P38" s="130">
        <v>0.3</v>
      </c>
    </row>
    <row r="39" spans="1:16" ht="8.1" customHeight="1">
      <c r="A39" s="26"/>
      <c r="B39" s="128"/>
      <c r="C39" s="129"/>
      <c r="D39" s="82"/>
      <c r="E39" s="744"/>
      <c r="F39" s="744"/>
      <c r="G39" s="744"/>
      <c r="H39" s="753"/>
      <c r="I39" s="744"/>
      <c r="J39" s="744"/>
      <c r="K39" s="744"/>
      <c r="L39" s="753"/>
      <c r="M39" s="744"/>
      <c r="N39" s="744"/>
      <c r="O39" s="744"/>
      <c r="P39" s="26"/>
    </row>
    <row r="40" spans="1:16" ht="15" customHeight="1">
      <c r="A40" s="130"/>
      <c r="B40" s="131" t="s">
        <v>25</v>
      </c>
      <c r="C40" s="132"/>
      <c r="D40" s="82">
        <v>2020</v>
      </c>
      <c r="E40" s="744">
        <v>360</v>
      </c>
      <c r="F40" s="744">
        <v>5468.68</v>
      </c>
      <c r="G40" s="744">
        <v>42</v>
      </c>
      <c r="H40" s="753"/>
      <c r="I40" s="744">
        <v>48</v>
      </c>
      <c r="J40" s="744">
        <v>980.73</v>
      </c>
      <c r="K40" s="744">
        <v>8</v>
      </c>
      <c r="L40" s="753"/>
      <c r="M40" s="744" t="s">
        <v>67</v>
      </c>
      <c r="N40" s="745" t="s">
        <v>67</v>
      </c>
      <c r="O40" s="744" t="s">
        <v>67</v>
      </c>
      <c r="P40" s="130"/>
    </row>
    <row r="41" spans="1:16" ht="15" customHeight="1">
      <c r="A41" s="130"/>
      <c r="B41" s="131"/>
      <c r="C41" s="132"/>
      <c r="D41" s="82">
        <v>2021</v>
      </c>
      <c r="E41" s="744">
        <v>418</v>
      </c>
      <c r="F41" s="744">
        <v>8507.52</v>
      </c>
      <c r="G41" s="744">
        <v>53</v>
      </c>
      <c r="H41" s="753"/>
      <c r="I41" s="744">
        <v>82</v>
      </c>
      <c r="J41" s="744">
        <v>1299.3</v>
      </c>
      <c r="K41" s="744">
        <v>11</v>
      </c>
      <c r="L41" s="753"/>
      <c r="M41" s="744" t="s">
        <v>67</v>
      </c>
      <c r="N41" s="745" t="s">
        <v>67</v>
      </c>
      <c r="O41" s="744" t="s">
        <v>67</v>
      </c>
      <c r="P41" s="130"/>
    </row>
    <row r="42" spans="1:16" ht="15" customHeight="1">
      <c r="A42" s="130"/>
      <c r="B42" s="131"/>
      <c r="C42" s="132"/>
      <c r="D42" s="82">
        <v>2022</v>
      </c>
      <c r="E42" s="744">
        <v>455</v>
      </c>
      <c r="F42" s="744">
        <v>8329.07</v>
      </c>
      <c r="G42" s="744">
        <v>55</v>
      </c>
      <c r="H42" s="753"/>
      <c r="I42" s="744">
        <v>84</v>
      </c>
      <c r="J42" s="744">
        <v>1266.3800000000001</v>
      </c>
      <c r="K42" s="744">
        <v>11</v>
      </c>
      <c r="L42" s="753"/>
      <c r="M42" s="744" t="s">
        <v>67</v>
      </c>
      <c r="N42" s="745" t="s">
        <v>67</v>
      </c>
      <c r="O42" s="744" t="s">
        <v>67</v>
      </c>
      <c r="P42" s="130"/>
    </row>
    <row r="43" spans="1:16" ht="8.1" customHeight="1">
      <c r="A43" s="26"/>
      <c r="B43" s="128"/>
      <c r="C43" s="129"/>
      <c r="D43" s="82"/>
      <c r="E43" s="744"/>
      <c r="F43" s="744"/>
      <c r="G43" s="744"/>
      <c r="H43" s="753"/>
      <c r="I43" s="744"/>
      <c r="J43" s="744"/>
      <c r="K43" s="744"/>
      <c r="L43" s="753"/>
      <c r="M43" s="744"/>
      <c r="N43" s="744"/>
      <c r="O43" s="744"/>
      <c r="P43" s="26"/>
    </row>
    <row r="44" spans="1:16" ht="15" customHeight="1">
      <c r="A44" s="130"/>
      <c r="B44" s="131" t="s">
        <v>26</v>
      </c>
      <c r="C44" s="132"/>
      <c r="D44" s="82">
        <v>2020</v>
      </c>
      <c r="E44" s="744">
        <v>246</v>
      </c>
      <c r="F44" s="744">
        <v>6495.33</v>
      </c>
      <c r="G44" s="744">
        <v>13</v>
      </c>
      <c r="H44" s="753"/>
      <c r="I44" s="744">
        <v>316</v>
      </c>
      <c r="J44" s="744">
        <v>4330.38</v>
      </c>
      <c r="K44" s="744">
        <v>3</v>
      </c>
      <c r="L44" s="753"/>
      <c r="M44" s="744" t="s">
        <v>67</v>
      </c>
      <c r="N44" s="745" t="s">
        <v>67</v>
      </c>
      <c r="O44" s="744" t="s">
        <v>67</v>
      </c>
      <c r="P44" s="130"/>
    </row>
    <row r="45" spans="1:16" ht="15" customHeight="1">
      <c r="A45" s="130"/>
      <c r="B45" s="131"/>
      <c r="C45" s="132"/>
      <c r="D45" s="82">
        <v>2021</v>
      </c>
      <c r="E45" s="744">
        <v>261</v>
      </c>
      <c r="F45" s="744">
        <v>6004.47</v>
      </c>
      <c r="G45" s="744">
        <v>15</v>
      </c>
      <c r="H45" s="753"/>
      <c r="I45" s="744">
        <v>41</v>
      </c>
      <c r="J45" s="744">
        <v>12290</v>
      </c>
      <c r="K45" s="744">
        <v>4</v>
      </c>
      <c r="L45" s="753"/>
      <c r="M45" s="744" t="s">
        <v>67</v>
      </c>
      <c r="N45" s="745" t="s">
        <v>67</v>
      </c>
      <c r="O45" s="744" t="s">
        <v>67</v>
      </c>
      <c r="P45" s="130"/>
    </row>
    <row r="46" spans="1:16" ht="15" customHeight="1">
      <c r="A46" s="130"/>
      <c r="B46" s="131"/>
      <c r="C46" s="132"/>
      <c r="D46" s="82">
        <v>2022</v>
      </c>
      <c r="E46" s="744">
        <v>210</v>
      </c>
      <c r="F46" s="744">
        <v>4767.8300000000008</v>
      </c>
      <c r="G46" s="744">
        <v>13</v>
      </c>
      <c r="H46" s="753"/>
      <c r="I46" s="744">
        <v>45</v>
      </c>
      <c r="J46" s="744">
        <v>9224.0000000000018</v>
      </c>
      <c r="K46" s="744">
        <v>4</v>
      </c>
      <c r="L46" s="753"/>
      <c r="M46" s="744" t="s">
        <v>67</v>
      </c>
      <c r="N46" s="745" t="s">
        <v>67</v>
      </c>
      <c r="O46" s="744" t="s">
        <v>67</v>
      </c>
      <c r="P46" s="130"/>
    </row>
    <row r="47" spans="1:16" ht="8.1" customHeight="1">
      <c r="A47" s="26"/>
      <c r="B47" s="128"/>
      <c r="C47" s="129"/>
      <c r="D47" s="82"/>
      <c r="E47" s="744"/>
      <c r="F47" s="744"/>
      <c r="G47" s="744"/>
      <c r="H47" s="753"/>
      <c r="I47" s="744"/>
      <c r="J47" s="744"/>
      <c r="K47" s="744"/>
      <c r="L47" s="753"/>
      <c r="M47" s="744"/>
      <c r="N47" s="744"/>
      <c r="O47" s="744"/>
      <c r="P47" s="26"/>
    </row>
    <row r="48" spans="1:16" ht="15" customHeight="1">
      <c r="A48" s="130"/>
      <c r="B48" s="131" t="s">
        <v>27</v>
      </c>
      <c r="C48" s="132"/>
      <c r="D48" s="82">
        <v>2020</v>
      </c>
      <c r="E48" s="744">
        <v>438</v>
      </c>
      <c r="F48" s="744">
        <v>24688.59</v>
      </c>
      <c r="G48" s="744">
        <v>45</v>
      </c>
      <c r="H48" s="753"/>
      <c r="I48" s="744">
        <v>148</v>
      </c>
      <c r="J48" s="744">
        <v>7422.85</v>
      </c>
      <c r="K48" s="744">
        <v>14</v>
      </c>
      <c r="L48" s="753"/>
      <c r="M48" s="744">
        <v>31</v>
      </c>
      <c r="N48" s="744">
        <v>5.38</v>
      </c>
      <c r="O48" s="744">
        <v>30</v>
      </c>
      <c r="P48" s="130"/>
    </row>
    <row r="49" spans="1:16" ht="15" customHeight="1">
      <c r="A49" s="130"/>
      <c r="B49" s="131"/>
      <c r="C49" s="132"/>
      <c r="D49" s="82">
        <v>2021</v>
      </c>
      <c r="E49" s="744">
        <v>461</v>
      </c>
      <c r="F49" s="744">
        <v>30531.02</v>
      </c>
      <c r="G49" s="744">
        <v>51</v>
      </c>
      <c r="H49" s="753"/>
      <c r="I49" s="744">
        <v>261</v>
      </c>
      <c r="J49" s="744">
        <v>14828.43</v>
      </c>
      <c r="K49" s="744">
        <v>15</v>
      </c>
      <c r="L49" s="753"/>
      <c r="M49" s="744">
        <v>38</v>
      </c>
      <c r="N49" s="744">
        <v>6.75</v>
      </c>
      <c r="O49" s="744">
        <v>36</v>
      </c>
      <c r="P49" s="130"/>
    </row>
    <row r="50" spans="1:16" ht="15" customHeight="1">
      <c r="A50" s="130"/>
      <c r="B50" s="131"/>
      <c r="C50" s="132"/>
      <c r="D50" s="82">
        <v>2022</v>
      </c>
      <c r="E50" s="744">
        <v>373</v>
      </c>
      <c r="F50" s="744">
        <v>158836.04599999994</v>
      </c>
      <c r="G50" s="744">
        <v>52</v>
      </c>
      <c r="H50" s="753"/>
      <c r="I50" s="744">
        <v>241</v>
      </c>
      <c r="J50" s="744">
        <v>15914.72</v>
      </c>
      <c r="K50" s="744">
        <v>14</v>
      </c>
      <c r="L50" s="753"/>
      <c r="M50" s="744">
        <v>33</v>
      </c>
      <c r="N50" s="744">
        <v>6.9449999999999976</v>
      </c>
      <c r="O50" s="744">
        <v>37</v>
      </c>
      <c r="P50" s="130"/>
    </row>
    <row r="51" spans="1:16" ht="8.1" customHeight="1">
      <c r="A51" s="26"/>
      <c r="B51" s="128"/>
      <c r="C51" s="129"/>
      <c r="D51" s="82"/>
      <c r="E51" s="744"/>
      <c r="F51" s="744"/>
      <c r="G51" s="744"/>
      <c r="H51" s="753"/>
      <c r="I51" s="744"/>
      <c r="J51" s="744"/>
      <c r="K51" s="744"/>
      <c r="L51" s="753"/>
      <c r="M51" s="744"/>
      <c r="N51" s="744"/>
      <c r="O51" s="744"/>
      <c r="P51" s="26"/>
    </row>
    <row r="52" spans="1:16" ht="15" customHeight="1">
      <c r="A52" s="130"/>
      <c r="B52" s="131" t="s">
        <v>28</v>
      </c>
      <c r="C52" s="132"/>
      <c r="D52" s="82">
        <v>2020</v>
      </c>
      <c r="E52" s="744">
        <v>162</v>
      </c>
      <c r="F52" s="744">
        <v>7310</v>
      </c>
      <c r="G52" s="744">
        <v>3</v>
      </c>
      <c r="H52" s="753"/>
      <c r="I52" s="744" t="s">
        <v>67</v>
      </c>
      <c r="J52" s="745" t="s">
        <v>67</v>
      </c>
      <c r="K52" s="744" t="s">
        <v>67</v>
      </c>
      <c r="L52" s="753"/>
      <c r="M52" s="744" t="s">
        <v>67</v>
      </c>
      <c r="N52" s="745" t="s">
        <v>67</v>
      </c>
      <c r="O52" s="744" t="s">
        <v>67</v>
      </c>
      <c r="P52" s="130"/>
    </row>
    <row r="53" spans="1:16" ht="15" customHeight="1">
      <c r="A53" s="130"/>
      <c r="B53" s="131"/>
      <c r="C53" s="132"/>
      <c r="D53" s="82">
        <v>2021</v>
      </c>
      <c r="E53" s="744">
        <v>111</v>
      </c>
      <c r="F53" s="744">
        <v>4310</v>
      </c>
      <c r="G53" s="744">
        <v>3</v>
      </c>
      <c r="H53" s="753"/>
      <c r="I53" s="744" t="s">
        <v>67</v>
      </c>
      <c r="J53" s="745" t="s">
        <v>67</v>
      </c>
      <c r="K53" s="744" t="s">
        <v>67</v>
      </c>
      <c r="L53" s="753"/>
      <c r="M53" s="744" t="s">
        <v>67</v>
      </c>
      <c r="N53" s="745" t="s">
        <v>67</v>
      </c>
      <c r="O53" s="744" t="s">
        <v>67</v>
      </c>
      <c r="P53" s="130"/>
    </row>
    <row r="54" spans="1:16" ht="15" customHeight="1">
      <c r="A54" s="130"/>
      <c r="B54" s="131"/>
      <c r="C54" s="132"/>
      <c r="D54" s="82">
        <v>2022</v>
      </c>
      <c r="E54" s="744">
        <v>8</v>
      </c>
      <c r="F54" s="744">
        <v>1562</v>
      </c>
      <c r="G54" s="744">
        <v>2</v>
      </c>
      <c r="H54" s="753"/>
      <c r="I54" s="744" t="s">
        <v>67</v>
      </c>
      <c r="J54" s="745" t="s">
        <v>67</v>
      </c>
      <c r="K54" s="744" t="s">
        <v>67</v>
      </c>
      <c r="L54" s="753"/>
      <c r="M54" s="744" t="s">
        <v>67</v>
      </c>
      <c r="N54" s="745" t="s">
        <v>67</v>
      </c>
      <c r="O54" s="744" t="s">
        <v>67</v>
      </c>
      <c r="P54" s="130"/>
    </row>
    <row r="55" spans="1:16" ht="8.1" customHeight="1">
      <c r="A55" s="26"/>
      <c r="B55" s="128"/>
      <c r="C55" s="129"/>
      <c r="D55" s="82"/>
      <c r="E55" s="744"/>
      <c r="F55" s="744"/>
      <c r="G55" s="744"/>
      <c r="H55" s="753"/>
      <c r="I55" s="744"/>
      <c r="J55" s="744"/>
      <c r="K55" s="744"/>
      <c r="L55" s="753"/>
      <c r="M55" s="744"/>
      <c r="N55" s="744"/>
      <c r="O55" s="744"/>
      <c r="P55" s="26"/>
    </row>
    <row r="56" spans="1:16" ht="15" customHeight="1">
      <c r="A56" s="130"/>
      <c r="B56" s="131" t="s">
        <v>29</v>
      </c>
      <c r="C56" s="132"/>
      <c r="D56" s="82">
        <v>2020</v>
      </c>
      <c r="E56" s="744">
        <v>812</v>
      </c>
      <c r="F56" s="744">
        <v>173187.71</v>
      </c>
      <c r="G56" s="744">
        <v>55</v>
      </c>
      <c r="H56" s="753"/>
      <c r="I56" s="744">
        <v>75</v>
      </c>
      <c r="J56" s="744">
        <v>6002</v>
      </c>
      <c r="K56" s="744">
        <v>2</v>
      </c>
      <c r="L56" s="753"/>
      <c r="M56" s="744" t="s">
        <v>67</v>
      </c>
      <c r="N56" s="745" t="s">
        <v>67</v>
      </c>
      <c r="O56" s="744" t="s">
        <v>67</v>
      </c>
      <c r="P56" s="130"/>
    </row>
    <row r="57" spans="1:16" ht="15" customHeight="1">
      <c r="A57" s="130"/>
      <c r="B57" s="131"/>
      <c r="C57" s="132"/>
      <c r="D57" s="82">
        <v>2021</v>
      </c>
      <c r="E57" s="744">
        <v>973</v>
      </c>
      <c r="F57" s="744">
        <v>155359.79</v>
      </c>
      <c r="G57" s="744">
        <v>70</v>
      </c>
      <c r="H57" s="753"/>
      <c r="I57" s="744">
        <v>80</v>
      </c>
      <c r="J57" s="744">
        <v>5873</v>
      </c>
      <c r="K57" s="744">
        <v>5</v>
      </c>
      <c r="L57" s="753"/>
      <c r="M57" s="744" t="s">
        <v>67</v>
      </c>
      <c r="N57" s="745" t="s">
        <v>67</v>
      </c>
      <c r="O57" s="744" t="s">
        <v>67</v>
      </c>
      <c r="P57" s="130"/>
    </row>
    <row r="58" spans="1:16" ht="15" customHeight="1">
      <c r="A58" s="130"/>
      <c r="B58" s="131"/>
      <c r="C58" s="132"/>
      <c r="D58" s="82">
        <v>2022</v>
      </c>
      <c r="E58" s="744">
        <v>1108</v>
      </c>
      <c r="F58" s="744">
        <v>124689.12</v>
      </c>
      <c r="G58" s="744">
        <v>59</v>
      </c>
      <c r="H58" s="753"/>
      <c r="I58" s="744">
        <v>78</v>
      </c>
      <c r="J58" s="744">
        <v>5869.33</v>
      </c>
      <c r="K58" s="744">
        <v>7</v>
      </c>
      <c r="L58" s="753"/>
      <c r="M58" s="744" t="s">
        <v>67</v>
      </c>
      <c r="N58" s="745" t="s">
        <v>67</v>
      </c>
      <c r="O58" s="744" t="s">
        <v>67</v>
      </c>
      <c r="P58" s="130"/>
    </row>
    <row r="59" spans="1:16" ht="8.1" customHeight="1">
      <c r="A59" s="26"/>
      <c r="B59" s="128"/>
      <c r="C59" s="129"/>
      <c r="D59" s="82"/>
      <c r="E59" s="744"/>
      <c r="F59" s="744"/>
      <c r="G59" s="744"/>
      <c r="H59" s="753"/>
      <c r="I59" s="744"/>
      <c r="J59" s="744"/>
      <c r="K59" s="744"/>
      <c r="L59" s="753"/>
      <c r="M59" s="744"/>
      <c r="N59" s="744"/>
      <c r="O59" s="744"/>
      <c r="P59" s="26"/>
    </row>
    <row r="60" spans="1:16" ht="15" customHeight="1">
      <c r="A60" s="130"/>
      <c r="B60" s="131" t="s">
        <v>30</v>
      </c>
      <c r="C60" s="132"/>
      <c r="D60" s="82">
        <v>2020</v>
      </c>
      <c r="E60" s="744">
        <v>478</v>
      </c>
      <c r="F60" s="744">
        <v>7370.99</v>
      </c>
      <c r="G60" s="744">
        <v>67</v>
      </c>
      <c r="H60" s="753"/>
      <c r="I60" s="744">
        <v>95</v>
      </c>
      <c r="J60" s="744">
        <v>761</v>
      </c>
      <c r="K60" s="744">
        <v>26</v>
      </c>
      <c r="L60" s="753"/>
      <c r="M60" s="744" t="s">
        <v>67</v>
      </c>
      <c r="N60" s="745" t="s">
        <v>67</v>
      </c>
      <c r="O60" s="744" t="s">
        <v>67</v>
      </c>
      <c r="P60" s="130"/>
    </row>
    <row r="61" spans="1:16" ht="15" customHeight="1">
      <c r="A61" s="130"/>
      <c r="B61" s="131"/>
      <c r="C61" s="132"/>
      <c r="D61" s="82">
        <v>2021</v>
      </c>
      <c r="E61" s="744">
        <v>446</v>
      </c>
      <c r="F61" s="744">
        <v>41439.17</v>
      </c>
      <c r="G61" s="744">
        <v>57</v>
      </c>
      <c r="H61" s="753"/>
      <c r="I61" s="744">
        <v>91</v>
      </c>
      <c r="J61" s="744">
        <v>697</v>
      </c>
      <c r="K61" s="744">
        <v>25</v>
      </c>
      <c r="L61" s="753"/>
      <c r="M61" s="744" t="s">
        <v>67</v>
      </c>
      <c r="N61" s="745" t="s">
        <v>67</v>
      </c>
      <c r="O61" s="744" t="s">
        <v>67</v>
      </c>
      <c r="P61" s="130"/>
    </row>
    <row r="62" spans="1:16" ht="15" customHeight="1">
      <c r="A62" s="130"/>
      <c r="B62" s="131"/>
      <c r="C62" s="132"/>
      <c r="D62" s="82">
        <v>2022</v>
      </c>
      <c r="E62" s="744"/>
      <c r="F62" s="744"/>
      <c r="G62" s="744"/>
      <c r="H62" s="753"/>
      <c r="I62" s="744">
        <v>98</v>
      </c>
      <c r="J62" s="744">
        <v>5307.0000000000009</v>
      </c>
      <c r="K62" s="744">
        <v>19</v>
      </c>
      <c r="L62" s="753"/>
      <c r="M62" s="744"/>
      <c r="N62" s="745"/>
      <c r="O62" s="744"/>
      <c r="P62" s="130"/>
    </row>
    <row r="63" spans="1:16" ht="8.1" customHeight="1">
      <c r="A63" s="26"/>
      <c r="B63" s="128"/>
      <c r="C63" s="129"/>
      <c r="D63" s="82"/>
      <c r="E63" s="744"/>
      <c r="F63" s="744"/>
      <c r="G63" s="744"/>
      <c r="H63" s="753"/>
      <c r="I63" s="744"/>
      <c r="J63" s="744"/>
      <c r="K63" s="744"/>
      <c r="L63" s="753"/>
      <c r="M63" s="744"/>
      <c r="N63" s="744"/>
      <c r="O63" s="744"/>
      <c r="P63" s="26"/>
    </row>
    <row r="64" spans="1:16" ht="15" customHeight="1">
      <c r="A64" s="130"/>
      <c r="B64" s="131" t="s">
        <v>31</v>
      </c>
      <c r="C64" s="132"/>
      <c r="D64" s="82">
        <v>2020</v>
      </c>
      <c r="E64" s="744">
        <v>847</v>
      </c>
      <c r="F64" s="744">
        <v>42656.83</v>
      </c>
      <c r="G64" s="744">
        <v>277</v>
      </c>
      <c r="H64" s="753"/>
      <c r="I64" s="744">
        <v>10</v>
      </c>
      <c r="J64" s="744">
        <v>59.5</v>
      </c>
      <c r="K64" s="744">
        <v>1</v>
      </c>
      <c r="L64" s="753"/>
      <c r="M64" s="744" t="s">
        <v>67</v>
      </c>
      <c r="N64" s="745" t="s">
        <v>67</v>
      </c>
      <c r="O64" s="744" t="s">
        <v>67</v>
      </c>
      <c r="P64" s="130"/>
    </row>
    <row r="65" spans="1:16" ht="15" customHeight="1">
      <c r="A65" s="130"/>
      <c r="B65" s="131"/>
      <c r="C65" s="132"/>
      <c r="D65" s="82">
        <v>2021</v>
      </c>
      <c r="E65" s="744">
        <v>868</v>
      </c>
      <c r="F65" s="744">
        <v>44669.2</v>
      </c>
      <c r="G65" s="744">
        <v>310</v>
      </c>
      <c r="H65" s="753"/>
      <c r="I65" s="744">
        <v>10</v>
      </c>
      <c r="J65" s="744">
        <v>59.5</v>
      </c>
      <c r="K65" s="744">
        <v>1</v>
      </c>
      <c r="L65" s="753"/>
      <c r="M65" s="744" t="s">
        <v>67</v>
      </c>
      <c r="N65" s="745" t="s">
        <v>67</v>
      </c>
      <c r="O65" s="744" t="s">
        <v>67</v>
      </c>
      <c r="P65" s="130"/>
    </row>
    <row r="66" spans="1:16" ht="15" customHeight="1">
      <c r="A66" s="130"/>
      <c r="B66" s="131"/>
      <c r="C66" s="132"/>
      <c r="D66" s="82">
        <v>2022</v>
      </c>
      <c r="E66" s="744">
        <v>594</v>
      </c>
      <c r="F66" s="744">
        <v>54554.570000000007</v>
      </c>
      <c r="G66" s="744">
        <v>193</v>
      </c>
      <c r="H66" s="753"/>
      <c r="I66" s="744">
        <v>10</v>
      </c>
      <c r="J66" s="744">
        <v>100</v>
      </c>
      <c r="K66" s="744">
        <v>1</v>
      </c>
      <c r="L66" s="753"/>
      <c r="M66" s="744" t="s">
        <v>67</v>
      </c>
      <c r="N66" s="745" t="s">
        <v>67</v>
      </c>
      <c r="O66" s="744" t="s">
        <v>67</v>
      </c>
      <c r="P66" s="130"/>
    </row>
    <row r="67" spans="1:16" ht="8.1" customHeight="1">
      <c r="A67" s="26"/>
      <c r="B67" s="128"/>
      <c r="C67" s="129"/>
      <c r="D67" s="82"/>
      <c r="E67" s="744"/>
      <c r="F67" s="744"/>
      <c r="G67" s="744"/>
      <c r="H67" s="753"/>
      <c r="I67" s="744"/>
      <c r="J67" s="744"/>
      <c r="K67" s="744"/>
      <c r="L67" s="753"/>
      <c r="M67" s="744"/>
      <c r="N67" s="744"/>
      <c r="O67" s="744"/>
      <c r="P67" s="26"/>
    </row>
    <row r="68" spans="1:16" ht="15" customHeight="1">
      <c r="A68" s="130"/>
      <c r="B68" s="131" t="s">
        <v>32</v>
      </c>
      <c r="C68" s="132"/>
      <c r="D68" s="82">
        <v>2020</v>
      </c>
      <c r="E68" s="744">
        <v>1060</v>
      </c>
      <c r="F68" s="744">
        <v>21424.93</v>
      </c>
      <c r="G68" s="744">
        <v>178</v>
      </c>
      <c r="H68" s="753"/>
      <c r="I68" s="744" t="s">
        <v>67</v>
      </c>
      <c r="J68" s="745" t="s">
        <v>67</v>
      </c>
      <c r="K68" s="744" t="s">
        <v>67</v>
      </c>
      <c r="L68" s="753"/>
      <c r="M68" s="744" t="s">
        <v>67</v>
      </c>
      <c r="N68" s="745" t="s">
        <v>67</v>
      </c>
      <c r="O68" s="744" t="s">
        <v>67</v>
      </c>
      <c r="P68" s="130"/>
    </row>
    <row r="69" spans="1:16" ht="15" customHeight="1">
      <c r="A69" s="130"/>
      <c r="B69" s="131"/>
      <c r="C69" s="132"/>
      <c r="D69" s="82">
        <v>2021</v>
      </c>
      <c r="E69" s="744">
        <v>1606</v>
      </c>
      <c r="F69" s="744">
        <v>30300</v>
      </c>
      <c r="G69" s="744">
        <v>268</v>
      </c>
      <c r="H69" s="753"/>
      <c r="I69" s="744" t="s">
        <v>67</v>
      </c>
      <c r="J69" s="745" t="s">
        <v>67</v>
      </c>
      <c r="K69" s="744" t="s">
        <v>67</v>
      </c>
      <c r="L69" s="753"/>
      <c r="M69" s="744" t="s">
        <v>67</v>
      </c>
      <c r="N69" s="745" t="s">
        <v>67</v>
      </c>
      <c r="O69" s="744" t="s">
        <v>67</v>
      </c>
      <c r="P69" s="130"/>
    </row>
    <row r="70" spans="1:16" ht="15" customHeight="1">
      <c r="A70" s="130"/>
      <c r="B70" s="131"/>
      <c r="C70" s="132"/>
      <c r="D70" s="82">
        <v>2022</v>
      </c>
      <c r="E70" s="744">
        <v>2115</v>
      </c>
      <c r="F70" s="744">
        <v>34704.03</v>
      </c>
      <c r="G70" s="744">
        <v>354</v>
      </c>
      <c r="H70" s="753"/>
      <c r="I70" s="744" t="s">
        <v>67</v>
      </c>
      <c r="J70" s="745" t="s">
        <v>67</v>
      </c>
      <c r="K70" s="744" t="s">
        <v>67</v>
      </c>
      <c r="L70" s="753"/>
      <c r="M70" s="744" t="s">
        <v>67</v>
      </c>
      <c r="N70" s="745" t="s">
        <v>67</v>
      </c>
      <c r="O70" s="744" t="s">
        <v>67</v>
      </c>
      <c r="P70" s="130"/>
    </row>
    <row r="71" spans="1:16" ht="8.1" customHeight="1">
      <c r="A71" s="26"/>
      <c r="B71" s="128"/>
      <c r="C71" s="129"/>
      <c r="D71" s="82"/>
      <c r="E71" s="745"/>
      <c r="F71" s="745"/>
      <c r="G71" s="745"/>
      <c r="H71" s="754"/>
      <c r="I71" s="745"/>
      <c r="J71" s="745"/>
      <c r="K71" s="745"/>
      <c r="L71" s="754"/>
      <c r="M71" s="745"/>
      <c r="N71" s="745"/>
      <c r="O71" s="745"/>
      <c r="P71" s="26"/>
    </row>
    <row r="72" spans="1:16" ht="15" customHeight="1">
      <c r="A72" s="130"/>
      <c r="B72" s="131" t="s">
        <v>33</v>
      </c>
      <c r="C72" s="132"/>
      <c r="D72" s="82">
        <v>2020</v>
      </c>
      <c r="E72" s="744">
        <v>15</v>
      </c>
      <c r="F72" s="744">
        <v>60</v>
      </c>
      <c r="G72" s="744">
        <v>1</v>
      </c>
      <c r="H72" s="754"/>
      <c r="I72" s="744" t="s">
        <v>67</v>
      </c>
      <c r="J72" s="745" t="s">
        <v>67</v>
      </c>
      <c r="K72" s="744" t="s">
        <v>67</v>
      </c>
      <c r="L72" s="754"/>
      <c r="M72" s="744" t="s">
        <v>67</v>
      </c>
      <c r="N72" s="745" t="s">
        <v>67</v>
      </c>
      <c r="O72" s="744" t="s">
        <v>67</v>
      </c>
      <c r="P72" s="130"/>
    </row>
    <row r="73" spans="1:16" ht="15" customHeight="1">
      <c r="A73" s="130"/>
      <c r="B73" s="130"/>
      <c r="C73" s="132"/>
      <c r="D73" s="82">
        <v>2021</v>
      </c>
      <c r="E73" s="744">
        <v>15</v>
      </c>
      <c r="F73" s="744">
        <v>60</v>
      </c>
      <c r="G73" s="744">
        <v>1</v>
      </c>
      <c r="H73" s="753"/>
      <c r="I73" s="744" t="s">
        <v>67</v>
      </c>
      <c r="J73" s="745" t="s">
        <v>67</v>
      </c>
      <c r="K73" s="744" t="s">
        <v>67</v>
      </c>
      <c r="L73" s="753"/>
      <c r="M73" s="744" t="s">
        <v>67</v>
      </c>
      <c r="N73" s="745" t="s">
        <v>67</v>
      </c>
      <c r="O73" s="744" t="s">
        <v>67</v>
      </c>
      <c r="P73" s="130"/>
    </row>
    <row r="74" spans="1:16" ht="15" customHeight="1">
      <c r="A74" s="130"/>
      <c r="B74" s="130"/>
      <c r="C74" s="132"/>
      <c r="D74" s="82">
        <v>2022</v>
      </c>
      <c r="E74" s="744">
        <v>26</v>
      </c>
      <c r="F74" s="744">
        <v>2600</v>
      </c>
      <c r="G74" s="744">
        <v>2</v>
      </c>
      <c r="H74" s="753"/>
      <c r="I74" s="744">
        <v>10</v>
      </c>
      <c r="J74" s="745">
        <v>119.00000000000001</v>
      </c>
      <c r="K74" s="744">
        <v>1</v>
      </c>
      <c r="L74" s="753"/>
      <c r="M74" s="744" t="s">
        <v>67</v>
      </c>
      <c r="N74" s="745" t="s">
        <v>67</v>
      </c>
      <c r="O74" s="744" t="s">
        <v>67</v>
      </c>
      <c r="P74" s="130"/>
    </row>
    <row r="75" spans="1:16" ht="8.1" customHeight="1">
      <c r="A75" s="26"/>
      <c r="B75" s="128"/>
      <c r="C75" s="129"/>
      <c r="D75" s="82"/>
      <c r="E75" s="744"/>
      <c r="F75" s="744"/>
      <c r="G75" s="744"/>
      <c r="H75" s="753"/>
      <c r="I75" s="744"/>
      <c r="J75" s="744"/>
      <c r="K75" s="744"/>
      <c r="L75" s="753"/>
      <c r="M75" s="744"/>
      <c r="N75" s="744"/>
      <c r="O75" s="744"/>
      <c r="P75" s="26"/>
    </row>
    <row r="76" spans="1:16" ht="15" customHeight="1">
      <c r="A76" s="130"/>
      <c r="B76" s="131" t="s">
        <v>34</v>
      </c>
      <c r="C76" s="132"/>
      <c r="D76" s="82">
        <v>2020</v>
      </c>
      <c r="E76" s="745" t="s">
        <v>67</v>
      </c>
      <c r="F76" s="745" t="s">
        <v>67</v>
      </c>
      <c r="G76" s="745" t="s">
        <v>67</v>
      </c>
      <c r="H76" s="755"/>
      <c r="I76" s="745">
        <v>10</v>
      </c>
      <c r="J76" s="749">
        <v>160</v>
      </c>
      <c r="K76" s="745">
        <v>2</v>
      </c>
      <c r="L76" s="755"/>
      <c r="M76" s="745" t="s">
        <v>67</v>
      </c>
      <c r="N76" s="745" t="s">
        <v>67</v>
      </c>
      <c r="O76" s="745" t="s">
        <v>67</v>
      </c>
      <c r="P76" s="130"/>
    </row>
    <row r="77" spans="1:16" ht="15" customHeight="1">
      <c r="A77" s="130"/>
      <c r="B77" s="130"/>
      <c r="C77" s="132"/>
      <c r="D77" s="82">
        <v>2021</v>
      </c>
      <c r="E77" s="749">
        <v>33</v>
      </c>
      <c r="F77" s="749">
        <v>1336.68</v>
      </c>
      <c r="G77" s="749">
        <v>5</v>
      </c>
      <c r="H77" s="755"/>
      <c r="I77" s="749" t="s">
        <v>67</v>
      </c>
      <c r="J77" s="745" t="s">
        <v>67</v>
      </c>
      <c r="K77" s="749" t="s">
        <v>67</v>
      </c>
      <c r="L77" s="755"/>
      <c r="M77" s="749" t="s">
        <v>67</v>
      </c>
      <c r="N77" s="745" t="s">
        <v>67</v>
      </c>
      <c r="O77" s="749" t="s">
        <v>67</v>
      </c>
      <c r="P77" s="130"/>
    </row>
    <row r="78" spans="1:16" s="750" customFormat="1" ht="15.75" customHeight="1">
      <c r="A78" s="527"/>
      <c r="B78" s="527"/>
      <c r="C78" s="528"/>
      <c r="D78" s="82">
        <v>2022</v>
      </c>
      <c r="E78" s="749">
        <v>24</v>
      </c>
      <c r="F78" s="749">
        <v>1096.68</v>
      </c>
      <c r="G78" s="749">
        <v>4</v>
      </c>
      <c r="H78" s="755"/>
      <c r="I78" s="744" t="s">
        <v>67</v>
      </c>
      <c r="J78" s="745" t="s">
        <v>67</v>
      </c>
      <c r="K78" s="744" t="s">
        <v>67</v>
      </c>
      <c r="L78" s="755"/>
      <c r="M78" s="744" t="s">
        <v>67</v>
      </c>
      <c r="N78" s="745" t="s">
        <v>67</v>
      </c>
      <c r="O78" s="744" t="s">
        <v>67</v>
      </c>
      <c r="P78" s="527"/>
    </row>
    <row r="79" spans="1:16" ht="8.1" customHeight="1" thickBot="1">
      <c r="A79" s="133"/>
      <c r="B79" s="133"/>
      <c r="C79" s="133"/>
      <c r="D79" s="134"/>
      <c r="E79" s="734"/>
      <c r="F79" s="734"/>
      <c r="G79" s="734"/>
      <c r="H79" s="734"/>
      <c r="I79" s="734"/>
      <c r="J79" s="734"/>
      <c r="K79" s="734"/>
      <c r="L79" s="734"/>
      <c r="M79" s="734"/>
      <c r="N79" s="734"/>
      <c r="O79" s="734"/>
      <c r="P79" s="133"/>
    </row>
    <row r="80" spans="1:16" s="669" customFormat="1" ht="15" customHeight="1">
      <c r="A80" s="135"/>
      <c r="B80" s="135"/>
      <c r="C80" s="135"/>
      <c r="D80" s="136"/>
      <c r="E80" s="740"/>
      <c r="F80" s="740"/>
      <c r="G80" s="740"/>
      <c r="H80" s="740"/>
      <c r="I80" s="740"/>
      <c r="J80" s="740"/>
      <c r="K80" s="740"/>
      <c r="L80" s="740"/>
      <c r="M80" s="740"/>
      <c r="N80" s="740"/>
      <c r="O80" s="740"/>
      <c r="P80" s="668" t="s">
        <v>201</v>
      </c>
    </row>
    <row r="81" spans="1:16" s="669" customFormat="1" ht="15" customHeight="1">
      <c r="E81" s="670"/>
      <c r="F81" s="670"/>
      <c r="G81" s="670"/>
      <c r="H81" s="670"/>
      <c r="I81" s="670"/>
      <c r="J81" s="670"/>
      <c r="K81" s="670"/>
      <c r="L81" s="670"/>
      <c r="M81" s="670"/>
      <c r="N81" s="670"/>
      <c r="O81" s="670"/>
      <c r="P81" s="91" t="s">
        <v>202</v>
      </c>
    </row>
    <row r="82" spans="1:16" ht="15" customHeight="1">
      <c r="A82" s="610"/>
      <c r="B82" s="720"/>
      <c r="C82" s="610"/>
      <c r="D82" s="571"/>
    </row>
    <row r="85" spans="1:16" ht="15" customHeight="1">
      <c r="B85" s="721"/>
    </row>
  </sheetData>
  <mergeCells count="8">
    <mergeCell ref="A8:A10"/>
    <mergeCell ref="E8:K8"/>
    <mergeCell ref="E9:G9"/>
    <mergeCell ref="I9:K9"/>
    <mergeCell ref="M9:O9"/>
    <mergeCell ref="E10:G10"/>
    <mergeCell ref="I10:K10"/>
    <mergeCell ref="M10:O10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1:S51"/>
  <sheetViews>
    <sheetView tabSelected="1" view="pageBreakPreview" topLeftCell="A25" zoomScale="90" zoomScaleNormal="90" zoomScaleSheetLayoutView="90" workbookViewId="0">
      <selection activeCell="A49" sqref="A49:XFD51"/>
    </sheetView>
  </sheetViews>
  <sheetFormatPr defaultColWidth="9" defaultRowHeight="15" customHeight="1"/>
  <cols>
    <col min="1" max="1" width="1.7109375" style="1" customWidth="1"/>
    <col min="2" max="2" width="12.7109375" style="1" customWidth="1"/>
    <col min="3" max="3" width="10.7109375" style="1" customWidth="1"/>
    <col min="4" max="4" width="13.7109375" style="1" customWidth="1"/>
    <col min="5" max="5" width="1.7109375" style="1" customWidth="1"/>
    <col min="6" max="6" width="13.7109375" style="1" customWidth="1"/>
    <col min="7" max="7" width="1.7109375" style="1" customWidth="1"/>
    <col min="8" max="8" width="12.7109375" style="1" customWidth="1"/>
    <col min="9" max="9" width="1.7109375" style="1" customWidth="1"/>
    <col min="10" max="10" width="13.7109375" style="1" customWidth="1"/>
    <col min="11" max="11" width="1.7109375" style="1" customWidth="1"/>
    <col min="12" max="12" width="13.7109375" style="1" customWidth="1"/>
    <col min="13" max="13" width="1.7109375" style="1" customWidth="1"/>
    <col min="14" max="14" width="13.7109375" style="1" customWidth="1"/>
    <col min="15" max="15" width="1.7109375" style="1" customWidth="1"/>
    <col min="16" max="256" width="9" style="1"/>
    <col min="257" max="257" width="29.7109375" style="1" customWidth="1"/>
    <col min="258" max="258" width="1.42578125" style="1" customWidth="1"/>
    <col min="259" max="259" width="20.140625" style="1" customWidth="1"/>
    <col min="260" max="260" width="1.42578125" style="1" customWidth="1"/>
    <col min="261" max="261" width="19.28515625" style="1" customWidth="1"/>
    <col min="262" max="262" width="1.42578125" style="1" customWidth="1"/>
    <col min="263" max="263" width="19.28515625" style="1" customWidth="1"/>
    <col min="264" max="264" width="1.42578125" style="1" customWidth="1"/>
    <col min="265" max="265" width="20.140625" style="1" customWidth="1"/>
    <col min="266" max="266" width="1.42578125" style="1" customWidth="1"/>
    <col min="267" max="267" width="27.85546875" style="1" customWidth="1"/>
    <col min="268" max="268" width="1.28515625" style="1" customWidth="1"/>
    <col min="269" max="269" width="19.5703125" style="1" customWidth="1"/>
    <col min="270" max="270" width="1.28515625" style="1" customWidth="1"/>
    <col min="271" max="271" width="18.42578125" style="1" customWidth="1"/>
    <col min="272" max="512" width="9" style="1"/>
    <col min="513" max="513" width="29.7109375" style="1" customWidth="1"/>
    <col min="514" max="514" width="1.42578125" style="1" customWidth="1"/>
    <col min="515" max="515" width="20.140625" style="1" customWidth="1"/>
    <col min="516" max="516" width="1.42578125" style="1" customWidth="1"/>
    <col min="517" max="517" width="19.28515625" style="1" customWidth="1"/>
    <col min="518" max="518" width="1.42578125" style="1" customWidth="1"/>
    <col min="519" max="519" width="19.28515625" style="1" customWidth="1"/>
    <col min="520" max="520" width="1.42578125" style="1" customWidth="1"/>
    <col min="521" max="521" width="20.140625" style="1" customWidth="1"/>
    <col min="522" max="522" width="1.42578125" style="1" customWidth="1"/>
    <col min="523" max="523" width="27.85546875" style="1" customWidth="1"/>
    <col min="524" max="524" width="1.28515625" style="1" customWidth="1"/>
    <col min="525" max="525" width="19.5703125" style="1" customWidth="1"/>
    <col min="526" max="526" width="1.28515625" style="1" customWidth="1"/>
    <col min="527" max="527" width="18.42578125" style="1" customWidth="1"/>
    <col min="528" max="768" width="9" style="1"/>
    <col min="769" max="769" width="29.7109375" style="1" customWidth="1"/>
    <col min="770" max="770" width="1.42578125" style="1" customWidth="1"/>
    <col min="771" max="771" width="20.140625" style="1" customWidth="1"/>
    <col min="772" max="772" width="1.42578125" style="1" customWidth="1"/>
    <col min="773" max="773" width="19.28515625" style="1" customWidth="1"/>
    <col min="774" max="774" width="1.42578125" style="1" customWidth="1"/>
    <col min="775" max="775" width="19.28515625" style="1" customWidth="1"/>
    <col min="776" max="776" width="1.42578125" style="1" customWidth="1"/>
    <col min="777" max="777" width="20.140625" style="1" customWidth="1"/>
    <col min="778" max="778" width="1.42578125" style="1" customWidth="1"/>
    <col min="779" max="779" width="27.85546875" style="1" customWidth="1"/>
    <col min="780" max="780" width="1.28515625" style="1" customWidth="1"/>
    <col min="781" max="781" width="19.5703125" style="1" customWidth="1"/>
    <col min="782" max="782" width="1.28515625" style="1" customWidth="1"/>
    <col min="783" max="783" width="18.42578125" style="1" customWidth="1"/>
    <col min="784" max="1024" width="9" style="1"/>
    <col min="1025" max="1025" width="29.7109375" style="1" customWidth="1"/>
    <col min="1026" max="1026" width="1.42578125" style="1" customWidth="1"/>
    <col min="1027" max="1027" width="20.140625" style="1" customWidth="1"/>
    <col min="1028" max="1028" width="1.42578125" style="1" customWidth="1"/>
    <col min="1029" max="1029" width="19.28515625" style="1" customWidth="1"/>
    <col min="1030" max="1030" width="1.42578125" style="1" customWidth="1"/>
    <col min="1031" max="1031" width="19.28515625" style="1" customWidth="1"/>
    <col min="1032" max="1032" width="1.42578125" style="1" customWidth="1"/>
    <col min="1033" max="1033" width="20.140625" style="1" customWidth="1"/>
    <col min="1034" max="1034" width="1.42578125" style="1" customWidth="1"/>
    <col min="1035" max="1035" width="27.85546875" style="1" customWidth="1"/>
    <col min="1036" max="1036" width="1.28515625" style="1" customWidth="1"/>
    <col min="1037" max="1037" width="19.5703125" style="1" customWidth="1"/>
    <col min="1038" max="1038" width="1.28515625" style="1" customWidth="1"/>
    <col min="1039" max="1039" width="18.42578125" style="1" customWidth="1"/>
    <col min="1040" max="1280" width="9" style="1"/>
    <col min="1281" max="1281" width="29.7109375" style="1" customWidth="1"/>
    <col min="1282" max="1282" width="1.42578125" style="1" customWidth="1"/>
    <col min="1283" max="1283" width="20.140625" style="1" customWidth="1"/>
    <col min="1284" max="1284" width="1.42578125" style="1" customWidth="1"/>
    <col min="1285" max="1285" width="19.28515625" style="1" customWidth="1"/>
    <col min="1286" max="1286" width="1.42578125" style="1" customWidth="1"/>
    <col min="1287" max="1287" width="19.28515625" style="1" customWidth="1"/>
    <col min="1288" max="1288" width="1.42578125" style="1" customWidth="1"/>
    <col min="1289" max="1289" width="20.140625" style="1" customWidth="1"/>
    <col min="1290" max="1290" width="1.42578125" style="1" customWidth="1"/>
    <col min="1291" max="1291" width="27.85546875" style="1" customWidth="1"/>
    <col min="1292" max="1292" width="1.28515625" style="1" customWidth="1"/>
    <col min="1293" max="1293" width="19.5703125" style="1" customWidth="1"/>
    <col min="1294" max="1294" width="1.28515625" style="1" customWidth="1"/>
    <col min="1295" max="1295" width="18.42578125" style="1" customWidth="1"/>
    <col min="1296" max="1536" width="9" style="1"/>
    <col min="1537" max="1537" width="29.7109375" style="1" customWidth="1"/>
    <col min="1538" max="1538" width="1.42578125" style="1" customWidth="1"/>
    <col min="1539" max="1539" width="20.140625" style="1" customWidth="1"/>
    <col min="1540" max="1540" width="1.42578125" style="1" customWidth="1"/>
    <col min="1541" max="1541" width="19.28515625" style="1" customWidth="1"/>
    <col min="1542" max="1542" width="1.42578125" style="1" customWidth="1"/>
    <col min="1543" max="1543" width="19.28515625" style="1" customWidth="1"/>
    <col min="1544" max="1544" width="1.42578125" style="1" customWidth="1"/>
    <col min="1545" max="1545" width="20.140625" style="1" customWidth="1"/>
    <col min="1546" max="1546" width="1.42578125" style="1" customWidth="1"/>
    <col min="1547" max="1547" width="27.85546875" style="1" customWidth="1"/>
    <col min="1548" max="1548" width="1.28515625" style="1" customWidth="1"/>
    <col min="1549" max="1549" width="19.5703125" style="1" customWidth="1"/>
    <col min="1550" max="1550" width="1.28515625" style="1" customWidth="1"/>
    <col min="1551" max="1551" width="18.42578125" style="1" customWidth="1"/>
    <col min="1552" max="1792" width="9" style="1"/>
    <col min="1793" max="1793" width="29.7109375" style="1" customWidth="1"/>
    <col min="1794" max="1794" width="1.42578125" style="1" customWidth="1"/>
    <col min="1795" max="1795" width="20.140625" style="1" customWidth="1"/>
    <col min="1796" max="1796" width="1.42578125" style="1" customWidth="1"/>
    <col min="1797" max="1797" width="19.28515625" style="1" customWidth="1"/>
    <col min="1798" max="1798" width="1.42578125" style="1" customWidth="1"/>
    <col min="1799" max="1799" width="19.28515625" style="1" customWidth="1"/>
    <col min="1800" max="1800" width="1.42578125" style="1" customWidth="1"/>
    <col min="1801" max="1801" width="20.140625" style="1" customWidth="1"/>
    <col min="1802" max="1802" width="1.42578125" style="1" customWidth="1"/>
    <col min="1803" max="1803" width="27.85546875" style="1" customWidth="1"/>
    <col min="1804" max="1804" width="1.28515625" style="1" customWidth="1"/>
    <col min="1805" max="1805" width="19.5703125" style="1" customWidth="1"/>
    <col min="1806" max="1806" width="1.28515625" style="1" customWidth="1"/>
    <col min="1807" max="1807" width="18.42578125" style="1" customWidth="1"/>
    <col min="1808" max="2048" width="9" style="1"/>
    <col min="2049" max="2049" width="29.7109375" style="1" customWidth="1"/>
    <col min="2050" max="2050" width="1.42578125" style="1" customWidth="1"/>
    <col min="2051" max="2051" width="20.140625" style="1" customWidth="1"/>
    <col min="2052" max="2052" width="1.42578125" style="1" customWidth="1"/>
    <col min="2053" max="2053" width="19.28515625" style="1" customWidth="1"/>
    <col min="2054" max="2054" width="1.42578125" style="1" customWidth="1"/>
    <col min="2055" max="2055" width="19.28515625" style="1" customWidth="1"/>
    <col min="2056" max="2056" width="1.42578125" style="1" customWidth="1"/>
    <col min="2057" max="2057" width="20.140625" style="1" customWidth="1"/>
    <col min="2058" max="2058" width="1.42578125" style="1" customWidth="1"/>
    <col min="2059" max="2059" width="27.85546875" style="1" customWidth="1"/>
    <col min="2060" max="2060" width="1.28515625" style="1" customWidth="1"/>
    <col min="2061" max="2061" width="19.5703125" style="1" customWidth="1"/>
    <col min="2062" max="2062" width="1.28515625" style="1" customWidth="1"/>
    <col min="2063" max="2063" width="18.42578125" style="1" customWidth="1"/>
    <col min="2064" max="2304" width="9" style="1"/>
    <col min="2305" max="2305" width="29.7109375" style="1" customWidth="1"/>
    <col min="2306" max="2306" width="1.42578125" style="1" customWidth="1"/>
    <col min="2307" max="2307" width="20.140625" style="1" customWidth="1"/>
    <col min="2308" max="2308" width="1.42578125" style="1" customWidth="1"/>
    <col min="2309" max="2309" width="19.28515625" style="1" customWidth="1"/>
    <col min="2310" max="2310" width="1.42578125" style="1" customWidth="1"/>
    <col min="2311" max="2311" width="19.28515625" style="1" customWidth="1"/>
    <col min="2312" max="2312" width="1.42578125" style="1" customWidth="1"/>
    <col min="2313" max="2313" width="20.140625" style="1" customWidth="1"/>
    <col min="2314" max="2314" width="1.42578125" style="1" customWidth="1"/>
    <col min="2315" max="2315" width="27.85546875" style="1" customWidth="1"/>
    <col min="2316" max="2316" width="1.28515625" style="1" customWidth="1"/>
    <col min="2317" max="2317" width="19.5703125" style="1" customWidth="1"/>
    <col min="2318" max="2318" width="1.28515625" style="1" customWidth="1"/>
    <col min="2319" max="2319" width="18.42578125" style="1" customWidth="1"/>
    <col min="2320" max="2560" width="9" style="1"/>
    <col min="2561" max="2561" width="29.7109375" style="1" customWidth="1"/>
    <col min="2562" max="2562" width="1.42578125" style="1" customWidth="1"/>
    <col min="2563" max="2563" width="20.140625" style="1" customWidth="1"/>
    <col min="2564" max="2564" width="1.42578125" style="1" customWidth="1"/>
    <col min="2565" max="2565" width="19.28515625" style="1" customWidth="1"/>
    <col min="2566" max="2566" width="1.42578125" style="1" customWidth="1"/>
    <col min="2567" max="2567" width="19.28515625" style="1" customWidth="1"/>
    <col min="2568" max="2568" width="1.42578125" style="1" customWidth="1"/>
    <col min="2569" max="2569" width="20.140625" style="1" customWidth="1"/>
    <col min="2570" max="2570" width="1.42578125" style="1" customWidth="1"/>
    <col min="2571" max="2571" width="27.85546875" style="1" customWidth="1"/>
    <col min="2572" max="2572" width="1.28515625" style="1" customWidth="1"/>
    <col min="2573" max="2573" width="19.5703125" style="1" customWidth="1"/>
    <col min="2574" max="2574" width="1.28515625" style="1" customWidth="1"/>
    <col min="2575" max="2575" width="18.42578125" style="1" customWidth="1"/>
    <col min="2576" max="2816" width="9" style="1"/>
    <col min="2817" max="2817" width="29.7109375" style="1" customWidth="1"/>
    <col min="2818" max="2818" width="1.42578125" style="1" customWidth="1"/>
    <col min="2819" max="2819" width="20.140625" style="1" customWidth="1"/>
    <col min="2820" max="2820" width="1.42578125" style="1" customWidth="1"/>
    <col min="2821" max="2821" width="19.28515625" style="1" customWidth="1"/>
    <col min="2822" max="2822" width="1.42578125" style="1" customWidth="1"/>
    <col min="2823" max="2823" width="19.28515625" style="1" customWidth="1"/>
    <col min="2824" max="2824" width="1.42578125" style="1" customWidth="1"/>
    <col min="2825" max="2825" width="20.140625" style="1" customWidth="1"/>
    <col min="2826" max="2826" width="1.42578125" style="1" customWidth="1"/>
    <col min="2827" max="2827" width="27.85546875" style="1" customWidth="1"/>
    <col min="2828" max="2828" width="1.28515625" style="1" customWidth="1"/>
    <col min="2829" max="2829" width="19.5703125" style="1" customWidth="1"/>
    <col min="2830" max="2830" width="1.28515625" style="1" customWidth="1"/>
    <col min="2831" max="2831" width="18.42578125" style="1" customWidth="1"/>
    <col min="2832" max="3072" width="9" style="1"/>
    <col min="3073" max="3073" width="29.7109375" style="1" customWidth="1"/>
    <col min="3074" max="3074" width="1.42578125" style="1" customWidth="1"/>
    <col min="3075" max="3075" width="20.140625" style="1" customWidth="1"/>
    <col min="3076" max="3076" width="1.42578125" style="1" customWidth="1"/>
    <col min="3077" max="3077" width="19.28515625" style="1" customWidth="1"/>
    <col min="3078" max="3078" width="1.42578125" style="1" customWidth="1"/>
    <col min="3079" max="3079" width="19.28515625" style="1" customWidth="1"/>
    <col min="3080" max="3080" width="1.42578125" style="1" customWidth="1"/>
    <col min="3081" max="3081" width="20.140625" style="1" customWidth="1"/>
    <col min="3082" max="3082" width="1.42578125" style="1" customWidth="1"/>
    <col min="3083" max="3083" width="27.85546875" style="1" customWidth="1"/>
    <col min="3084" max="3084" width="1.28515625" style="1" customWidth="1"/>
    <col min="3085" max="3085" width="19.5703125" style="1" customWidth="1"/>
    <col min="3086" max="3086" width="1.28515625" style="1" customWidth="1"/>
    <col min="3087" max="3087" width="18.42578125" style="1" customWidth="1"/>
    <col min="3088" max="3328" width="9" style="1"/>
    <col min="3329" max="3329" width="29.7109375" style="1" customWidth="1"/>
    <col min="3330" max="3330" width="1.42578125" style="1" customWidth="1"/>
    <col min="3331" max="3331" width="20.140625" style="1" customWidth="1"/>
    <col min="3332" max="3332" width="1.42578125" style="1" customWidth="1"/>
    <col min="3333" max="3333" width="19.28515625" style="1" customWidth="1"/>
    <col min="3334" max="3334" width="1.42578125" style="1" customWidth="1"/>
    <col min="3335" max="3335" width="19.28515625" style="1" customWidth="1"/>
    <col min="3336" max="3336" width="1.42578125" style="1" customWidth="1"/>
    <col min="3337" max="3337" width="20.140625" style="1" customWidth="1"/>
    <col min="3338" max="3338" width="1.42578125" style="1" customWidth="1"/>
    <col min="3339" max="3339" width="27.85546875" style="1" customWidth="1"/>
    <col min="3340" max="3340" width="1.28515625" style="1" customWidth="1"/>
    <col min="3341" max="3341" width="19.5703125" style="1" customWidth="1"/>
    <col min="3342" max="3342" width="1.28515625" style="1" customWidth="1"/>
    <col min="3343" max="3343" width="18.42578125" style="1" customWidth="1"/>
    <col min="3344" max="3584" width="9" style="1"/>
    <col min="3585" max="3585" width="29.7109375" style="1" customWidth="1"/>
    <col min="3586" max="3586" width="1.42578125" style="1" customWidth="1"/>
    <col min="3587" max="3587" width="20.140625" style="1" customWidth="1"/>
    <col min="3588" max="3588" width="1.42578125" style="1" customWidth="1"/>
    <col min="3589" max="3589" width="19.28515625" style="1" customWidth="1"/>
    <col min="3590" max="3590" width="1.42578125" style="1" customWidth="1"/>
    <col min="3591" max="3591" width="19.28515625" style="1" customWidth="1"/>
    <col min="3592" max="3592" width="1.42578125" style="1" customWidth="1"/>
    <col min="3593" max="3593" width="20.140625" style="1" customWidth="1"/>
    <col min="3594" max="3594" width="1.42578125" style="1" customWidth="1"/>
    <col min="3595" max="3595" width="27.85546875" style="1" customWidth="1"/>
    <col min="3596" max="3596" width="1.28515625" style="1" customWidth="1"/>
    <col min="3597" max="3597" width="19.5703125" style="1" customWidth="1"/>
    <col min="3598" max="3598" width="1.28515625" style="1" customWidth="1"/>
    <col min="3599" max="3599" width="18.42578125" style="1" customWidth="1"/>
    <col min="3600" max="3840" width="9" style="1"/>
    <col min="3841" max="3841" width="29.7109375" style="1" customWidth="1"/>
    <col min="3842" max="3842" width="1.42578125" style="1" customWidth="1"/>
    <col min="3843" max="3843" width="20.140625" style="1" customWidth="1"/>
    <col min="3844" max="3844" width="1.42578125" style="1" customWidth="1"/>
    <col min="3845" max="3845" width="19.28515625" style="1" customWidth="1"/>
    <col min="3846" max="3846" width="1.42578125" style="1" customWidth="1"/>
    <col min="3847" max="3847" width="19.28515625" style="1" customWidth="1"/>
    <col min="3848" max="3848" width="1.42578125" style="1" customWidth="1"/>
    <col min="3849" max="3849" width="20.140625" style="1" customWidth="1"/>
    <col min="3850" max="3850" width="1.42578125" style="1" customWidth="1"/>
    <col min="3851" max="3851" width="27.85546875" style="1" customWidth="1"/>
    <col min="3852" max="3852" width="1.28515625" style="1" customWidth="1"/>
    <col min="3853" max="3853" width="19.5703125" style="1" customWidth="1"/>
    <col min="3854" max="3854" width="1.28515625" style="1" customWidth="1"/>
    <col min="3855" max="3855" width="18.42578125" style="1" customWidth="1"/>
    <col min="3856" max="4096" width="9" style="1"/>
    <col min="4097" max="4097" width="29.7109375" style="1" customWidth="1"/>
    <col min="4098" max="4098" width="1.42578125" style="1" customWidth="1"/>
    <col min="4099" max="4099" width="20.140625" style="1" customWidth="1"/>
    <col min="4100" max="4100" width="1.42578125" style="1" customWidth="1"/>
    <col min="4101" max="4101" width="19.28515625" style="1" customWidth="1"/>
    <col min="4102" max="4102" width="1.42578125" style="1" customWidth="1"/>
    <col min="4103" max="4103" width="19.28515625" style="1" customWidth="1"/>
    <col min="4104" max="4104" width="1.42578125" style="1" customWidth="1"/>
    <col min="4105" max="4105" width="20.140625" style="1" customWidth="1"/>
    <col min="4106" max="4106" width="1.42578125" style="1" customWidth="1"/>
    <col min="4107" max="4107" width="27.85546875" style="1" customWidth="1"/>
    <col min="4108" max="4108" width="1.28515625" style="1" customWidth="1"/>
    <col min="4109" max="4109" width="19.5703125" style="1" customWidth="1"/>
    <col min="4110" max="4110" width="1.28515625" style="1" customWidth="1"/>
    <col min="4111" max="4111" width="18.42578125" style="1" customWidth="1"/>
    <col min="4112" max="4352" width="9" style="1"/>
    <col min="4353" max="4353" width="29.7109375" style="1" customWidth="1"/>
    <col min="4354" max="4354" width="1.42578125" style="1" customWidth="1"/>
    <col min="4355" max="4355" width="20.140625" style="1" customWidth="1"/>
    <col min="4356" max="4356" width="1.42578125" style="1" customWidth="1"/>
    <col min="4357" max="4357" width="19.28515625" style="1" customWidth="1"/>
    <col min="4358" max="4358" width="1.42578125" style="1" customWidth="1"/>
    <col min="4359" max="4359" width="19.28515625" style="1" customWidth="1"/>
    <col min="4360" max="4360" width="1.42578125" style="1" customWidth="1"/>
    <col min="4361" max="4361" width="20.140625" style="1" customWidth="1"/>
    <col min="4362" max="4362" width="1.42578125" style="1" customWidth="1"/>
    <col min="4363" max="4363" width="27.85546875" style="1" customWidth="1"/>
    <col min="4364" max="4364" width="1.28515625" style="1" customWidth="1"/>
    <col min="4365" max="4365" width="19.5703125" style="1" customWidth="1"/>
    <col min="4366" max="4366" width="1.28515625" style="1" customWidth="1"/>
    <col min="4367" max="4367" width="18.42578125" style="1" customWidth="1"/>
    <col min="4368" max="4608" width="9" style="1"/>
    <col min="4609" max="4609" width="29.7109375" style="1" customWidth="1"/>
    <col min="4610" max="4610" width="1.42578125" style="1" customWidth="1"/>
    <col min="4611" max="4611" width="20.140625" style="1" customWidth="1"/>
    <col min="4612" max="4612" width="1.42578125" style="1" customWidth="1"/>
    <col min="4613" max="4613" width="19.28515625" style="1" customWidth="1"/>
    <col min="4614" max="4614" width="1.42578125" style="1" customWidth="1"/>
    <col min="4615" max="4615" width="19.28515625" style="1" customWidth="1"/>
    <col min="4616" max="4616" width="1.42578125" style="1" customWidth="1"/>
    <col min="4617" max="4617" width="20.140625" style="1" customWidth="1"/>
    <col min="4618" max="4618" width="1.42578125" style="1" customWidth="1"/>
    <col min="4619" max="4619" width="27.85546875" style="1" customWidth="1"/>
    <col min="4620" max="4620" width="1.28515625" style="1" customWidth="1"/>
    <col min="4621" max="4621" width="19.5703125" style="1" customWidth="1"/>
    <col min="4622" max="4622" width="1.28515625" style="1" customWidth="1"/>
    <col min="4623" max="4623" width="18.42578125" style="1" customWidth="1"/>
    <col min="4624" max="4864" width="9" style="1"/>
    <col min="4865" max="4865" width="29.7109375" style="1" customWidth="1"/>
    <col min="4866" max="4866" width="1.42578125" style="1" customWidth="1"/>
    <col min="4867" max="4867" width="20.140625" style="1" customWidth="1"/>
    <col min="4868" max="4868" width="1.42578125" style="1" customWidth="1"/>
    <col min="4869" max="4869" width="19.28515625" style="1" customWidth="1"/>
    <col min="4870" max="4870" width="1.42578125" style="1" customWidth="1"/>
    <col min="4871" max="4871" width="19.28515625" style="1" customWidth="1"/>
    <col min="4872" max="4872" width="1.42578125" style="1" customWidth="1"/>
    <col min="4873" max="4873" width="20.140625" style="1" customWidth="1"/>
    <col min="4874" max="4874" width="1.42578125" style="1" customWidth="1"/>
    <col min="4875" max="4875" width="27.85546875" style="1" customWidth="1"/>
    <col min="4876" max="4876" width="1.28515625" style="1" customWidth="1"/>
    <col min="4877" max="4877" width="19.5703125" style="1" customWidth="1"/>
    <col min="4878" max="4878" width="1.28515625" style="1" customWidth="1"/>
    <col min="4879" max="4879" width="18.42578125" style="1" customWidth="1"/>
    <col min="4880" max="5120" width="9" style="1"/>
    <col min="5121" max="5121" width="29.7109375" style="1" customWidth="1"/>
    <col min="5122" max="5122" width="1.42578125" style="1" customWidth="1"/>
    <col min="5123" max="5123" width="20.140625" style="1" customWidth="1"/>
    <col min="5124" max="5124" width="1.42578125" style="1" customWidth="1"/>
    <col min="5125" max="5125" width="19.28515625" style="1" customWidth="1"/>
    <col min="5126" max="5126" width="1.42578125" style="1" customWidth="1"/>
    <col min="5127" max="5127" width="19.28515625" style="1" customWidth="1"/>
    <col min="5128" max="5128" width="1.42578125" style="1" customWidth="1"/>
    <col min="5129" max="5129" width="20.140625" style="1" customWidth="1"/>
    <col min="5130" max="5130" width="1.42578125" style="1" customWidth="1"/>
    <col min="5131" max="5131" width="27.85546875" style="1" customWidth="1"/>
    <col min="5132" max="5132" width="1.28515625" style="1" customWidth="1"/>
    <col min="5133" max="5133" width="19.5703125" style="1" customWidth="1"/>
    <col min="5134" max="5134" width="1.28515625" style="1" customWidth="1"/>
    <col min="5135" max="5135" width="18.42578125" style="1" customWidth="1"/>
    <col min="5136" max="5376" width="9" style="1"/>
    <col min="5377" max="5377" width="29.7109375" style="1" customWidth="1"/>
    <col min="5378" max="5378" width="1.42578125" style="1" customWidth="1"/>
    <col min="5379" max="5379" width="20.140625" style="1" customWidth="1"/>
    <col min="5380" max="5380" width="1.42578125" style="1" customWidth="1"/>
    <col min="5381" max="5381" width="19.28515625" style="1" customWidth="1"/>
    <col min="5382" max="5382" width="1.42578125" style="1" customWidth="1"/>
    <col min="5383" max="5383" width="19.28515625" style="1" customWidth="1"/>
    <col min="5384" max="5384" width="1.42578125" style="1" customWidth="1"/>
    <col min="5385" max="5385" width="20.140625" style="1" customWidth="1"/>
    <col min="5386" max="5386" width="1.42578125" style="1" customWidth="1"/>
    <col min="5387" max="5387" width="27.85546875" style="1" customWidth="1"/>
    <col min="5388" max="5388" width="1.28515625" style="1" customWidth="1"/>
    <col min="5389" max="5389" width="19.5703125" style="1" customWidth="1"/>
    <col min="5390" max="5390" width="1.28515625" style="1" customWidth="1"/>
    <col min="5391" max="5391" width="18.42578125" style="1" customWidth="1"/>
    <col min="5392" max="5632" width="9" style="1"/>
    <col min="5633" max="5633" width="29.7109375" style="1" customWidth="1"/>
    <col min="5634" max="5634" width="1.42578125" style="1" customWidth="1"/>
    <col min="5635" max="5635" width="20.140625" style="1" customWidth="1"/>
    <col min="5636" max="5636" width="1.42578125" style="1" customWidth="1"/>
    <col min="5637" max="5637" width="19.28515625" style="1" customWidth="1"/>
    <col min="5638" max="5638" width="1.42578125" style="1" customWidth="1"/>
    <col min="5639" max="5639" width="19.28515625" style="1" customWidth="1"/>
    <col min="5640" max="5640" width="1.42578125" style="1" customWidth="1"/>
    <col min="5641" max="5641" width="20.140625" style="1" customWidth="1"/>
    <col min="5642" max="5642" width="1.42578125" style="1" customWidth="1"/>
    <col min="5643" max="5643" width="27.85546875" style="1" customWidth="1"/>
    <col min="5644" max="5644" width="1.28515625" style="1" customWidth="1"/>
    <col min="5645" max="5645" width="19.5703125" style="1" customWidth="1"/>
    <col min="5646" max="5646" width="1.28515625" style="1" customWidth="1"/>
    <col min="5647" max="5647" width="18.42578125" style="1" customWidth="1"/>
    <col min="5648" max="5888" width="9" style="1"/>
    <col min="5889" max="5889" width="29.7109375" style="1" customWidth="1"/>
    <col min="5890" max="5890" width="1.42578125" style="1" customWidth="1"/>
    <col min="5891" max="5891" width="20.140625" style="1" customWidth="1"/>
    <col min="5892" max="5892" width="1.42578125" style="1" customWidth="1"/>
    <col min="5893" max="5893" width="19.28515625" style="1" customWidth="1"/>
    <col min="5894" max="5894" width="1.42578125" style="1" customWidth="1"/>
    <col min="5895" max="5895" width="19.28515625" style="1" customWidth="1"/>
    <col min="5896" max="5896" width="1.42578125" style="1" customWidth="1"/>
    <col min="5897" max="5897" width="20.140625" style="1" customWidth="1"/>
    <col min="5898" max="5898" width="1.42578125" style="1" customWidth="1"/>
    <col min="5899" max="5899" width="27.85546875" style="1" customWidth="1"/>
    <col min="5900" max="5900" width="1.28515625" style="1" customWidth="1"/>
    <col min="5901" max="5901" width="19.5703125" style="1" customWidth="1"/>
    <col min="5902" max="5902" width="1.28515625" style="1" customWidth="1"/>
    <col min="5903" max="5903" width="18.42578125" style="1" customWidth="1"/>
    <col min="5904" max="6144" width="9" style="1"/>
    <col min="6145" max="6145" width="29.7109375" style="1" customWidth="1"/>
    <col min="6146" max="6146" width="1.42578125" style="1" customWidth="1"/>
    <col min="6147" max="6147" width="20.140625" style="1" customWidth="1"/>
    <col min="6148" max="6148" width="1.42578125" style="1" customWidth="1"/>
    <col min="6149" max="6149" width="19.28515625" style="1" customWidth="1"/>
    <col min="6150" max="6150" width="1.42578125" style="1" customWidth="1"/>
    <col min="6151" max="6151" width="19.28515625" style="1" customWidth="1"/>
    <col min="6152" max="6152" width="1.42578125" style="1" customWidth="1"/>
    <col min="6153" max="6153" width="20.140625" style="1" customWidth="1"/>
    <col min="6154" max="6154" width="1.42578125" style="1" customWidth="1"/>
    <col min="6155" max="6155" width="27.85546875" style="1" customWidth="1"/>
    <col min="6156" max="6156" width="1.28515625" style="1" customWidth="1"/>
    <col min="6157" max="6157" width="19.5703125" style="1" customWidth="1"/>
    <col min="6158" max="6158" width="1.28515625" style="1" customWidth="1"/>
    <col min="6159" max="6159" width="18.42578125" style="1" customWidth="1"/>
    <col min="6160" max="6400" width="9" style="1"/>
    <col min="6401" max="6401" width="29.7109375" style="1" customWidth="1"/>
    <col min="6402" max="6402" width="1.42578125" style="1" customWidth="1"/>
    <col min="6403" max="6403" width="20.140625" style="1" customWidth="1"/>
    <col min="6404" max="6404" width="1.42578125" style="1" customWidth="1"/>
    <col min="6405" max="6405" width="19.28515625" style="1" customWidth="1"/>
    <col min="6406" max="6406" width="1.42578125" style="1" customWidth="1"/>
    <col min="6407" max="6407" width="19.28515625" style="1" customWidth="1"/>
    <col min="6408" max="6408" width="1.42578125" style="1" customWidth="1"/>
    <col min="6409" max="6409" width="20.140625" style="1" customWidth="1"/>
    <col min="6410" max="6410" width="1.42578125" style="1" customWidth="1"/>
    <col min="6411" max="6411" width="27.85546875" style="1" customWidth="1"/>
    <col min="6412" max="6412" width="1.28515625" style="1" customWidth="1"/>
    <col min="6413" max="6413" width="19.5703125" style="1" customWidth="1"/>
    <col min="6414" max="6414" width="1.28515625" style="1" customWidth="1"/>
    <col min="6415" max="6415" width="18.42578125" style="1" customWidth="1"/>
    <col min="6416" max="6656" width="9" style="1"/>
    <col min="6657" max="6657" width="29.7109375" style="1" customWidth="1"/>
    <col min="6658" max="6658" width="1.42578125" style="1" customWidth="1"/>
    <col min="6659" max="6659" width="20.140625" style="1" customWidth="1"/>
    <col min="6660" max="6660" width="1.42578125" style="1" customWidth="1"/>
    <col min="6661" max="6661" width="19.28515625" style="1" customWidth="1"/>
    <col min="6662" max="6662" width="1.42578125" style="1" customWidth="1"/>
    <col min="6663" max="6663" width="19.28515625" style="1" customWidth="1"/>
    <col min="6664" max="6664" width="1.42578125" style="1" customWidth="1"/>
    <col min="6665" max="6665" width="20.140625" style="1" customWidth="1"/>
    <col min="6666" max="6666" width="1.42578125" style="1" customWidth="1"/>
    <col min="6667" max="6667" width="27.85546875" style="1" customWidth="1"/>
    <col min="6668" max="6668" width="1.28515625" style="1" customWidth="1"/>
    <col min="6669" max="6669" width="19.5703125" style="1" customWidth="1"/>
    <col min="6670" max="6670" width="1.28515625" style="1" customWidth="1"/>
    <col min="6671" max="6671" width="18.42578125" style="1" customWidth="1"/>
    <col min="6672" max="6912" width="9" style="1"/>
    <col min="6913" max="6913" width="29.7109375" style="1" customWidth="1"/>
    <col min="6914" max="6914" width="1.42578125" style="1" customWidth="1"/>
    <col min="6915" max="6915" width="20.140625" style="1" customWidth="1"/>
    <col min="6916" max="6916" width="1.42578125" style="1" customWidth="1"/>
    <col min="6917" max="6917" width="19.28515625" style="1" customWidth="1"/>
    <col min="6918" max="6918" width="1.42578125" style="1" customWidth="1"/>
    <col min="6919" max="6919" width="19.28515625" style="1" customWidth="1"/>
    <col min="6920" max="6920" width="1.42578125" style="1" customWidth="1"/>
    <col min="6921" max="6921" width="20.140625" style="1" customWidth="1"/>
    <col min="6922" max="6922" width="1.42578125" style="1" customWidth="1"/>
    <col min="6923" max="6923" width="27.85546875" style="1" customWidth="1"/>
    <col min="6924" max="6924" width="1.28515625" style="1" customWidth="1"/>
    <col min="6925" max="6925" width="19.5703125" style="1" customWidth="1"/>
    <col min="6926" max="6926" width="1.28515625" style="1" customWidth="1"/>
    <col min="6927" max="6927" width="18.42578125" style="1" customWidth="1"/>
    <col min="6928" max="7168" width="9" style="1"/>
    <col min="7169" max="7169" width="29.7109375" style="1" customWidth="1"/>
    <col min="7170" max="7170" width="1.42578125" style="1" customWidth="1"/>
    <col min="7171" max="7171" width="20.140625" style="1" customWidth="1"/>
    <col min="7172" max="7172" width="1.42578125" style="1" customWidth="1"/>
    <col min="7173" max="7173" width="19.28515625" style="1" customWidth="1"/>
    <col min="7174" max="7174" width="1.42578125" style="1" customWidth="1"/>
    <col min="7175" max="7175" width="19.28515625" style="1" customWidth="1"/>
    <col min="7176" max="7176" width="1.42578125" style="1" customWidth="1"/>
    <col min="7177" max="7177" width="20.140625" style="1" customWidth="1"/>
    <col min="7178" max="7178" width="1.42578125" style="1" customWidth="1"/>
    <col min="7179" max="7179" width="27.85546875" style="1" customWidth="1"/>
    <col min="7180" max="7180" width="1.28515625" style="1" customWidth="1"/>
    <col min="7181" max="7181" width="19.5703125" style="1" customWidth="1"/>
    <col min="7182" max="7182" width="1.28515625" style="1" customWidth="1"/>
    <col min="7183" max="7183" width="18.42578125" style="1" customWidth="1"/>
    <col min="7184" max="7424" width="9" style="1"/>
    <col min="7425" max="7425" width="29.7109375" style="1" customWidth="1"/>
    <col min="7426" max="7426" width="1.42578125" style="1" customWidth="1"/>
    <col min="7427" max="7427" width="20.140625" style="1" customWidth="1"/>
    <col min="7428" max="7428" width="1.42578125" style="1" customWidth="1"/>
    <col min="7429" max="7429" width="19.28515625" style="1" customWidth="1"/>
    <col min="7430" max="7430" width="1.42578125" style="1" customWidth="1"/>
    <col min="7431" max="7431" width="19.28515625" style="1" customWidth="1"/>
    <col min="7432" max="7432" width="1.42578125" style="1" customWidth="1"/>
    <col min="7433" max="7433" width="20.140625" style="1" customWidth="1"/>
    <col min="7434" max="7434" width="1.42578125" style="1" customWidth="1"/>
    <col min="7435" max="7435" width="27.85546875" style="1" customWidth="1"/>
    <col min="7436" max="7436" width="1.28515625" style="1" customWidth="1"/>
    <col min="7437" max="7437" width="19.5703125" style="1" customWidth="1"/>
    <col min="7438" max="7438" width="1.28515625" style="1" customWidth="1"/>
    <col min="7439" max="7439" width="18.42578125" style="1" customWidth="1"/>
    <col min="7440" max="7680" width="9" style="1"/>
    <col min="7681" max="7681" width="29.7109375" style="1" customWidth="1"/>
    <col min="7682" max="7682" width="1.42578125" style="1" customWidth="1"/>
    <col min="7683" max="7683" width="20.140625" style="1" customWidth="1"/>
    <col min="7684" max="7684" width="1.42578125" style="1" customWidth="1"/>
    <col min="7685" max="7685" width="19.28515625" style="1" customWidth="1"/>
    <col min="7686" max="7686" width="1.42578125" style="1" customWidth="1"/>
    <col min="7687" max="7687" width="19.28515625" style="1" customWidth="1"/>
    <col min="7688" max="7688" width="1.42578125" style="1" customWidth="1"/>
    <col min="7689" max="7689" width="20.140625" style="1" customWidth="1"/>
    <col min="7690" max="7690" width="1.42578125" style="1" customWidth="1"/>
    <col min="7691" max="7691" width="27.85546875" style="1" customWidth="1"/>
    <col min="7692" max="7692" width="1.28515625" style="1" customWidth="1"/>
    <col min="7693" max="7693" width="19.5703125" style="1" customWidth="1"/>
    <col min="7694" max="7694" width="1.28515625" style="1" customWidth="1"/>
    <col min="7695" max="7695" width="18.42578125" style="1" customWidth="1"/>
    <col min="7696" max="7936" width="9" style="1"/>
    <col min="7937" max="7937" width="29.7109375" style="1" customWidth="1"/>
    <col min="7938" max="7938" width="1.42578125" style="1" customWidth="1"/>
    <col min="7939" max="7939" width="20.140625" style="1" customWidth="1"/>
    <col min="7940" max="7940" width="1.42578125" style="1" customWidth="1"/>
    <col min="7941" max="7941" width="19.28515625" style="1" customWidth="1"/>
    <col min="7942" max="7942" width="1.42578125" style="1" customWidth="1"/>
    <col min="7943" max="7943" width="19.28515625" style="1" customWidth="1"/>
    <col min="7944" max="7944" width="1.42578125" style="1" customWidth="1"/>
    <col min="7945" max="7945" width="20.140625" style="1" customWidth="1"/>
    <col min="7946" max="7946" width="1.42578125" style="1" customWidth="1"/>
    <col min="7947" max="7947" width="27.85546875" style="1" customWidth="1"/>
    <col min="7948" max="7948" width="1.28515625" style="1" customWidth="1"/>
    <col min="7949" max="7949" width="19.5703125" style="1" customWidth="1"/>
    <col min="7950" max="7950" width="1.28515625" style="1" customWidth="1"/>
    <col min="7951" max="7951" width="18.42578125" style="1" customWidth="1"/>
    <col min="7952" max="8192" width="9" style="1"/>
    <col min="8193" max="8193" width="29.7109375" style="1" customWidth="1"/>
    <col min="8194" max="8194" width="1.42578125" style="1" customWidth="1"/>
    <col min="8195" max="8195" width="20.140625" style="1" customWidth="1"/>
    <col min="8196" max="8196" width="1.42578125" style="1" customWidth="1"/>
    <col min="8197" max="8197" width="19.28515625" style="1" customWidth="1"/>
    <col min="8198" max="8198" width="1.42578125" style="1" customWidth="1"/>
    <col min="8199" max="8199" width="19.28515625" style="1" customWidth="1"/>
    <col min="8200" max="8200" width="1.42578125" style="1" customWidth="1"/>
    <col min="8201" max="8201" width="20.140625" style="1" customWidth="1"/>
    <col min="8202" max="8202" width="1.42578125" style="1" customWidth="1"/>
    <col min="8203" max="8203" width="27.85546875" style="1" customWidth="1"/>
    <col min="8204" max="8204" width="1.28515625" style="1" customWidth="1"/>
    <col min="8205" max="8205" width="19.5703125" style="1" customWidth="1"/>
    <col min="8206" max="8206" width="1.28515625" style="1" customWidth="1"/>
    <col min="8207" max="8207" width="18.42578125" style="1" customWidth="1"/>
    <col min="8208" max="8448" width="9" style="1"/>
    <col min="8449" max="8449" width="29.7109375" style="1" customWidth="1"/>
    <col min="8450" max="8450" width="1.42578125" style="1" customWidth="1"/>
    <col min="8451" max="8451" width="20.140625" style="1" customWidth="1"/>
    <col min="8452" max="8452" width="1.42578125" style="1" customWidth="1"/>
    <col min="8453" max="8453" width="19.28515625" style="1" customWidth="1"/>
    <col min="8454" max="8454" width="1.42578125" style="1" customWidth="1"/>
    <col min="8455" max="8455" width="19.28515625" style="1" customWidth="1"/>
    <col min="8456" max="8456" width="1.42578125" style="1" customWidth="1"/>
    <col min="8457" max="8457" width="20.140625" style="1" customWidth="1"/>
    <col min="8458" max="8458" width="1.42578125" style="1" customWidth="1"/>
    <col min="8459" max="8459" width="27.85546875" style="1" customWidth="1"/>
    <col min="8460" max="8460" width="1.28515625" style="1" customWidth="1"/>
    <col min="8461" max="8461" width="19.5703125" style="1" customWidth="1"/>
    <col min="8462" max="8462" width="1.28515625" style="1" customWidth="1"/>
    <col min="8463" max="8463" width="18.42578125" style="1" customWidth="1"/>
    <col min="8464" max="8704" width="9" style="1"/>
    <col min="8705" max="8705" width="29.7109375" style="1" customWidth="1"/>
    <col min="8706" max="8706" width="1.42578125" style="1" customWidth="1"/>
    <col min="8707" max="8707" width="20.140625" style="1" customWidth="1"/>
    <col min="8708" max="8708" width="1.42578125" style="1" customWidth="1"/>
    <col min="8709" max="8709" width="19.28515625" style="1" customWidth="1"/>
    <col min="8710" max="8710" width="1.42578125" style="1" customWidth="1"/>
    <col min="8711" max="8711" width="19.28515625" style="1" customWidth="1"/>
    <col min="8712" max="8712" width="1.42578125" style="1" customWidth="1"/>
    <col min="8713" max="8713" width="20.140625" style="1" customWidth="1"/>
    <col min="8714" max="8714" width="1.42578125" style="1" customWidth="1"/>
    <col min="8715" max="8715" width="27.85546875" style="1" customWidth="1"/>
    <col min="8716" max="8716" width="1.28515625" style="1" customWidth="1"/>
    <col min="8717" max="8717" width="19.5703125" style="1" customWidth="1"/>
    <col min="8718" max="8718" width="1.28515625" style="1" customWidth="1"/>
    <col min="8719" max="8719" width="18.42578125" style="1" customWidth="1"/>
    <col min="8720" max="8960" width="9" style="1"/>
    <col min="8961" max="8961" width="29.7109375" style="1" customWidth="1"/>
    <col min="8962" max="8962" width="1.42578125" style="1" customWidth="1"/>
    <col min="8963" max="8963" width="20.140625" style="1" customWidth="1"/>
    <col min="8964" max="8964" width="1.42578125" style="1" customWidth="1"/>
    <col min="8965" max="8965" width="19.28515625" style="1" customWidth="1"/>
    <col min="8966" max="8966" width="1.42578125" style="1" customWidth="1"/>
    <col min="8967" max="8967" width="19.28515625" style="1" customWidth="1"/>
    <col min="8968" max="8968" width="1.42578125" style="1" customWidth="1"/>
    <col min="8969" max="8969" width="20.140625" style="1" customWidth="1"/>
    <col min="8970" max="8970" width="1.42578125" style="1" customWidth="1"/>
    <col min="8971" max="8971" width="27.85546875" style="1" customWidth="1"/>
    <col min="8972" max="8972" width="1.28515625" style="1" customWidth="1"/>
    <col min="8973" max="8973" width="19.5703125" style="1" customWidth="1"/>
    <col min="8974" max="8974" width="1.28515625" style="1" customWidth="1"/>
    <col min="8975" max="8975" width="18.42578125" style="1" customWidth="1"/>
    <col min="8976" max="9216" width="9" style="1"/>
    <col min="9217" max="9217" width="29.7109375" style="1" customWidth="1"/>
    <col min="9218" max="9218" width="1.42578125" style="1" customWidth="1"/>
    <col min="9219" max="9219" width="20.140625" style="1" customWidth="1"/>
    <col min="9220" max="9220" width="1.42578125" style="1" customWidth="1"/>
    <col min="9221" max="9221" width="19.28515625" style="1" customWidth="1"/>
    <col min="9222" max="9222" width="1.42578125" style="1" customWidth="1"/>
    <col min="9223" max="9223" width="19.28515625" style="1" customWidth="1"/>
    <col min="9224" max="9224" width="1.42578125" style="1" customWidth="1"/>
    <col min="9225" max="9225" width="20.140625" style="1" customWidth="1"/>
    <col min="9226" max="9226" width="1.42578125" style="1" customWidth="1"/>
    <col min="9227" max="9227" width="27.85546875" style="1" customWidth="1"/>
    <col min="9228" max="9228" width="1.28515625" style="1" customWidth="1"/>
    <col min="9229" max="9229" width="19.5703125" style="1" customWidth="1"/>
    <col min="9230" max="9230" width="1.28515625" style="1" customWidth="1"/>
    <col min="9231" max="9231" width="18.42578125" style="1" customWidth="1"/>
    <col min="9232" max="9472" width="9" style="1"/>
    <col min="9473" max="9473" width="29.7109375" style="1" customWidth="1"/>
    <col min="9474" max="9474" width="1.42578125" style="1" customWidth="1"/>
    <col min="9475" max="9475" width="20.140625" style="1" customWidth="1"/>
    <col min="9476" max="9476" width="1.42578125" style="1" customWidth="1"/>
    <col min="9477" max="9477" width="19.28515625" style="1" customWidth="1"/>
    <col min="9478" max="9478" width="1.42578125" style="1" customWidth="1"/>
    <col min="9479" max="9479" width="19.28515625" style="1" customWidth="1"/>
    <col min="9480" max="9480" width="1.42578125" style="1" customWidth="1"/>
    <col min="9481" max="9481" width="20.140625" style="1" customWidth="1"/>
    <col min="9482" max="9482" width="1.42578125" style="1" customWidth="1"/>
    <col min="9483" max="9483" width="27.85546875" style="1" customWidth="1"/>
    <col min="9484" max="9484" width="1.28515625" style="1" customWidth="1"/>
    <col min="9485" max="9485" width="19.5703125" style="1" customWidth="1"/>
    <col min="9486" max="9486" width="1.28515625" style="1" customWidth="1"/>
    <col min="9487" max="9487" width="18.42578125" style="1" customWidth="1"/>
    <col min="9488" max="9728" width="9" style="1"/>
    <col min="9729" max="9729" width="29.7109375" style="1" customWidth="1"/>
    <col min="9730" max="9730" width="1.42578125" style="1" customWidth="1"/>
    <col min="9731" max="9731" width="20.140625" style="1" customWidth="1"/>
    <col min="9732" max="9732" width="1.42578125" style="1" customWidth="1"/>
    <col min="9733" max="9733" width="19.28515625" style="1" customWidth="1"/>
    <col min="9734" max="9734" width="1.42578125" style="1" customWidth="1"/>
    <col min="9735" max="9735" width="19.28515625" style="1" customWidth="1"/>
    <col min="9736" max="9736" width="1.42578125" style="1" customWidth="1"/>
    <col min="9737" max="9737" width="20.140625" style="1" customWidth="1"/>
    <col min="9738" max="9738" width="1.42578125" style="1" customWidth="1"/>
    <col min="9739" max="9739" width="27.85546875" style="1" customWidth="1"/>
    <col min="9740" max="9740" width="1.28515625" style="1" customWidth="1"/>
    <col min="9741" max="9741" width="19.5703125" style="1" customWidth="1"/>
    <col min="9742" max="9742" width="1.28515625" style="1" customWidth="1"/>
    <col min="9743" max="9743" width="18.42578125" style="1" customWidth="1"/>
    <col min="9744" max="9984" width="9" style="1"/>
    <col min="9985" max="9985" width="29.7109375" style="1" customWidth="1"/>
    <col min="9986" max="9986" width="1.42578125" style="1" customWidth="1"/>
    <col min="9987" max="9987" width="20.140625" style="1" customWidth="1"/>
    <col min="9988" max="9988" width="1.42578125" style="1" customWidth="1"/>
    <col min="9989" max="9989" width="19.28515625" style="1" customWidth="1"/>
    <col min="9990" max="9990" width="1.42578125" style="1" customWidth="1"/>
    <col min="9991" max="9991" width="19.28515625" style="1" customWidth="1"/>
    <col min="9992" max="9992" width="1.42578125" style="1" customWidth="1"/>
    <col min="9993" max="9993" width="20.140625" style="1" customWidth="1"/>
    <col min="9994" max="9994" width="1.42578125" style="1" customWidth="1"/>
    <col min="9995" max="9995" width="27.85546875" style="1" customWidth="1"/>
    <col min="9996" max="9996" width="1.28515625" style="1" customWidth="1"/>
    <col min="9997" max="9997" width="19.5703125" style="1" customWidth="1"/>
    <col min="9998" max="9998" width="1.28515625" style="1" customWidth="1"/>
    <col min="9999" max="9999" width="18.42578125" style="1" customWidth="1"/>
    <col min="10000" max="10240" width="9" style="1"/>
    <col min="10241" max="10241" width="29.7109375" style="1" customWidth="1"/>
    <col min="10242" max="10242" width="1.42578125" style="1" customWidth="1"/>
    <col min="10243" max="10243" width="20.140625" style="1" customWidth="1"/>
    <col min="10244" max="10244" width="1.42578125" style="1" customWidth="1"/>
    <col min="10245" max="10245" width="19.28515625" style="1" customWidth="1"/>
    <col min="10246" max="10246" width="1.42578125" style="1" customWidth="1"/>
    <col min="10247" max="10247" width="19.28515625" style="1" customWidth="1"/>
    <col min="10248" max="10248" width="1.42578125" style="1" customWidth="1"/>
    <col min="10249" max="10249" width="20.140625" style="1" customWidth="1"/>
    <col min="10250" max="10250" width="1.42578125" style="1" customWidth="1"/>
    <col min="10251" max="10251" width="27.85546875" style="1" customWidth="1"/>
    <col min="10252" max="10252" width="1.28515625" style="1" customWidth="1"/>
    <col min="10253" max="10253" width="19.5703125" style="1" customWidth="1"/>
    <col min="10254" max="10254" width="1.28515625" style="1" customWidth="1"/>
    <col min="10255" max="10255" width="18.42578125" style="1" customWidth="1"/>
    <col min="10256" max="10496" width="9" style="1"/>
    <col min="10497" max="10497" width="29.7109375" style="1" customWidth="1"/>
    <col min="10498" max="10498" width="1.42578125" style="1" customWidth="1"/>
    <col min="10499" max="10499" width="20.140625" style="1" customWidth="1"/>
    <col min="10500" max="10500" width="1.42578125" style="1" customWidth="1"/>
    <col min="10501" max="10501" width="19.28515625" style="1" customWidth="1"/>
    <col min="10502" max="10502" width="1.42578125" style="1" customWidth="1"/>
    <col min="10503" max="10503" width="19.28515625" style="1" customWidth="1"/>
    <col min="10504" max="10504" width="1.42578125" style="1" customWidth="1"/>
    <col min="10505" max="10505" width="20.140625" style="1" customWidth="1"/>
    <col min="10506" max="10506" width="1.42578125" style="1" customWidth="1"/>
    <col min="10507" max="10507" width="27.85546875" style="1" customWidth="1"/>
    <col min="10508" max="10508" width="1.28515625" style="1" customWidth="1"/>
    <col min="10509" max="10509" width="19.5703125" style="1" customWidth="1"/>
    <col min="10510" max="10510" width="1.28515625" style="1" customWidth="1"/>
    <col min="10511" max="10511" width="18.42578125" style="1" customWidth="1"/>
    <col min="10512" max="10752" width="9" style="1"/>
    <col min="10753" max="10753" width="29.7109375" style="1" customWidth="1"/>
    <col min="10754" max="10754" width="1.42578125" style="1" customWidth="1"/>
    <col min="10755" max="10755" width="20.140625" style="1" customWidth="1"/>
    <col min="10756" max="10756" width="1.42578125" style="1" customWidth="1"/>
    <col min="10757" max="10757" width="19.28515625" style="1" customWidth="1"/>
    <col min="10758" max="10758" width="1.42578125" style="1" customWidth="1"/>
    <col min="10759" max="10759" width="19.28515625" style="1" customWidth="1"/>
    <col min="10760" max="10760" width="1.42578125" style="1" customWidth="1"/>
    <col min="10761" max="10761" width="20.140625" style="1" customWidth="1"/>
    <col min="10762" max="10762" width="1.42578125" style="1" customWidth="1"/>
    <col min="10763" max="10763" width="27.85546875" style="1" customWidth="1"/>
    <col min="10764" max="10764" width="1.28515625" style="1" customWidth="1"/>
    <col min="10765" max="10765" width="19.5703125" style="1" customWidth="1"/>
    <col min="10766" max="10766" width="1.28515625" style="1" customWidth="1"/>
    <col min="10767" max="10767" width="18.42578125" style="1" customWidth="1"/>
    <col min="10768" max="11008" width="9" style="1"/>
    <col min="11009" max="11009" width="29.7109375" style="1" customWidth="1"/>
    <col min="11010" max="11010" width="1.42578125" style="1" customWidth="1"/>
    <col min="11011" max="11011" width="20.140625" style="1" customWidth="1"/>
    <col min="11012" max="11012" width="1.42578125" style="1" customWidth="1"/>
    <col min="11013" max="11013" width="19.28515625" style="1" customWidth="1"/>
    <col min="11014" max="11014" width="1.42578125" style="1" customWidth="1"/>
    <col min="11015" max="11015" width="19.28515625" style="1" customWidth="1"/>
    <col min="11016" max="11016" width="1.42578125" style="1" customWidth="1"/>
    <col min="11017" max="11017" width="20.140625" style="1" customWidth="1"/>
    <col min="11018" max="11018" width="1.42578125" style="1" customWidth="1"/>
    <col min="11019" max="11019" width="27.85546875" style="1" customWidth="1"/>
    <col min="11020" max="11020" width="1.28515625" style="1" customWidth="1"/>
    <col min="11021" max="11021" width="19.5703125" style="1" customWidth="1"/>
    <col min="11022" max="11022" width="1.28515625" style="1" customWidth="1"/>
    <col min="11023" max="11023" width="18.42578125" style="1" customWidth="1"/>
    <col min="11024" max="11264" width="9" style="1"/>
    <col min="11265" max="11265" width="29.7109375" style="1" customWidth="1"/>
    <col min="11266" max="11266" width="1.42578125" style="1" customWidth="1"/>
    <col min="11267" max="11267" width="20.140625" style="1" customWidth="1"/>
    <col min="11268" max="11268" width="1.42578125" style="1" customWidth="1"/>
    <col min="11269" max="11269" width="19.28515625" style="1" customWidth="1"/>
    <col min="11270" max="11270" width="1.42578125" style="1" customWidth="1"/>
    <col min="11271" max="11271" width="19.28515625" style="1" customWidth="1"/>
    <col min="11272" max="11272" width="1.42578125" style="1" customWidth="1"/>
    <col min="11273" max="11273" width="20.140625" style="1" customWidth="1"/>
    <col min="11274" max="11274" width="1.42578125" style="1" customWidth="1"/>
    <col min="11275" max="11275" width="27.85546875" style="1" customWidth="1"/>
    <col min="11276" max="11276" width="1.28515625" style="1" customWidth="1"/>
    <col min="11277" max="11277" width="19.5703125" style="1" customWidth="1"/>
    <col min="11278" max="11278" width="1.28515625" style="1" customWidth="1"/>
    <col min="11279" max="11279" width="18.42578125" style="1" customWidth="1"/>
    <col min="11280" max="11520" width="9" style="1"/>
    <col min="11521" max="11521" width="29.7109375" style="1" customWidth="1"/>
    <col min="11522" max="11522" width="1.42578125" style="1" customWidth="1"/>
    <col min="11523" max="11523" width="20.140625" style="1" customWidth="1"/>
    <col min="11524" max="11524" width="1.42578125" style="1" customWidth="1"/>
    <col min="11525" max="11525" width="19.28515625" style="1" customWidth="1"/>
    <col min="11526" max="11526" width="1.42578125" style="1" customWidth="1"/>
    <col min="11527" max="11527" width="19.28515625" style="1" customWidth="1"/>
    <col min="11528" max="11528" width="1.42578125" style="1" customWidth="1"/>
    <col min="11529" max="11529" width="20.140625" style="1" customWidth="1"/>
    <col min="11530" max="11530" width="1.42578125" style="1" customWidth="1"/>
    <col min="11531" max="11531" width="27.85546875" style="1" customWidth="1"/>
    <col min="11532" max="11532" width="1.28515625" style="1" customWidth="1"/>
    <col min="11533" max="11533" width="19.5703125" style="1" customWidth="1"/>
    <col min="11534" max="11534" width="1.28515625" style="1" customWidth="1"/>
    <col min="11535" max="11535" width="18.42578125" style="1" customWidth="1"/>
    <col min="11536" max="11776" width="9" style="1"/>
    <col min="11777" max="11777" width="29.7109375" style="1" customWidth="1"/>
    <col min="11778" max="11778" width="1.42578125" style="1" customWidth="1"/>
    <col min="11779" max="11779" width="20.140625" style="1" customWidth="1"/>
    <col min="11780" max="11780" width="1.42578125" style="1" customWidth="1"/>
    <col min="11781" max="11781" width="19.28515625" style="1" customWidth="1"/>
    <col min="11782" max="11782" width="1.42578125" style="1" customWidth="1"/>
    <col min="11783" max="11783" width="19.28515625" style="1" customWidth="1"/>
    <col min="11784" max="11784" width="1.42578125" style="1" customWidth="1"/>
    <col min="11785" max="11785" width="20.140625" style="1" customWidth="1"/>
    <col min="11786" max="11786" width="1.42578125" style="1" customWidth="1"/>
    <col min="11787" max="11787" width="27.85546875" style="1" customWidth="1"/>
    <col min="11788" max="11788" width="1.28515625" style="1" customWidth="1"/>
    <col min="11789" max="11789" width="19.5703125" style="1" customWidth="1"/>
    <col min="11790" max="11790" width="1.28515625" style="1" customWidth="1"/>
    <col min="11791" max="11791" width="18.42578125" style="1" customWidth="1"/>
    <col min="11792" max="12032" width="9" style="1"/>
    <col min="12033" max="12033" width="29.7109375" style="1" customWidth="1"/>
    <col min="12034" max="12034" width="1.42578125" style="1" customWidth="1"/>
    <col min="12035" max="12035" width="20.140625" style="1" customWidth="1"/>
    <col min="12036" max="12036" width="1.42578125" style="1" customWidth="1"/>
    <col min="12037" max="12037" width="19.28515625" style="1" customWidth="1"/>
    <col min="12038" max="12038" width="1.42578125" style="1" customWidth="1"/>
    <col min="12039" max="12039" width="19.28515625" style="1" customWidth="1"/>
    <col min="12040" max="12040" width="1.42578125" style="1" customWidth="1"/>
    <col min="12041" max="12041" width="20.140625" style="1" customWidth="1"/>
    <col min="12042" max="12042" width="1.42578125" style="1" customWidth="1"/>
    <col min="12043" max="12043" width="27.85546875" style="1" customWidth="1"/>
    <col min="12044" max="12044" width="1.28515625" style="1" customWidth="1"/>
    <col min="12045" max="12045" width="19.5703125" style="1" customWidth="1"/>
    <col min="12046" max="12046" width="1.28515625" style="1" customWidth="1"/>
    <col min="12047" max="12047" width="18.42578125" style="1" customWidth="1"/>
    <col min="12048" max="12288" width="9" style="1"/>
    <col min="12289" max="12289" width="29.7109375" style="1" customWidth="1"/>
    <col min="12290" max="12290" width="1.42578125" style="1" customWidth="1"/>
    <col min="12291" max="12291" width="20.140625" style="1" customWidth="1"/>
    <col min="12292" max="12292" width="1.42578125" style="1" customWidth="1"/>
    <col min="12293" max="12293" width="19.28515625" style="1" customWidth="1"/>
    <col min="12294" max="12294" width="1.42578125" style="1" customWidth="1"/>
    <col min="12295" max="12295" width="19.28515625" style="1" customWidth="1"/>
    <col min="12296" max="12296" width="1.42578125" style="1" customWidth="1"/>
    <col min="12297" max="12297" width="20.140625" style="1" customWidth="1"/>
    <col min="12298" max="12298" width="1.42578125" style="1" customWidth="1"/>
    <col min="12299" max="12299" width="27.85546875" style="1" customWidth="1"/>
    <col min="12300" max="12300" width="1.28515625" style="1" customWidth="1"/>
    <col min="12301" max="12301" width="19.5703125" style="1" customWidth="1"/>
    <col min="12302" max="12302" width="1.28515625" style="1" customWidth="1"/>
    <col min="12303" max="12303" width="18.42578125" style="1" customWidth="1"/>
    <col min="12304" max="12544" width="9" style="1"/>
    <col min="12545" max="12545" width="29.7109375" style="1" customWidth="1"/>
    <col min="12546" max="12546" width="1.42578125" style="1" customWidth="1"/>
    <col min="12547" max="12547" width="20.140625" style="1" customWidth="1"/>
    <col min="12548" max="12548" width="1.42578125" style="1" customWidth="1"/>
    <col min="12549" max="12549" width="19.28515625" style="1" customWidth="1"/>
    <col min="12550" max="12550" width="1.42578125" style="1" customWidth="1"/>
    <col min="12551" max="12551" width="19.28515625" style="1" customWidth="1"/>
    <col min="12552" max="12552" width="1.42578125" style="1" customWidth="1"/>
    <col min="12553" max="12553" width="20.140625" style="1" customWidth="1"/>
    <col min="12554" max="12554" width="1.42578125" style="1" customWidth="1"/>
    <col min="12555" max="12555" width="27.85546875" style="1" customWidth="1"/>
    <col min="12556" max="12556" width="1.28515625" style="1" customWidth="1"/>
    <col min="12557" max="12557" width="19.5703125" style="1" customWidth="1"/>
    <col min="12558" max="12558" width="1.28515625" style="1" customWidth="1"/>
    <col min="12559" max="12559" width="18.42578125" style="1" customWidth="1"/>
    <col min="12560" max="12800" width="9" style="1"/>
    <col min="12801" max="12801" width="29.7109375" style="1" customWidth="1"/>
    <col min="12802" max="12802" width="1.42578125" style="1" customWidth="1"/>
    <col min="12803" max="12803" width="20.140625" style="1" customWidth="1"/>
    <col min="12804" max="12804" width="1.42578125" style="1" customWidth="1"/>
    <col min="12805" max="12805" width="19.28515625" style="1" customWidth="1"/>
    <col min="12806" max="12806" width="1.42578125" style="1" customWidth="1"/>
    <col min="12807" max="12807" width="19.28515625" style="1" customWidth="1"/>
    <col min="12808" max="12808" width="1.42578125" style="1" customWidth="1"/>
    <col min="12809" max="12809" width="20.140625" style="1" customWidth="1"/>
    <col min="12810" max="12810" width="1.42578125" style="1" customWidth="1"/>
    <col min="12811" max="12811" width="27.85546875" style="1" customWidth="1"/>
    <col min="12812" max="12812" width="1.28515625" style="1" customWidth="1"/>
    <col min="12813" max="12813" width="19.5703125" style="1" customWidth="1"/>
    <col min="12814" max="12814" width="1.28515625" style="1" customWidth="1"/>
    <col min="12815" max="12815" width="18.42578125" style="1" customWidth="1"/>
    <col min="12816" max="13056" width="9" style="1"/>
    <col min="13057" max="13057" width="29.7109375" style="1" customWidth="1"/>
    <col min="13058" max="13058" width="1.42578125" style="1" customWidth="1"/>
    <col min="13059" max="13059" width="20.140625" style="1" customWidth="1"/>
    <col min="13060" max="13060" width="1.42578125" style="1" customWidth="1"/>
    <col min="13061" max="13061" width="19.28515625" style="1" customWidth="1"/>
    <col min="13062" max="13062" width="1.42578125" style="1" customWidth="1"/>
    <col min="13063" max="13063" width="19.28515625" style="1" customWidth="1"/>
    <col min="13064" max="13064" width="1.42578125" style="1" customWidth="1"/>
    <col min="13065" max="13065" width="20.140625" style="1" customWidth="1"/>
    <col min="13066" max="13066" width="1.42578125" style="1" customWidth="1"/>
    <col min="13067" max="13067" width="27.85546875" style="1" customWidth="1"/>
    <col min="13068" max="13068" width="1.28515625" style="1" customWidth="1"/>
    <col min="13069" max="13069" width="19.5703125" style="1" customWidth="1"/>
    <col min="13070" max="13070" width="1.28515625" style="1" customWidth="1"/>
    <col min="13071" max="13071" width="18.42578125" style="1" customWidth="1"/>
    <col min="13072" max="13312" width="9" style="1"/>
    <col min="13313" max="13313" width="29.7109375" style="1" customWidth="1"/>
    <col min="13314" max="13314" width="1.42578125" style="1" customWidth="1"/>
    <col min="13315" max="13315" width="20.140625" style="1" customWidth="1"/>
    <col min="13316" max="13316" width="1.42578125" style="1" customWidth="1"/>
    <col min="13317" max="13317" width="19.28515625" style="1" customWidth="1"/>
    <col min="13318" max="13318" width="1.42578125" style="1" customWidth="1"/>
    <col min="13319" max="13319" width="19.28515625" style="1" customWidth="1"/>
    <col min="13320" max="13320" width="1.42578125" style="1" customWidth="1"/>
    <col min="13321" max="13321" width="20.140625" style="1" customWidth="1"/>
    <col min="13322" max="13322" width="1.42578125" style="1" customWidth="1"/>
    <col min="13323" max="13323" width="27.85546875" style="1" customWidth="1"/>
    <col min="13324" max="13324" width="1.28515625" style="1" customWidth="1"/>
    <col min="13325" max="13325" width="19.5703125" style="1" customWidth="1"/>
    <col min="13326" max="13326" width="1.28515625" style="1" customWidth="1"/>
    <col min="13327" max="13327" width="18.42578125" style="1" customWidth="1"/>
    <col min="13328" max="13568" width="9" style="1"/>
    <col min="13569" max="13569" width="29.7109375" style="1" customWidth="1"/>
    <col min="13570" max="13570" width="1.42578125" style="1" customWidth="1"/>
    <col min="13571" max="13571" width="20.140625" style="1" customWidth="1"/>
    <col min="13572" max="13572" width="1.42578125" style="1" customWidth="1"/>
    <col min="13573" max="13573" width="19.28515625" style="1" customWidth="1"/>
    <col min="13574" max="13574" width="1.42578125" style="1" customWidth="1"/>
    <col min="13575" max="13575" width="19.28515625" style="1" customWidth="1"/>
    <col min="13576" max="13576" width="1.42578125" style="1" customWidth="1"/>
    <col min="13577" max="13577" width="20.140625" style="1" customWidth="1"/>
    <col min="13578" max="13578" width="1.42578125" style="1" customWidth="1"/>
    <col min="13579" max="13579" width="27.85546875" style="1" customWidth="1"/>
    <col min="13580" max="13580" width="1.28515625" style="1" customWidth="1"/>
    <col min="13581" max="13581" width="19.5703125" style="1" customWidth="1"/>
    <col min="13582" max="13582" width="1.28515625" style="1" customWidth="1"/>
    <col min="13583" max="13583" width="18.42578125" style="1" customWidth="1"/>
    <col min="13584" max="13824" width="9" style="1"/>
    <col min="13825" max="13825" width="29.7109375" style="1" customWidth="1"/>
    <col min="13826" max="13826" width="1.42578125" style="1" customWidth="1"/>
    <col min="13827" max="13827" width="20.140625" style="1" customWidth="1"/>
    <col min="13828" max="13828" width="1.42578125" style="1" customWidth="1"/>
    <col min="13829" max="13829" width="19.28515625" style="1" customWidth="1"/>
    <col min="13830" max="13830" width="1.42578125" style="1" customWidth="1"/>
    <col min="13831" max="13831" width="19.28515625" style="1" customWidth="1"/>
    <col min="13832" max="13832" width="1.42578125" style="1" customWidth="1"/>
    <col min="13833" max="13833" width="20.140625" style="1" customWidth="1"/>
    <col min="13834" max="13834" width="1.42578125" style="1" customWidth="1"/>
    <col min="13835" max="13835" width="27.85546875" style="1" customWidth="1"/>
    <col min="13836" max="13836" width="1.28515625" style="1" customWidth="1"/>
    <col min="13837" max="13837" width="19.5703125" style="1" customWidth="1"/>
    <col min="13838" max="13838" width="1.28515625" style="1" customWidth="1"/>
    <col min="13839" max="13839" width="18.42578125" style="1" customWidth="1"/>
    <col min="13840" max="14080" width="9" style="1"/>
    <col min="14081" max="14081" width="29.7109375" style="1" customWidth="1"/>
    <col min="14082" max="14082" width="1.42578125" style="1" customWidth="1"/>
    <col min="14083" max="14083" width="20.140625" style="1" customWidth="1"/>
    <col min="14084" max="14084" width="1.42578125" style="1" customWidth="1"/>
    <col min="14085" max="14085" width="19.28515625" style="1" customWidth="1"/>
    <col min="14086" max="14086" width="1.42578125" style="1" customWidth="1"/>
    <col min="14087" max="14087" width="19.28515625" style="1" customWidth="1"/>
    <col min="14088" max="14088" width="1.42578125" style="1" customWidth="1"/>
    <col min="14089" max="14089" width="20.140625" style="1" customWidth="1"/>
    <col min="14090" max="14090" width="1.42578125" style="1" customWidth="1"/>
    <col min="14091" max="14091" width="27.85546875" style="1" customWidth="1"/>
    <col min="14092" max="14092" width="1.28515625" style="1" customWidth="1"/>
    <col min="14093" max="14093" width="19.5703125" style="1" customWidth="1"/>
    <col min="14094" max="14094" width="1.28515625" style="1" customWidth="1"/>
    <col min="14095" max="14095" width="18.42578125" style="1" customWidth="1"/>
    <col min="14096" max="14336" width="9" style="1"/>
    <col min="14337" max="14337" width="29.7109375" style="1" customWidth="1"/>
    <col min="14338" max="14338" width="1.42578125" style="1" customWidth="1"/>
    <col min="14339" max="14339" width="20.140625" style="1" customWidth="1"/>
    <col min="14340" max="14340" width="1.42578125" style="1" customWidth="1"/>
    <col min="14341" max="14341" width="19.28515625" style="1" customWidth="1"/>
    <col min="14342" max="14342" width="1.42578125" style="1" customWidth="1"/>
    <col min="14343" max="14343" width="19.28515625" style="1" customWidth="1"/>
    <col min="14344" max="14344" width="1.42578125" style="1" customWidth="1"/>
    <col min="14345" max="14345" width="20.140625" style="1" customWidth="1"/>
    <col min="14346" max="14346" width="1.42578125" style="1" customWidth="1"/>
    <col min="14347" max="14347" width="27.85546875" style="1" customWidth="1"/>
    <col min="14348" max="14348" width="1.28515625" style="1" customWidth="1"/>
    <col min="14349" max="14349" width="19.5703125" style="1" customWidth="1"/>
    <col min="14350" max="14350" width="1.28515625" style="1" customWidth="1"/>
    <col min="14351" max="14351" width="18.42578125" style="1" customWidth="1"/>
    <col min="14352" max="14592" width="9" style="1"/>
    <col min="14593" max="14593" width="29.7109375" style="1" customWidth="1"/>
    <col min="14594" max="14594" width="1.42578125" style="1" customWidth="1"/>
    <col min="14595" max="14595" width="20.140625" style="1" customWidth="1"/>
    <col min="14596" max="14596" width="1.42578125" style="1" customWidth="1"/>
    <col min="14597" max="14597" width="19.28515625" style="1" customWidth="1"/>
    <col min="14598" max="14598" width="1.42578125" style="1" customWidth="1"/>
    <col min="14599" max="14599" width="19.28515625" style="1" customWidth="1"/>
    <col min="14600" max="14600" width="1.42578125" style="1" customWidth="1"/>
    <col min="14601" max="14601" width="20.140625" style="1" customWidth="1"/>
    <col min="14602" max="14602" width="1.42578125" style="1" customWidth="1"/>
    <col min="14603" max="14603" width="27.85546875" style="1" customWidth="1"/>
    <col min="14604" max="14604" width="1.28515625" style="1" customWidth="1"/>
    <col min="14605" max="14605" width="19.5703125" style="1" customWidth="1"/>
    <col min="14606" max="14606" width="1.28515625" style="1" customWidth="1"/>
    <col min="14607" max="14607" width="18.42578125" style="1" customWidth="1"/>
    <col min="14608" max="14848" width="9" style="1"/>
    <col min="14849" max="14849" width="29.7109375" style="1" customWidth="1"/>
    <col min="14850" max="14850" width="1.42578125" style="1" customWidth="1"/>
    <col min="14851" max="14851" width="20.140625" style="1" customWidth="1"/>
    <col min="14852" max="14852" width="1.42578125" style="1" customWidth="1"/>
    <col min="14853" max="14853" width="19.28515625" style="1" customWidth="1"/>
    <col min="14854" max="14854" width="1.42578125" style="1" customWidth="1"/>
    <col min="14855" max="14855" width="19.28515625" style="1" customWidth="1"/>
    <col min="14856" max="14856" width="1.42578125" style="1" customWidth="1"/>
    <col min="14857" max="14857" width="20.140625" style="1" customWidth="1"/>
    <col min="14858" max="14858" width="1.42578125" style="1" customWidth="1"/>
    <col min="14859" max="14859" width="27.85546875" style="1" customWidth="1"/>
    <col min="14860" max="14860" width="1.28515625" style="1" customWidth="1"/>
    <col min="14861" max="14861" width="19.5703125" style="1" customWidth="1"/>
    <col min="14862" max="14862" width="1.28515625" style="1" customWidth="1"/>
    <col min="14863" max="14863" width="18.42578125" style="1" customWidth="1"/>
    <col min="14864" max="15104" width="9" style="1"/>
    <col min="15105" max="15105" width="29.7109375" style="1" customWidth="1"/>
    <col min="15106" max="15106" width="1.42578125" style="1" customWidth="1"/>
    <col min="15107" max="15107" width="20.140625" style="1" customWidth="1"/>
    <col min="15108" max="15108" width="1.42578125" style="1" customWidth="1"/>
    <col min="15109" max="15109" width="19.28515625" style="1" customWidth="1"/>
    <col min="15110" max="15110" width="1.42578125" style="1" customWidth="1"/>
    <col min="15111" max="15111" width="19.28515625" style="1" customWidth="1"/>
    <col min="15112" max="15112" width="1.42578125" style="1" customWidth="1"/>
    <col min="15113" max="15113" width="20.140625" style="1" customWidth="1"/>
    <col min="15114" max="15114" width="1.42578125" style="1" customWidth="1"/>
    <col min="15115" max="15115" width="27.85546875" style="1" customWidth="1"/>
    <col min="15116" max="15116" width="1.28515625" style="1" customWidth="1"/>
    <col min="15117" max="15117" width="19.5703125" style="1" customWidth="1"/>
    <col min="15118" max="15118" width="1.28515625" style="1" customWidth="1"/>
    <col min="15119" max="15119" width="18.42578125" style="1" customWidth="1"/>
    <col min="15120" max="15360" width="9" style="1"/>
    <col min="15361" max="15361" width="29.7109375" style="1" customWidth="1"/>
    <col min="15362" max="15362" width="1.42578125" style="1" customWidth="1"/>
    <col min="15363" max="15363" width="20.140625" style="1" customWidth="1"/>
    <col min="15364" max="15364" width="1.42578125" style="1" customWidth="1"/>
    <col min="15365" max="15365" width="19.28515625" style="1" customWidth="1"/>
    <col min="15366" max="15366" width="1.42578125" style="1" customWidth="1"/>
    <col min="15367" max="15367" width="19.28515625" style="1" customWidth="1"/>
    <col min="15368" max="15368" width="1.42578125" style="1" customWidth="1"/>
    <col min="15369" max="15369" width="20.140625" style="1" customWidth="1"/>
    <col min="15370" max="15370" width="1.42578125" style="1" customWidth="1"/>
    <col min="15371" max="15371" width="27.85546875" style="1" customWidth="1"/>
    <col min="15372" max="15372" width="1.28515625" style="1" customWidth="1"/>
    <col min="15373" max="15373" width="19.5703125" style="1" customWidth="1"/>
    <col min="15374" max="15374" width="1.28515625" style="1" customWidth="1"/>
    <col min="15375" max="15375" width="18.42578125" style="1" customWidth="1"/>
    <col min="15376" max="15616" width="9" style="1"/>
    <col min="15617" max="15617" width="29.7109375" style="1" customWidth="1"/>
    <col min="15618" max="15618" width="1.42578125" style="1" customWidth="1"/>
    <col min="15619" max="15619" width="20.140625" style="1" customWidth="1"/>
    <col min="15620" max="15620" width="1.42578125" style="1" customWidth="1"/>
    <col min="15621" max="15621" width="19.28515625" style="1" customWidth="1"/>
    <col min="15622" max="15622" width="1.42578125" style="1" customWidth="1"/>
    <col min="15623" max="15623" width="19.28515625" style="1" customWidth="1"/>
    <col min="15624" max="15624" width="1.42578125" style="1" customWidth="1"/>
    <col min="15625" max="15625" width="20.140625" style="1" customWidth="1"/>
    <col min="15626" max="15626" width="1.42578125" style="1" customWidth="1"/>
    <col min="15627" max="15627" width="27.85546875" style="1" customWidth="1"/>
    <col min="15628" max="15628" width="1.28515625" style="1" customWidth="1"/>
    <col min="15629" max="15629" width="19.5703125" style="1" customWidth="1"/>
    <col min="15630" max="15630" width="1.28515625" style="1" customWidth="1"/>
    <col min="15631" max="15631" width="18.42578125" style="1" customWidth="1"/>
    <col min="15632" max="15872" width="9" style="1"/>
    <col min="15873" max="15873" width="29.7109375" style="1" customWidth="1"/>
    <col min="15874" max="15874" width="1.42578125" style="1" customWidth="1"/>
    <col min="15875" max="15875" width="20.140625" style="1" customWidth="1"/>
    <col min="15876" max="15876" width="1.42578125" style="1" customWidth="1"/>
    <col min="15877" max="15877" width="19.28515625" style="1" customWidth="1"/>
    <col min="15878" max="15878" width="1.42578125" style="1" customWidth="1"/>
    <col min="15879" max="15879" width="19.28515625" style="1" customWidth="1"/>
    <col min="15880" max="15880" width="1.42578125" style="1" customWidth="1"/>
    <col min="15881" max="15881" width="20.140625" style="1" customWidth="1"/>
    <col min="15882" max="15882" width="1.42578125" style="1" customWidth="1"/>
    <col min="15883" max="15883" width="27.85546875" style="1" customWidth="1"/>
    <col min="15884" max="15884" width="1.28515625" style="1" customWidth="1"/>
    <col min="15885" max="15885" width="19.5703125" style="1" customWidth="1"/>
    <col min="15886" max="15886" width="1.28515625" style="1" customWidth="1"/>
    <col min="15887" max="15887" width="18.42578125" style="1" customWidth="1"/>
    <col min="15888" max="16128" width="9" style="1"/>
    <col min="16129" max="16129" width="29.7109375" style="1" customWidth="1"/>
    <col min="16130" max="16130" width="1.42578125" style="1" customWidth="1"/>
    <col min="16131" max="16131" width="20.140625" style="1" customWidth="1"/>
    <col min="16132" max="16132" width="1.42578125" style="1" customWidth="1"/>
    <col min="16133" max="16133" width="19.28515625" style="1" customWidth="1"/>
    <col min="16134" max="16134" width="1.42578125" style="1" customWidth="1"/>
    <col min="16135" max="16135" width="19.28515625" style="1" customWidth="1"/>
    <col min="16136" max="16136" width="1.42578125" style="1" customWidth="1"/>
    <col min="16137" max="16137" width="20.140625" style="1" customWidth="1"/>
    <col min="16138" max="16138" width="1.42578125" style="1" customWidth="1"/>
    <col min="16139" max="16139" width="27.85546875" style="1" customWidth="1"/>
    <col min="16140" max="16140" width="1.28515625" style="1" customWidth="1"/>
    <col min="16141" max="16141" width="19.5703125" style="1" customWidth="1"/>
    <col min="16142" max="16142" width="1.28515625" style="1" customWidth="1"/>
    <col min="16143" max="16143" width="18.42578125" style="1" customWidth="1"/>
    <col min="16144" max="16384" width="9" style="1"/>
  </cols>
  <sheetData>
    <row r="1" spans="1:16" ht="8.1" customHeight="1"/>
    <row r="2" spans="1:16" ht="8.1" customHeight="1"/>
    <row r="3" spans="1:16" ht="15" customHeight="1">
      <c r="A3" s="103"/>
      <c r="B3" s="3" t="s">
        <v>42</v>
      </c>
      <c r="C3" s="50" t="s">
        <v>43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" customHeight="1">
      <c r="A4" s="2"/>
      <c r="B4" s="6" t="s">
        <v>44</v>
      </c>
      <c r="C4" s="413" t="s">
        <v>499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8.1" customHeight="1">
      <c r="A5" s="8"/>
      <c r="B5" s="8"/>
      <c r="C5" s="8"/>
      <c r="D5" s="8"/>
      <c r="E5" s="8"/>
      <c r="F5" s="8"/>
      <c r="G5" s="8"/>
      <c r="H5" s="414"/>
      <c r="I5" s="8"/>
      <c r="J5" s="8"/>
      <c r="K5" s="8"/>
      <c r="L5" s="8"/>
      <c r="M5" s="8"/>
      <c r="N5" s="8"/>
      <c r="O5" s="8"/>
    </row>
    <row r="6" spans="1:16" ht="8.1" customHeight="1">
      <c r="A6" s="9"/>
      <c r="B6" s="10"/>
      <c r="C6" s="9"/>
      <c r="D6" s="11"/>
      <c r="E6" s="9"/>
      <c r="F6" s="11"/>
      <c r="G6" s="11"/>
      <c r="H6" s="11"/>
      <c r="I6" s="9"/>
      <c r="J6" s="11"/>
      <c r="K6" s="9"/>
      <c r="L6" s="11"/>
      <c r="M6" s="9"/>
      <c r="N6" s="11"/>
      <c r="O6" s="9"/>
    </row>
    <row r="7" spans="1:16" ht="38.1" customHeight="1">
      <c r="A7" s="12"/>
      <c r="B7" s="13" t="s">
        <v>4</v>
      </c>
      <c r="C7" s="14"/>
      <c r="D7" s="15" t="s">
        <v>5</v>
      </c>
      <c r="E7" s="15"/>
      <c r="F7" s="15" t="s">
        <v>6</v>
      </c>
      <c r="G7" s="15"/>
      <c r="H7" s="15" t="s">
        <v>7</v>
      </c>
      <c r="I7" s="15"/>
      <c r="J7" s="15" t="s">
        <v>8</v>
      </c>
      <c r="K7" s="15"/>
      <c r="L7" s="15" t="s">
        <v>9</v>
      </c>
      <c r="M7" s="15"/>
      <c r="N7" s="15" t="s">
        <v>10</v>
      </c>
      <c r="O7" s="12"/>
    </row>
    <row r="8" spans="1:16" ht="39.950000000000003" customHeight="1">
      <c r="A8" s="12"/>
      <c r="B8" s="16" t="s">
        <v>11</v>
      </c>
      <c r="C8" s="17"/>
      <c r="D8" s="18" t="s">
        <v>12</v>
      </c>
      <c r="E8" s="18"/>
      <c r="F8" s="18" t="s">
        <v>13</v>
      </c>
      <c r="G8" s="18"/>
      <c r="H8" s="18" t="s">
        <v>14</v>
      </c>
      <c r="I8" s="18"/>
      <c r="J8" s="18" t="s">
        <v>15</v>
      </c>
      <c r="K8" s="18"/>
      <c r="L8" s="18" t="s">
        <v>16</v>
      </c>
      <c r="M8" s="18"/>
      <c r="N8" s="18" t="s">
        <v>17</v>
      </c>
      <c r="O8" s="12"/>
    </row>
    <row r="9" spans="1:16" ht="15" customHeight="1">
      <c r="A9" s="12"/>
      <c r="B9" s="19"/>
      <c r="C9" s="12"/>
      <c r="D9" s="20" t="s">
        <v>18</v>
      </c>
      <c r="E9" s="17"/>
      <c r="F9" s="20" t="s">
        <v>18</v>
      </c>
      <c r="G9" s="18"/>
      <c r="H9" s="20" t="s">
        <v>18</v>
      </c>
      <c r="I9" s="17"/>
      <c r="J9" s="18"/>
      <c r="K9" s="17"/>
      <c r="L9" s="20" t="s">
        <v>18</v>
      </c>
      <c r="M9" s="17"/>
      <c r="N9" s="20" t="s">
        <v>18</v>
      </c>
      <c r="O9" s="12"/>
    </row>
    <row r="10" spans="1:16" ht="8.1" customHeight="1">
      <c r="A10" s="21"/>
      <c r="B10" s="22"/>
      <c r="C10" s="21"/>
      <c r="D10" s="23"/>
      <c r="E10" s="21"/>
      <c r="F10" s="23"/>
      <c r="G10" s="24"/>
      <c r="H10" s="23"/>
      <c r="I10" s="21"/>
      <c r="J10" s="24"/>
      <c r="K10" s="21"/>
      <c r="L10" s="23"/>
      <c r="M10" s="21"/>
      <c r="N10" s="23"/>
      <c r="O10" s="21"/>
    </row>
    <row r="11" spans="1:16" ht="8.1" customHeight="1">
      <c r="B11" s="12"/>
      <c r="C11" s="12"/>
      <c r="D11" s="12"/>
      <c r="L11" s="25"/>
    </row>
    <row r="12" spans="1:16" ht="30" customHeight="1">
      <c r="B12" s="26" t="s">
        <v>19</v>
      </c>
      <c r="C12" s="26"/>
      <c r="D12" s="27">
        <f t="shared" ref="D12:H12" si="0">SUM(D14,D16,D18,D20,D22,D24,D26,D28,D30,D32,D34,D36,D38,D42)</f>
        <v>15185614.604689568</v>
      </c>
      <c r="E12" s="27"/>
      <c r="F12" s="27">
        <f t="shared" si="0"/>
        <v>11052908.26569107</v>
      </c>
      <c r="G12" s="27"/>
      <c r="H12" s="27">
        <f t="shared" si="0"/>
        <v>4132706.3389984998</v>
      </c>
      <c r="I12" s="27"/>
      <c r="J12" s="27">
        <f t="shared" ref="J12:N12" si="1">SUM(J14,J16,J18,J20,J22,J24,J26,J28,J30,J32,J34,J36,J38,J42)</f>
        <v>36024.770000000004</v>
      </c>
      <c r="K12" s="27"/>
      <c r="L12" s="27">
        <f t="shared" si="1"/>
        <v>802555.58439000021</v>
      </c>
      <c r="M12" s="27"/>
      <c r="N12" s="27">
        <f t="shared" si="1"/>
        <v>4509552.1394699998</v>
      </c>
    </row>
    <row r="13" spans="1:16" ht="8.1" customHeight="1">
      <c r="B13" s="12"/>
      <c r="C13" s="12"/>
      <c r="D13" s="402"/>
      <c r="E13" s="139"/>
      <c r="F13" s="139"/>
      <c r="G13" s="139"/>
      <c r="H13" s="139"/>
      <c r="I13" s="139"/>
      <c r="J13" s="139"/>
      <c r="K13" s="139"/>
      <c r="L13" s="218"/>
      <c r="M13" s="139"/>
      <c r="N13" s="139"/>
    </row>
    <row r="14" spans="1:16" ht="30" customHeight="1">
      <c r="A14" s="403"/>
      <c r="B14" s="30" t="s">
        <v>20</v>
      </c>
      <c r="C14" s="26"/>
      <c r="D14" s="415">
        <v>3025091.98585667</v>
      </c>
      <c r="E14" s="415"/>
      <c r="F14" s="415">
        <v>1915496.66084889</v>
      </c>
      <c r="G14" s="415"/>
      <c r="H14" s="415">
        <v>1109595.32500778</v>
      </c>
      <c r="I14" s="415"/>
      <c r="J14" s="415">
        <v>8409.0400000000009</v>
      </c>
      <c r="K14" s="415"/>
      <c r="L14" s="415">
        <v>196473.06000999999</v>
      </c>
      <c r="M14" s="415"/>
      <c r="N14" s="416">
        <v>828889.75257000001</v>
      </c>
      <c r="O14" s="417"/>
    </row>
    <row r="15" spans="1:16" ht="8.1" customHeight="1">
      <c r="A15" s="26"/>
      <c r="B15" s="30"/>
      <c r="C15" s="2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8"/>
    </row>
    <row r="16" spans="1:16" ht="30" customHeight="1">
      <c r="A16" s="403"/>
      <c r="B16" s="30" t="s">
        <v>21</v>
      </c>
      <c r="C16" s="26"/>
      <c r="D16" s="415">
        <v>490735.49166666699</v>
      </c>
      <c r="E16" s="415"/>
      <c r="F16" s="415">
        <v>364939.33299999998</v>
      </c>
      <c r="G16" s="415"/>
      <c r="H16" s="415">
        <v>125796.158666667</v>
      </c>
      <c r="I16" s="415"/>
      <c r="J16" s="415">
        <v>1131.3599999999999</v>
      </c>
      <c r="K16" s="415"/>
      <c r="L16" s="415">
        <v>19369.931400000001</v>
      </c>
      <c r="M16" s="415"/>
      <c r="N16" s="416">
        <v>183964.28215000001</v>
      </c>
      <c r="O16" s="417"/>
    </row>
    <row r="17" spans="1:17" ht="8.1" customHeight="1">
      <c r="A17" s="26"/>
      <c r="B17" s="30"/>
      <c r="C17" s="2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8"/>
    </row>
    <row r="18" spans="1:17" ht="30" customHeight="1">
      <c r="A18" s="403"/>
      <c r="B18" s="30" t="s">
        <v>22</v>
      </c>
      <c r="C18" s="26"/>
      <c r="D18" s="415">
        <v>86788.324999999997</v>
      </c>
      <c r="E18" s="415"/>
      <c r="F18" s="415">
        <v>73411.975000000006</v>
      </c>
      <c r="G18" s="415"/>
      <c r="H18" s="415">
        <v>13376.35</v>
      </c>
      <c r="I18" s="415"/>
      <c r="J18" s="415">
        <v>142</v>
      </c>
      <c r="K18" s="415"/>
      <c r="L18" s="415">
        <v>3608.4630000000002</v>
      </c>
      <c r="M18" s="415"/>
      <c r="N18" s="416">
        <v>37666.620999999999</v>
      </c>
      <c r="O18" s="417"/>
    </row>
    <row r="19" spans="1:17" ht="8.1" customHeight="1">
      <c r="A19" s="26"/>
      <c r="B19" s="30"/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8"/>
    </row>
    <row r="20" spans="1:17" ht="30" customHeight="1">
      <c r="A20" s="403"/>
      <c r="B20" s="30" t="s">
        <v>23</v>
      </c>
      <c r="C20" s="26"/>
      <c r="D20" s="415">
        <v>2483694.2779999999</v>
      </c>
      <c r="E20" s="415"/>
      <c r="F20" s="415">
        <v>2055508.216</v>
      </c>
      <c r="G20" s="415"/>
      <c r="H20" s="415">
        <v>428186.06199999998</v>
      </c>
      <c r="I20" s="415"/>
      <c r="J20" s="415">
        <v>2820.5</v>
      </c>
      <c r="K20" s="415"/>
      <c r="L20" s="415">
        <v>56931.750999999997</v>
      </c>
      <c r="M20" s="415"/>
      <c r="N20" s="416">
        <v>312456.72399999999</v>
      </c>
      <c r="O20" s="417"/>
    </row>
    <row r="21" spans="1:17" ht="8.1" customHeight="1">
      <c r="A21" s="26"/>
      <c r="B21" s="30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</row>
    <row r="22" spans="1:17" ht="30" customHeight="1">
      <c r="A22" s="403"/>
      <c r="B22" s="30" t="s">
        <v>24</v>
      </c>
      <c r="C22" s="403"/>
      <c r="D22" s="415">
        <v>947377.09302727296</v>
      </c>
      <c r="E22" s="415"/>
      <c r="F22" s="415">
        <v>748354.15666666697</v>
      </c>
      <c r="G22" s="415"/>
      <c r="H22" s="415">
        <v>199022.93636060599</v>
      </c>
      <c r="I22" s="415"/>
      <c r="J22" s="415">
        <v>2816.89</v>
      </c>
      <c r="K22" s="415"/>
      <c r="L22" s="415">
        <v>72115.346019999997</v>
      </c>
      <c r="M22" s="415"/>
      <c r="N22" s="416">
        <v>300441.79430000001</v>
      </c>
      <c r="O22" s="417"/>
    </row>
    <row r="23" spans="1:17" ht="8.1" customHeight="1">
      <c r="A23" s="26"/>
      <c r="B23" s="30"/>
      <c r="C23" s="26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8"/>
    </row>
    <row r="24" spans="1:17" ht="30" customHeight="1">
      <c r="A24" s="403"/>
      <c r="B24" s="30" t="s">
        <v>25</v>
      </c>
      <c r="C24" s="403"/>
      <c r="D24" s="415">
        <v>226493.44822222201</v>
      </c>
      <c r="E24" s="415"/>
      <c r="F24" s="415">
        <v>164450.13188888901</v>
      </c>
      <c r="G24" s="415"/>
      <c r="H24" s="415">
        <v>62043.3163333333</v>
      </c>
      <c r="I24" s="415"/>
      <c r="J24" s="415">
        <v>880.2</v>
      </c>
      <c r="K24" s="415"/>
      <c r="L24" s="415">
        <v>16061.53472</v>
      </c>
      <c r="M24" s="415"/>
      <c r="N24" s="416">
        <v>98758.082200000004</v>
      </c>
      <c r="O24" s="417"/>
    </row>
    <row r="25" spans="1:17" ht="8.1" customHeight="1">
      <c r="A25" s="26"/>
      <c r="B25" s="30"/>
      <c r="C25" s="2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8"/>
    </row>
    <row r="26" spans="1:17" ht="30" customHeight="1">
      <c r="A26" s="403"/>
      <c r="B26" s="30" t="s">
        <v>26</v>
      </c>
      <c r="C26" s="403"/>
      <c r="D26" s="415">
        <v>1867385.944325</v>
      </c>
      <c r="E26" s="415"/>
      <c r="F26" s="415">
        <v>1211839.9279750001</v>
      </c>
      <c r="G26" s="415"/>
      <c r="H26" s="415">
        <v>655546.01635000005</v>
      </c>
      <c r="I26" s="415"/>
      <c r="J26" s="415">
        <v>2202.7199999999998</v>
      </c>
      <c r="K26" s="415"/>
      <c r="L26" s="415">
        <v>58289.647109999998</v>
      </c>
      <c r="M26" s="415"/>
      <c r="N26" s="416">
        <v>398739.31835999998</v>
      </c>
      <c r="O26" s="417"/>
    </row>
    <row r="27" spans="1:17" ht="8.1" customHeight="1">
      <c r="A27" s="26"/>
      <c r="B27" s="30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</row>
    <row r="28" spans="1:17" ht="30" customHeight="1">
      <c r="A28" s="403"/>
      <c r="B28" s="30" t="s">
        <v>27</v>
      </c>
      <c r="C28" s="403"/>
      <c r="D28" s="415">
        <v>2796628.1696423902</v>
      </c>
      <c r="E28" s="415"/>
      <c r="F28" s="415">
        <v>2138489.7789235301</v>
      </c>
      <c r="G28" s="415"/>
      <c r="H28" s="415">
        <v>658138.39071885799</v>
      </c>
      <c r="I28" s="415"/>
      <c r="J28" s="415">
        <v>7694.8</v>
      </c>
      <c r="K28" s="415"/>
      <c r="L28" s="415">
        <v>166105.35732000001</v>
      </c>
      <c r="M28" s="415"/>
      <c r="N28" s="416">
        <v>723860.78078999999</v>
      </c>
      <c r="O28" s="417"/>
    </row>
    <row r="29" spans="1:17" ht="8.1" customHeight="1">
      <c r="A29" s="26"/>
      <c r="B29" s="30"/>
      <c r="C29" s="26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8"/>
    </row>
    <row r="30" spans="1:17" ht="30" customHeight="1">
      <c r="A30" s="403"/>
      <c r="B30" s="30" t="s">
        <v>28</v>
      </c>
      <c r="C30" s="403"/>
      <c r="D30" s="415">
        <v>4150.915</v>
      </c>
      <c r="E30" s="415"/>
      <c r="F30" s="415">
        <v>3123.1840000000002</v>
      </c>
      <c r="G30" s="415"/>
      <c r="H30" s="415">
        <v>1027.731</v>
      </c>
      <c r="I30" s="415"/>
      <c r="J30" s="415">
        <v>26</v>
      </c>
      <c r="K30" s="415"/>
      <c r="L30" s="415">
        <v>205.15299999999999</v>
      </c>
      <c r="M30" s="415"/>
      <c r="N30" s="416">
        <v>934.70550000000003</v>
      </c>
      <c r="O30" s="417"/>
    </row>
    <row r="31" spans="1:17" ht="8.1" customHeight="1">
      <c r="A31" s="26"/>
      <c r="B31" s="30"/>
      <c r="C31" s="2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8"/>
    </row>
    <row r="32" spans="1:17" ht="30" customHeight="1">
      <c r="A32" s="403"/>
      <c r="B32" s="30" t="s">
        <v>29</v>
      </c>
      <c r="C32" s="403"/>
      <c r="D32" s="415">
        <v>1269353.9396333301</v>
      </c>
      <c r="E32" s="415"/>
      <c r="F32" s="415">
        <v>947322.27949999995</v>
      </c>
      <c r="G32" s="415"/>
      <c r="H32" s="415">
        <v>322031.660133333</v>
      </c>
      <c r="I32" s="415"/>
      <c r="J32" s="415">
        <v>3369.01</v>
      </c>
      <c r="K32" s="415"/>
      <c r="L32" s="415">
        <v>87750.964810000005</v>
      </c>
      <c r="M32" s="415"/>
      <c r="N32" s="416">
        <v>678377.78489000001</v>
      </c>
      <c r="O32" s="417"/>
      <c r="Q32" s="403"/>
    </row>
    <row r="33" spans="1:19" ht="8.1" customHeight="1">
      <c r="A33" s="26"/>
      <c r="B33" s="30"/>
      <c r="C33" s="26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8"/>
    </row>
    <row r="34" spans="1:19" ht="30" customHeight="1">
      <c r="A34" s="403"/>
      <c r="B34" s="30" t="s">
        <v>30</v>
      </c>
      <c r="C34" s="403"/>
      <c r="D34" s="415">
        <v>38055.703500000003</v>
      </c>
      <c r="E34" s="415"/>
      <c r="F34" s="415">
        <v>23162.330666666701</v>
      </c>
      <c r="G34" s="415"/>
      <c r="H34" s="415">
        <v>14893.3728333333</v>
      </c>
      <c r="I34" s="415"/>
      <c r="J34" s="415">
        <v>181.85</v>
      </c>
      <c r="K34" s="415"/>
      <c r="L34" s="415">
        <v>3138.4255199999998</v>
      </c>
      <c r="M34" s="415"/>
      <c r="N34" s="416">
        <v>1192.5585599999999</v>
      </c>
      <c r="O34" s="417"/>
      <c r="Q34" s="403"/>
    </row>
    <row r="35" spans="1:19" ht="8.1" customHeight="1">
      <c r="A35" s="26"/>
      <c r="B35" s="30"/>
      <c r="C35" s="26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8"/>
    </row>
    <row r="36" spans="1:19" ht="30" customHeight="1">
      <c r="A36" s="403"/>
      <c r="B36" s="30" t="s">
        <v>31</v>
      </c>
      <c r="C36" s="403"/>
      <c r="D36" s="415">
        <v>1104733.7970302999</v>
      </c>
      <c r="E36" s="415"/>
      <c r="F36" s="415">
        <v>773763.04749999999</v>
      </c>
      <c r="G36" s="415"/>
      <c r="H36" s="415">
        <v>330970.749530303</v>
      </c>
      <c r="I36" s="415"/>
      <c r="J36" s="415">
        <v>4162.04</v>
      </c>
      <c r="K36" s="415"/>
      <c r="L36" s="415">
        <v>71927.390209999998</v>
      </c>
      <c r="M36" s="415"/>
      <c r="N36" s="416">
        <v>698763.09533000004</v>
      </c>
      <c r="O36" s="417"/>
      <c r="Q36" s="403"/>
    </row>
    <row r="37" spans="1:19" ht="8.1" customHeight="1">
      <c r="A37" s="26"/>
      <c r="B37" s="30"/>
      <c r="C37" s="26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8"/>
    </row>
    <row r="38" spans="1:19" ht="30" customHeight="1">
      <c r="A38" s="403"/>
      <c r="B38" s="30" t="s">
        <v>32</v>
      </c>
      <c r="C38" s="403"/>
      <c r="D38" s="415">
        <v>844942.79378571396</v>
      </c>
      <c r="E38" s="415"/>
      <c r="F38" s="415">
        <v>632898.52072142903</v>
      </c>
      <c r="G38" s="415"/>
      <c r="H38" s="415">
        <v>212044.27306428601</v>
      </c>
      <c r="I38" s="415"/>
      <c r="J38" s="415">
        <v>2182.36</v>
      </c>
      <c r="K38" s="415"/>
      <c r="L38" s="415">
        <v>50494.503270000001</v>
      </c>
      <c r="M38" s="415"/>
      <c r="N38" s="416">
        <v>245467.44581999999</v>
      </c>
      <c r="O38" s="417"/>
    </row>
    <row r="39" spans="1:19" ht="8.1" customHeight="1">
      <c r="A39" s="26"/>
      <c r="B39" s="30"/>
      <c r="C39" s="26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8"/>
    </row>
    <row r="40" spans="1:19" ht="30" customHeight="1">
      <c r="A40" s="403"/>
      <c r="B40" s="30" t="s">
        <v>33</v>
      </c>
      <c r="C40" s="403"/>
      <c r="D40" s="406" t="s">
        <v>45</v>
      </c>
      <c r="E40" s="406"/>
      <c r="F40" s="406" t="s">
        <v>45</v>
      </c>
      <c r="G40" s="406"/>
      <c r="H40" s="406" t="s">
        <v>45</v>
      </c>
      <c r="I40" s="406"/>
      <c r="J40" s="406" t="s">
        <v>45</v>
      </c>
      <c r="K40" s="406"/>
      <c r="L40" s="406" t="s">
        <v>45</v>
      </c>
      <c r="M40" s="406"/>
      <c r="N40" s="406" t="s">
        <v>45</v>
      </c>
      <c r="O40" s="407"/>
    </row>
    <row r="41" spans="1:19" ht="8.1" customHeight="1">
      <c r="A41" s="26"/>
      <c r="B41" s="30"/>
      <c r="C41" s="26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1:19" ht="30" customHeight="1">
      <c r="A42" s="403"/>
      <c r="B42" s="30" t="s">
        <v>34</v>
      </c>
      <c r="C42" s="403"/>
      <c r="D42" s="406">
        <v>182.72</v>
      </c>
      <c r="E42" s="406"/>
      <c r="F42" s="406">
        <v>148.72300000000001</v>
      </c>
      <c r="G42" s="406"/>
      <c r="H42" s="406">
        <v>33.997</v>
      </c>
      <c r="I42" s="406"/>
      <c r="J42" s="406">
        <v>6</v>
      </c>
      <c r="K42" s="406"/>
      <c r="L42" s="406">
        <v>84.057000000000002</v>
      </c>
      <c r="M42" s="406"/>
      <c r="N42" s="418">
        <v>39.194000000000003</v>
      </c>
      <c r="O42" s="417"/>
    </row>
    <row r="43" spans="1:19" ht="8.1" customHeight="1">
      <c r="A43" s="26"/>
      <c r="B43" s="30"/>
      <c r="C43" s="26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9" ht="30" customHeight="1">
      <c r="A44" s="403"/>
      <c r="B44" s="30" t="s">
        <v>35</v>
      </c>
      <c r="C44" s="403"/>
      <c r="D44" s="32" t="s">
        <v>36</v>
      </c>
      <c r="E44" s="406"/>
      <c r="F44" s="32" t="s">
        <v>36</v>
      </c>
      <c r="G44" s="406"/>
      <c r="H44" s="32" t="s">
        <v>36</v>
      </c>
      <c r="I44" s="406"/>
      <c r="J44" s="32" t="s">
        <v>36</v>
      </c>
      <c r="K44" s="406"/>
      <c r="L44" s="32" t="s">
        <v>36</v>
      </c>
      <c r="M44" s="406"/>
      <c r="N44" s="32" t="s">
        <v>36</v>
      </c>
      <c r="O44" s="407"/>
    </row>
    <row r="45" spans="1:19" ht="8.1" customHeight="1">
      <c r="A45" s="408"/>
      <c r="B45" s="408"/>
      <c r="C45" s="408"/>
      <c r="D45" s="409"/>
      <c r="E45" s="409"/>
      <c r="F45" s="409"/>
      <c r="G45" s="409"/>
      <c r="H45" s="409"/>
      <c r="I45" s="409"/>
      <c r="J45" s="409"/>
      <c r="K45" s="410"/>
      <c r="L45" s="409"/>
      <c r="M45" s="410"/>
      <c r="N45" s="409"/>
      <c r="O45" s="409"/>
    </row>
    <row r="46" spans="1:19" ht="15" customHeight="1">
      <c r="A46" s="39"/>
      <c r="B46" s="3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40" t="s">
        <v>37</v>
      </c>
    </row>
    <row r="47" spans="1:19" ht="15" customHeight="1">
      <c r="A47" s="43"/>
      <c r="B47" s="43"/>
      <c r="C47" s="43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42" t="s">
        <v>38</v>
      </c>
    </row>
    <row r="48" spans="1:19" ht="8.1" customHeight="1">
      <c r="A48" s="43"/>
      <c r="B48" s="43"/>
      <c r="C48" s="43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</row>
    <row r="49" spans="1:15" s="41" customFormat="1" ht="15" customHeight="1">
      <c r="A49" s="44"/>
      <c r="B49" s="45" t="s">
        <v>497</v>
      </c>
      <c r="C49" s="44"/>
      <c r="D49" s="46"/>
      <c r="E49" s="46"/>
      <c r="F49" s="46"/>
      <c r="G49" s="46"/>
      <c r="H49" s="46"/>
      <c r="I49" s="46"/>
      <c r="J49" s="47"/>
      <c r="K49" s="47"/>
      <c r="L49" s="47"/>
      <c r="M49" s="47"/>
      <c r="N49" s="47"/>
      <c r="O49" s="47"/>
    </row>
    <row r="50" spans="1:15" s="41" customFormat="1" ht="15" customHeight="1">
      <c r="B50" s="48" t="s">
        <v>495</v>
      </c>
    </row>
    <row r="51" spans="1:15" s="41" customFormat="1" ht="15" customHeight="1">
      <c r="B51" s="759" t="s">
        <v>496</v>
      </c>
    </row>
  </sheetData>
  <printOptions horizontalCentered="1"/>
  <pageMargins left="0.55118110236220497" right="0.55118110236220497" top="0.39370078740157499" bottom="0.39370078740157499" header="0.39370078740157499" footer="0.39370078740157499"/>
  <pageSetup paperSize="9" scale="7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E981F-2BE4-4A61-A7D0-46BB1048B556}">
  <sheetPr>
    <tabColor rgb="FF92D050"/>
  </sheetPr>
  <dimension ref="A1:R81"/>
  <sheetViews>
    <sheetView tabSelected="1" view="pageBreakPreview" zoomScale="80" zoomScaleNormal="90" zoomScaleSheetLayoutView="80" workbookViewId="0">
      <selection activeCell="A49" sqref="A49:XFD51"/>
    </sheetView>
  </sheetViews>
  <sheetFormatPr defaultColWidth="9" defaultRowHeight="15" customHeight="1"/>
  <cols>
    <col min="1" max="1" width="1.7109375" style="651" customWidth="1"/>
    <col min="2" max="2" width="13.7109375" style="651" customWidth="1"/>
    <col min="3" max="3" width="4.7109375" style="651" customWidth="1"/>
    <col min="4" max="4" width="7.85546875" style="651" customWidth="1"/>
    <col min="5" max="5" width="10.28515625" style="651" customWidth="1"/>
    <col min="6" max="6" width="8.7109375" style="651" customWidth="1"/>
    <col min="7" max="7" width="10.42578125" style="651" customWidth="1"/>
    <col min="8" max="8" width="1.28515625" style="651" customWidth="1"/>
    <col min="9" max="9" width="10.28515625" style="651" customWidth="1"/>
    <col min="10" max="10" width="8.7109375" style="651" customWidth="1"/>
    <col min="11" max="11" width="10.42578125" style="651" customWidth="1"/>
    <col min="12" max="12" width="1.28515625" style="651" customWidth="1"/>
    <col min="13" max="13" width="10.28515625" style="651" customWidth="1"/>
    <col min="14" max="14" width="8.7109375" style="651" customWidth="1"/>
    <col min="15" max="15" width="10.42578125" style="651" customWidth="1"/>
    <col min="16" max="16" width="1.7109375" style="651" customWidth="1"/>
    <col min="17" max="239" width="9" style="651"/>
    <col min="240" max="240" width="19.85546875" style="651" customWidth="1"/>
    <col min="241" max="248" width="11.28515625" style="651" customWidth="1"/>
    <col min="249" max="252" width="12.7109375" style="651" customWidth="1"/>
    <col min="253" max="253" width="12.42578125" style="651" customWidth="1"/>
    <col min="254" max="495" width="9" style="651"/>
    <col min="496" max="496" width="19.85546875" style="651" customWidth="1"/>
    <col min="497" max="504" width="11.28515625" style="651" customWidth="1"/>
    <col min="505" max="508" width="12.7109375" style="651" customWidth="1"/>
    <col min="509" max="509" width="12.42578125" style="651" customWidth="1"/>
    <col min="510" max="751" width="9" style="651"/>
    <col min="752" max="752" width="19.85546875" style="651" customWidth="1"/>
    <col min="753" max="760" width="11.28515625" style="651" customWidth="1"/>
    <col min="761" max="764" width="12.7109375" style="651" customWidth="1"/>
    <col min="765" max="765" width="12.42578125" style="651" customWidth="1"/>
    <col min="766" max="1007" width="9" style="651"/>
    <col min="1008" max="1008" width="19.85546875" style="651" customWidth="1"/>
    <col min="1009" max="1016" width="11.28515625" style="651" customWidth="1"/>
    <col min="1017" max="1020" width="12.7109375" style="651" customWidth="1"/>
    <col min="1021" max="1021" width="12.42578125" style="651" customWidth="1"/>
    <col min="1022" max="1263" width="9" style="651"/>
    <col min="1264" max="1264" width="19.85546875" style="651" customWidth="1"/>
    <col min="1265" max="1272" width="11.28515625" style="651" customWidth="1"/>
    <col min="1273" max="1276" width="12.7109375" style="651" customWidth="1"/>
    <col min="1277" max="1277" width="12.42578125" style="651" customWidth="1"/>
    <col min="1278" max="1519" width="9" style="651"/>
    <col min="1520" max="1520" width="19.85546875" style="651" customWidth="1"/>
    <col min="1521" max="1528" width="11.28515625" style="651" customWidth="1"/>
    <col min="1529" max="1532" width="12.7109375" style="651" customWidth="1"/>
    <col min="1533" max="1533" width="12.42578125" style="651" customWidth="1"/>
    <col min="1534" max="1775" width="9" style="651"/>
    <col min="1776" max="1776" width="19.85546875" style="651" customWidth="1"/>
    <col min="1777" max="1784" width="11.28515625" style="651" customWidth="1"/>
    <col min="1785" max="1788" width="12.7109375" style="651" customWidth="1"/>
    <col min="1789" max="1789" width="12.42578125" style="651" customWidth="1"/>
    <col min="1790" max="2031" width="9" style="651"/>
    <col min="2032" max="2032" width="19.85546875" style="651" customWidth="1"/>
    <col min="2033" max="2040" width="11.28515625" style="651" customWidth="1"/>
    <col min="2041" max="2044" width="12.7109375" style="651" customWidth="1"/>
    <col min="2045" max="2045" width="12.42578125" style="651" customWidth="1"/>
    <col min="2046" max="2287" width="9" style="651"/>
    <col min="2288" max="2288" width="19.85546875" style="651" customWidth="1"/>
    <col min="2289" max="2296" width="11.28515625" style="651" customWidth="1"/>
    <col min="2297" max="2300" width="12.7109375" style="651" customWidth="1"/>
    <col min="2301" max="2301" width="12.42578125" style="651" customWidth="1"/>
    <col min="2302" max="2543" width="9" style="651"/>
    <col min="2544" max="2544" width="19.85546875" style="651" customWidth="1"/>
    <col min="2545" max="2552" width="11.28515625" style="651" customWidth="1"/>
    <col min="2553" max="2556" width="12.7109375" style="651" customWidth="1"/>
    <col min="2557" max="2557" width="12.42578125" style="651" customWidth="1"/>
    <col min="2558" max="2799" width="9" style="651"/>
    <col min="2800" max="2800" width="19.85546875" style="651" customWidth="1"/>
    <col min="2801" max="2808" width="11.28515625" style="651" customWidth="1"/>
    <col min="2809" max="2812" width="12.7109375" style="651" customWidth="1"/>
    <col min="2813" max="2813" width="12.42578125" style="651" customWidth="1"/>
    <col min="2814" max="3055" width="9" style="651"/>
    <col min="3056" max="3056" width="19.85546875" style="651" customWidth="1"/>
    <col min="3057" max="3064" width="11.28515625" style="651" customWidth="1"/>
    <col min="3065" max="3068" width="12.7109375" style="651" customWidth="1"/>
    <col min="3069" max="3069" width="12.42578125" style="651" customWidth="1"/>
    <col min="3070" max="3311" width="9" style="651"/>
    <col min="3312" max="3312" width="19.85546875" style="651" customWidth="1"/>
    <col min="3313" max="3320" width="11.28515625" style="651" customWidth="1"/>
    <col min="3321" max="3324" width="12.7109375" style="651" customWidth="1"/>
    <col min="3325" max="3325" width="12.42578125" style="651" customWidth="1"/>
    <col min="3326" max="3567" width="9" style="651"/>
    <col min="3568" max="3568" width="19.85546875" style="651" customWidth="1"/>
    <col min="3569" max="3576" width="11.28515625" style="651" customWidth="1"/>
    <col min="3577" max="3580" width="12.7109375" style="651" customWidth="1"/>
    <col min="3581" max="3581" width="12.42578125" style="651" customWidth="1"/>
    <col min="3582" max="3823" width="9" style="651"/>
    <col min="3824" max="3824" width="19.85546875" style="651" customWidth="1"/>
    <col min="3825" max="3832" width="11.28515625" style="651" customWidth="1"/>
    <col min="3833" max="3836" width="12.7109375" style="651" customWidth="1"/>
    <col min="3837" max="3837" width="12.42578125" style="651" customWidth="1"/>
    <col min="3838" max="4079" width="9" style="651"/>
    <col min="4080" max="4080" width="19.85546875" style="651" customWidth="1"/>
    <col min="4081" max="4088" width="11.28515625" style="651" customWidth="1"/>
    <col min="4089" max="4092" width="12.7109375" style="651" customWidth="1"/>
    <col min="4093" max="4093" width="12.42578125" style="651" customWidth="1"/>
    <col min="4094" max="4335" width="9" style="651"/>
    <col min="4336" max="4336" width="19.85546875" style="651" customWidth="1"/>
    <col min="4337" max="4344" width="11.28515625" style="651" customWidth="1"/>
    <col min="4345" max="4348" width="12.7109375" style="651" customWidth="1"/>
    <col min="4349" max="4349" width="12.42578125" style="651" customWidth="1"/>
    <col min="4350" max="4591" width="9" style="651"/>
    <col min="4592" max="4592" width="19.85546875" style="651" customWidth="1"/>
    <col min="4593" max="4600" width="11.28515625" style="651" customWidth="1"/>
    <col min="4601" max="4604" width="12.7109375" style="651" customWidth="1"/>
    <col min="4605" max="4605" width="12.42578125" style="651" customWidth="1"/>
    <col min="4606" max="4847" width="9" style="651"/>
    <col min="4848" max="4848" width="19.85546875" style="651" customWidth="1"/>
    <col min="4849" max="4856" width="11.28515625" style="651" customWidth="1"/>
    <col min="4857" max="4860" width="12.7109375" style="651" customWidth="1"/>
    <col min="4861" max="4861" width="12.42578125" style="651" customWidth="1"/>
    <col min="4862" max="5103" width="9" style="651"/>
    <col min="5104" max="5104" width="19.85546875" style="651" customWidth="1"/>
    <col min="5105" max="5112" width="11.28515625" style="651" customWidth="1"/>
    <col min="5113" max="5116" width="12.7109375" style="651" customWidth="1"/>
    <col min="5117" max="5117" width="12.42578125" style="651" customWidth="1"/>
    <col min="5118" max="5359" width="9" style="651"/>
    <col min="5360" max="5360" width="19.85546875" style="651" customWidth="1"/>
    <col min="5361" max="5368" width="11.28515625" style="651" customWidth="1"/>
    <col min="5369" max="5372" width="12.7109375" style="651" customWidth="1"/>
    <col min="5373" max="5373" width="12.42578125" style="651" customWidth="1"/>
    <col min="5374" max="5615" width="9" style="651"/>
    <col min="5616" max="5616" width="19.85546875" style="651" customWidth="1"/>
    <col min="5617" max="5624" width="11.28515625" style="651" customWidth="1"/>
    <col min="5625" max="5628" width="12.7109375" style="651" customWidth="1"/>
    <col min="5629" max="5629" width="12.42578125" style="651" customWidth="1"/>
    <col min="5630" max="5871" width="9" style="651"/>
    <col min="5872" max="5872" width="19.85546875" style="651" customWidth="1"/>
    <col min="5873" max="5880" width="11.28515625" style="651" customWidth="1"/>
    <col min="5881" max="5884" width="12.7109375" style="651" customWidth="1"/>
    <col min="5885" max="5885" width="12.42578125" style="651" customWidth="1"/>
    <col min="5886" max="6127" width="9" style="651"/>
    <col min="6128" max="6128" width="19.85546875" style="651" customWidth="1"/>
    <col min="6129" max="6136" width="11.28515625" style="651" customWidth="1"/>
    <col min="6137" max="6140" width="12.7109375" style="651" customWidth="1"/>
    <col min="6141" max="6141" width="12.42578125" style="651" customWidth="1"/>
    <col min="6142" max="6383" width="9" style="651"/>
    <col min="6384" max="6384" width="19.85546875" style="651" customWidth="1"/>
    <col min="6385" max="6392" width="11.28515625" style="651" customWidth="1"/>
    <col min="6393" max="6396" width="12.7109375" style="651" customWidth="1"/>
    <col min="6397" max="6397" width="12.42578125" style="651" customWidth="1"/>
    <col min="6398" max="6639" width="9" style="651"/>
    <col min="6640" max="6640" width="19.85546875" style="651" customWidth="1"/>
    <col min="6641" max="6648" width="11.28515625" style="651" customWidth="1"/>
    <col min="6649" max="6652" width="12.7109375" style="651" customWidth="1"/>
    <col min="6653" max="6653" width="12.42578125" style="651" customWidth="1"/>
    <col min="6654" max="6895" width="9" style="651"/>
    <col min="6896" max="6896" width="19.85546875" style="651" customWidth="1"/>
    <col min="6897" max="6904" width="11.28515625" style="651" customWidth="1"/>
    <col min="6905" max="6908" width="12.7109375" style="651" customWidth="1"/>
    <col min="6909" max="6909" width="12.42578125" style="651" customWidth="1"/>
    <col min="6910" max="7151" width="9" style="651"/>
    <col min="7152" max="7152" width="19.85546875" style="651" customWidth="1"/>
    <col min="7153" max="7160" width="11.28515625" style="651" customWidth="1"/>
    <col min="7161" max="7164" width="12.7109375" style="651" customWidth="1"/>
    <col min="7165" max="7165" width="12.42578125" style="651" customWidth="1"/>
    <col min="7166" max="7407" width="9" style="651"/>
    <col min="7408" max="7408" width="19.85546875" style="651" customWidth="1"/>
    <col min="7409" max="7416" width="11.28515625" style="651" customWidth="1"/>
    <col min="7417" max="7420" width="12.7109375" style="651" customWidth="1"/>
    <col min="7421" max="7421" width="12.42578125" style="651" customWidth="1"/>
    <col min="7422" max="7663" width="9" style="651"/>
    <col min="7664" max="7664" width="19.85546875" style="651" customWidth="1"/>
    <col min="7665" max="7672" width="11.28515625" style="651" customWidth="1"/>
    <col min="7673" max="7676" width="12.7109375" style="651" customWidth="1"/>
    <col min="7677" max="7677" width="12.42578125" style="651" customWidth="1"/>
    <col min="7678" max="7919" width="9" style="651"/>
    <col min="7920" max="7920" width="19.85546875" style="651" customWidth="1"/>
    <col min="7921" max="7928" width="11.28515625" style="651" customWidth="1"/>
    <col min="7929" max="7932" width="12.7109375" style="651" customWidth="1"/>
    <col min="7933" max="7933" width="12.42578125" style="651" customWidth="1"/>
    <col min="7934" max="8175" width="9" style="651"/>
    <col min="8176" max="8176" width="19.85546875" style="651" customWidth="1"/>
    <col min="8177" max="8184" width="11.28515625" style="651" customWidth="1"/>
    <col min="8185" max="8188" width="12.7109375" style="651" customWidth="1"/>
    <col min="8189" max="8189" width="12.42578125" style="651" customWidth="1"/>
    <col min="8190" max="8431" width="9" style="651"/>
    <col min="8432" max="8432" width="19.85546875" style="651" customWidth="1"/>
    <col min="8433" max="8440" width="11.28515625" style="651" customWidth="1"/>
    <col min="8441" max="8444" width="12.7109375" style="651" customWidth="1"/>
    <col min="8445" max="8445" width="12.42578125" style="651" customWidth="1"/>
    <col min="8446" max="8687" width="9" style="651"/>
    <col min="8688" max="8688" width="19.85546875" style="651" customWidth="1"/>
    <col min="8689" max="8696" width="11.28515625" style="651" customWidth="1"/>
    <col min="8697" max="8700" width="12.7109375" style="651" customWidth="1"/>
    <col min="8701" max="8701" width="12.42578125" style="651" customWidth="1"/>
    <col min="8702" max="8943" width="9" style="651"/>
    <col min="8944" max="8944" width="19.85546875" style="651" customWidth="1"/>
    <col min="8945" max="8952" width="11.28515625" style="651" customWidth="1"/>
    <col min="8953" max="8956" width="12.7109375" style="651" customWidth="1"/>
    <col min="8957" max="8957" width="12.42578125" style="651" customWidth="1"/>
    <col min="8958" max="9199" width="9" style="651"/>
    <col min="9200" max="9200" width="19.85546875" style="651" customWidth="1"/>
    <col min="9201" max="9208" width="11.28515625" style="651" customWidth="1"/>
    <col min="9209" max="9212" width="12.7109375" style="651" customWidth="1"/>
    <col min="9213" max="9213" width="12.42578125" style="651" customWidth="1"/>
    <col min="9214" max="9455" width="9" style="651"/>
    <col min="9456" max="9456" width="19.85546875" style="651" customWidth="1"/>
    <col min="9457" max="9464" width="11.28515625" style="651" customWidth="1"/>
    <col min="9465" max="9468" width="12.7109375" style="651" customWidth="1"/>
    <col min="9469" max="9469" width="12.42578125" style="651" customWidth="1"/>
    <col min="9470" max="9711" width="9" style="651"/>
    <col min="9712" max="9712" width="19.85546875" style="651" customWidth="1"/>
    <col min="9713" max="9720" width="11.28515625" style="651" customWidth="1"/>
    <col min="9721" max="9724" width="12.7109375" style="651" customWidth="1"/>
    <col min="9725" max="9725" width="12.42578125" style="651" customWidth="1"/>
    <col min="9726" max="9967" width="9" style="651"/>
    <col min="9968" max="9968" width="19.85546875" style="651" customWidth="1"/>
    <col min="9969" max="9976" width="11.28515625" style="651" customWidth="1"/>
    <col min="9977" max="9980" width="12.7109375" style="651" customWidth="1"/>
    <col min="9981" max="9981" width="12.42578125" style="651" customWidth="1"/>
    <col min="9982" max="10223" width="9" style="651"/>
    <col min="10224" max="10224" width="19.85546875" style="651" customWidth="1"/>
    <col min="10225" max="10232" width="11.28515625" style="651" customWidth="1"/>
    <col min="10233" max="10236" width="12.7109375" style="651" customWidth="1"/>
    <col min="10237" max="10237" width="12.42578125" style="651" customWidth="1"/>
    <col min="10238" max="10479" width="9" style="651"/>
    <col min="10480" max="10480" width="19.85546875" style="651" customWidth="1"/>
    <col min="10481" max="10488" width="11.28515625" style="651" customWidth="1"/>
    <col min="10489" max="10492" width="12.7109375" style="651" customWidth="1"/>
    <col min="10493" max="10493" width="12.42578125" style="651" customWidth="1"/>
    <col min="10494" max="10735" width="9" style="651"/>
    <col min="10736" max="10736" width="19.85546875" style="651" customWidth="1"/>
    <col min="10737" max="10744" width="11.28515625" style="651" customWidth="1"/>
    <col min="10745" max="10748" width="12.7109375" style="651" customWidth="1"/>
    <col min="10749" max="10749" width="12.42578125" style="651" customWidth="1"/>
    <col min="10750" max="10991" width="9" style="651"/>
    <col min="10992" max="10992" width="19.85546875" style="651" customWidth="1"/>
    <col min="10993" max="11000" width="11.28515625" style="651" customWidth="1"/>
    <col min="11001" max="11004" width="12.7109375" style="651" customWidth="1"/>
    <col min="11005" max="11005" width="12.42578125" style="651" customWidth="1"/>
    <col min="11006" max="11247" width="9" style="651"/>
    <col min="11248" max="11248" width="19.85546875" style="651" customWidth="1"/>
    <col min="11249" max="11256" width="11.28515625" style="651" customWidth="1"/>
    <col min="11257" max="11260" width="12.7109375" style="651" customWidth="1"/>
    <col min="11261" max="11261" width="12.42578125" style="651" customWidth="1"/>
    <col min="11262" max="11503" width="9" style="651"/>
    <col min="11504" max="11504" width="19.85546875" style="651" customWidth="1"/>
    <col min="11505" max="11512" width="11.28515625" style="651" customWidth="1"/>
    <col min="11513" max="11516" width="12.7109375" style="651" customWidth="1"/>
    <col min="11517" max="11517" width="12.42578125" style="651" customWidth="1"/>
    <col min="11518" max="11759" width="9" style="651"/>
    <col min="11760" max="11760" width="19.85546875" style="651" customWidth="1"/>
    <col min="11761" max="11768" width="11.28515625" style="651" customWidth="1"/>
    <col min="11769" max="11772" width="12.7109375" style="651" customWidth="1"/>
    <col min="11773" max="11773" width="12.42578125" style="651" customWidth="1"/>
    <col min="11774" max="12015" width="9" style="651"/>
    <col min="12016" max="12016" width="19.85546875" style="651" customWidth="1"/>
    <col min="12017" max="12024" width="11.28515625" style="651" customWidth="1"/>
    <col min="12025" max="12028" width="12.7109375" style="651" customWidth="1"/>
    <col min="12029" max="12029" width="12.42578125" style="651" customWidth="1"/>
    <col min="12030" max="12271" width="9" style="651"/>
    <col min="12272" max="12272" width="19.85546875" style="651" customWidth="1"/>
    <col min="12273" max="12280" width="11.28515625" style="651" customWidth="1"/>
    <col min="12281" max="12284" width="12.7109375" style="651" customWidth="1"/>
    <col min="12285" max="12285" width="12.42578125" style="651" customWidth="1"/>
    <col min="12286" max="12527" width="9" style="651"/>
    <col min="12528" max="12528" width="19.85546875" style="651" customWidth="1"/>
    <col min="12529" max="12536" width="11.28515625" style="651" customWidth="1"/>
    <col min="12537" max="12540" width="12.7109375" style="651" customWidth="1"/>
    <col min="12541" max="12541" width="12.42578125" style="651" customWidth="1"/>
    <col min="12542" max="12783" width="9" style="651"/>
    <col min="12784" max="12784" width="19.85546875" style="651" customWidth="1"/>
    <col min="12785" max="12792" width="11.28515625" style="651" customWidth="1"/>
    <col min="12793" max="12796" width="12.7109375" style="651" customWidth="1"/>
    <col min="12797" max="12797" width="12.42578125" style="651" customWidth="1"/>
    <col min="12798" max="13039" width="9" style="651"/>
    <col min="13040" max="13040" width="19.85546875" style="651" customWidth="1"/>
    <col min="13041" max="13048" width="11.28515625" style="651" customWidth="1"/>
    <col min="13049" max="13052" width="12.7109375" style="651" customWidth="1"/>
    <col min="13053" max="13053" width="12.42578125" style="651" customWidth="1"/>
    <col min="13054" max="13295" width="9" style="651"/>
    <col min="13296" max="13296" width="19.85546875" style="651" customWidth="1"/>
    <col min="13297" max="13304" width="11.28515625" style="651" customWidth="1"/>
    <col min="13305" max="13308" width="12.7109375" style="651" customWidth="1"/>
    <col min="13309" max="13309" width="12.42578125" style="651" customWidth="1"/>
    <col min="13310" max="13551" width="9" style="651"/>
    <col min="13552" max="13552" width="19.85546875" style="651" customWidth="1"/>
    <col min="13553" max="13560" width="11.28515625" style="651" customWidth="1"/>
    <col min="13561" max="13564" width="12.7109375" style="651" customWidth="1"/>
    <col min="13565" max="13565" width="12.42578125" style="651" customWidth="1"/>
    <col min="13566" max="13807" width="9" style="651"/>
    <col min="13808" max="13808" width="19.85546875" style="651" customWidth="1"/>
    <col min="13809" max="13816" width="11.28515625" style="651" customWidth="1"/>
    <col min="13817" max="13820" width="12.7109375" style="651" customWidth="1"/>
    <col min="13821" max="13821" width="12.42578125" style="651" customWidth="1"/>
    <col min="13822" max="14063" width="9" style="651"/>
    <col min="14064" max="14064" width="19.85546875" style="651" customWidth="1"/>
    <col min="14065" max="14072" width="11.28515625" style="651" customWidth="1"/>
    <col min="14073" max="14076" width="12.7109375" style="651" customWidth="1"/>
    <col min="14077" max="14077" width="12.42578125" style="651" customWidth="1"/>
    <col min="14078" max="14319" width="9" style="651"/>
    <col min="14320" max="14320" width="19.85546875" style="651" customWidth="1"/>
    <col min="14321" max="14328" width="11.28515625" style="651" customWidth="1"/>
    <col min="14329" max="14332" width="12.7109375" style="651" customWidth="1"/>
    <col min="14333" max="14333" width="12.42578125" style="651" customWidth="1"/>
    <col min="14334" max="14575" width="9" style="651"/>
    <col min="14576" max="14576" width="19.85546875" style="651" customWidth="1"/>
    <col min="14577" max="14584" width="11.28515625" style="651" customWidth="1"/>
    <col min="14585" max="14588" width="12.7109375" style="651" customWidth="1"/>
    <col min="14589" max="14589" width="12.42578125" style="651" customWidth="1"/>
    <col min="14590" max="14831" width="9" style="651"/>
    <col min="14832" max="14832" width="19.85546875" style="651" customWidth="1"/>
    <col min="14833" max="14840" width="11.28515625" style="651" customWidth="1"/>
    <col min="14841" max="14844" width="12.7109375" style="651" customWidth="1"/>
    <col min="14845" max="14845" width="12.42578125" style="651" customWidth="1"/>
    <col min="14846" max="15087" width="9" style="651"/>
    <col min="15088" max="15088" width="19.85546875" style="651" customWidth="1"/>
    <col min="15089" max="15096" width="11.28515625" style="651" customWidth="1"/>
    <col min="15097" max="15100" width="12.7109375" style="651" customWidth="1"/>
    <col min="15101" max="15101" width="12.42578125" style="651" customWidth="1"/>
    <col min="15102" max="15343" width="9" style="651"/>
    <col min="15344" max="15344" width="19.85546875" style="651" customWidth="1"/>
    <col min="15345" max="15352" width="11.28515625" style="651" customWidth="1"/>
    <col min="15353" max="15356" width="12.7109375" style="651" customWidth="1"/>
    <col min="15357" max="15357" width="12.42578125" style="651" customWidth="1"/>
    <col min="15358" max="15599" width="9" style="651"/>
    <col min="15600" max="15600" width="19.85546875" style="651" customWidth="1"/>
    <col min="15601" max="15608" width="11.28515625" style="651" customWidth="1"/>
    <col min="15609" max="15612" width="12.7109375" style="651" customWidth="1"/>
    <col min="15613" max="15613" width="12.42578125" style="651" customWidth="1"/>
    <col min="15614" max="15855" width="9" style="651"/>
    <col min="15856" max="15856" width="19.85546875" style="651" customWidth="1"/>
    <col min="15857" max="15864" width="11.28515625" style="651" customWidth="1"/>
    <col min="15865" max="15868" width="12.7109375" style="651" customWidth="1"/>
    <col min="15869" max="15869" width="12.42578125" style="651" customWidth="1"/>
    <col min="15870" max="16111" width="9" style="651"/>
    <col min="16112" max="16112" width="19.85546875" style="651" customWidth="1"/>
    <col min="16113" max="16120" width="11.28515625" style="651" customWidth="1"/>
    <col min="16121" max="16124" width="12.7109375" style="651" customWidth="1"/>
    <col min="16125" max="16125" width="12.42578125" style="651" customWidth="1"/>
    <col min="16126" max="16384" width="9" style="651"/>
  </cols>
  <sheetData>
    <row r="1" spans="1:18" ht="8.1" customHeight="1"/>
    <row r="2" spans="1:18" ht="8.1" customHeight="1"/>
    <row r="3" spans="1:18" ht="16.5" customHeight="1">
      <c r="A3" s="2"/>
      <c r="B3" s="103" t="s">
        <v>406</v>
      </c>
      <c r="C3" s="2" t="s">
        <v>412</v>
      </c>
      <c r="D3" s="652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2"/>
      <c r="Q3" s="2"/>
      <c r="R3" s="2"/>
    </row>
    <row r="4" spans="1:18" ht="16.5" customHeight="1">
      <c r="A4" s="2"/>
      <c r="B4" s="103"/>
      <c r="C4" s="2" t="s">
        <v>447</v>
      </c>
      <c r="D4" s="652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2"/>
      <c r="Q4" s="2"/>
      <c r="R4" s="2"/>
    </row>
    <row r="5" spans="1:18" ht="16.5" customHeight="1">
      <c r="A5" s="2"/>
      <c r="B5" s="105" t="s">
        <v>407</v>
      </c>
      <c r="C5" s="653" t="s">
        <v>413</v>
      </c>
      <c r="D5" s="652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2"/>
      <c r="Q5" s="2"/>
      <c r="R5" s="2"/>
    </row>
    <row r="6" spans="1:18" ht="16.5" customHeight="1">
      <c r="A6" s="2"/>
      <c r="B6" s="105"/>
      <c r="C6" s="653" t="s">
        <v>451</v>
      </c>
      <c r="D6" s="652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2"/>
      <c r="Q6" s="2"/>
      <c r="R6" s="2"/>
    </row>
    <row r="7" spans="1:18" ht="15" customHeight="1" thickBot="1">
      <c r="A7" s="607"/>
      <c r="B7" s="655"/>
      <c r="C7" s="607"/>
      <c r="D7" s="656"/>
      <c r="E7" s="657"/>
      <c r="F7" s="657"/>
      <c r="G7" s="657"/>
      <c r="H7" s="657"/>
      <c r="I7" s="657"/>
      <c r="J7" s="657"/>
      <c r="K7" s="657"/>
      <c r="L7" s="657"/>
      <c r="M7" s="657"/>
      <c r="N7" s="657"/>
      <c r="O7" s="657"/>
      <c r="P7" s="658"/>
    </row>
    <row r="8" spans="1:18" ht="8.1" customHeight="1" thickTop="1">
      <c r="A8" s="941"/>
      <c r="B8" s="109"/>
      <c r="C8" s="10"/>
      <c r="D8" s="110"/>
      <c r="E8" s="942"/>
      <c r="F8" s="943"/>
      <c r="G8" s="943"/>
      <c r="H8" s="943"/>
      <c r="I8" s="943"/>
      <c r="J8" s="943"/>
      <c r="K8" s="943"/>
      <c r="L8" s="627"/>
      <c r="M8" s="627"/>
      <c r="N8" s="627"/>
      <c r="O8" s="627"/>
      <c r="P8" s="556"/>
    </row>
    <row r="9" spans="1:18" ht="15" customHeight="1">
      <c r="A9" s="941"/>
      <c r="B9" s="111" t="s">
        <v>4</v>
      </c>
      <c r="C9" s="112"/>
      <c r="D9" s="113" t="s">
        <v>57</v>
      </c>
      <c r="E9" s="953" t="s">
        <v>414</v>
      </c>
      <c r="F9" s="953"/>
      <c r="G9" s="953"/>
      <c r="H9" s="741"/>
      <c r="I9" s="954" t="s">
        <v>587</v>
      </c>
      <c r="J9" s="954"/>
      <c r="K9" s="954"/>
      <c r="L9" s="741"/>
      <c r="M9" s="953" t="s">
        <v>589</v>
      </c>
      <c r="N9" s="953"/>
      <c r="O9" s="953"/>
      <c r="P9" s="556"/>
    </row>
    <row r="10" spans="1:18" ht="18" customHeight="1">
      <c r="A10" s="941"/>
      <c r="B10" s="16" t="s">
        <v>11</v>
      </c>
      <c r="C10" s="114"/>
      <c r="D10" s="115" t="s">
        <v>61</v>
      </c>
      <c r="E10" s="935" t="s">
        <v>415</v>
      </c>
      <c r="F10" s="935"/>
      <c r="G10" s="935"/>
      <c r="H10" s="624"/>
      <c r="I10" s="945" t="s">
        <v>586</v>
      </c>
      <c r="J10" s="945"/>
      <c r="K10" s="945"/>
      <c r="L10" s="624"/>
      <c r="M10" s="935" t="s">
        <v>588</v>
      </c>
      <c r="N10" s="935"/>
      <c r="O10" s="935"/>
      <c r="P10" s="556"/>
    </row>
    <row r="11" spans="1:18" ht="15" customHeight="1">
      <c r="A11" s="111"/>
      <c r="B11" s="116"/>
      <c r="C11" s="117"/>
      <c r="D11" s="118"/>
      <c r="E11" s="659" t="s">
        <v>62</v>
      </c>
      <c r="F11" s="659" t="s">
        <v>408</v>
      </c>
      <c r="G11" s="659" t="s">
        <v>409</v>
      </c>
      <c r="H11" s="659"/>
      <c r="I11" s="659" t="s">
        <v>62</v>
      </c>
      <c r="J11" s="659" t="s">
        <v>408</v>
      </c>
      <c r="K11" s="659" t="s">
        <v>409</v>
      </c>
      <c r="L11" s="659"/>
      <c r="M11" s="659" t="s">
        <v>62</v>
      </c>
      <c r="N11" s="659" t="s">
        <v>408</v>
      </c>
      <c r="O11" s="659" t="s">
        <v>409</v>
      </c>
      <c r="P11" s="111"/>
    </row>
    <row r="12" spans="1:18" ht="15" customHeight="1">
      <c r="A12" s="556"/>
      <c r="B12" s="16"/>
      <c r="C12" s="114"/>
      <c r="D12" s="115"/>
      <c r="E12" s="660" t="s">
        <v>64</v>
      </c>
      <c r="F12" s="119" t="s">
        <v>410</v>
      </c>
      <c r="G12" s="119" t="s">
        <v>411</v>
      </c>
      <c r="H12" s="119"/>
      <c r="I12" s="660" t="s">
        <v>64</v>
      </c>
      <c r="J12" s="119" t="s">
        <v>410</v>
      </c>
      <c r="K12" s="119" t="s">
        <v>411</v>
      </c>
      <c r="L12" s="119"/>
      <c r="M12" s="660" t="s">
        <v>64</v>
      </c>
      <c r="N12" s="119" t="s">
        <v>410</v>
      </c>
      <c r="O12" s="119" t="s">
        <v>411</v>
      </c>
      <c r="P12" s="556"/>
    </row>
    <row r="13" spans="1:18" ht="15" customHeight="1">
      <c r="A13" s="556"/>
      <c r="B13" s="16"/>
      <c r="C13" s="114"/>
      <c r="D13" s="115"/>
      <c r="E13" s="660"/>
      <c r="F13" s="120" t="s">
        <v>66</v>
      </c>
      <c r="G13" s="119"/>
      <c r="H13" s="119"/>
      <c r="I13" s="660"/>
      <c r="J13" s="120" t="s">
        <v>66</v>
      </c>
      <c r="K13" s="119"/>
      <c r="L13" s="119"/>
      <c r="M13" s="660"/>
      <c r="N13" s="120" t="s">
        <v>66</v>
      </c>
      <c r="O13" s="119"/>
      <c r="P13" s="556"/>
    </row>
    <row r="14" spans="1:18" ht="8.1" customHeight="1">
      <c r="A14" s="558"/>
      <c r="B14" s="22"/>
      <c r="C14" s="121"/>
      <c r="D14" s="122"/>
      <c r="E14" s="661"/>
      <c r="F14" s="123"/>
      <c r="G14" s="123"/>
      <c r="H14" s="126"/>
      <c r="I14" s="661"/>
      <c r="J14" s="123"/>
      <c r="K14" s="123"/>
      <c r="L14" s="126"/>
      <c r="M14" s="661"/>
      <c r="N14" s="124"/>
      <c r="O14" s="661"/>
      <c r="P14" s="558"/>
    </row>
    <row r="15" spans="1:18" ht="8.1" customHeight="1">
      <c r="A15" s="556"/>
      <c r="B15" s="556"/>
      <c r="C15" s="556"/>
      <c r="D15" s="125"/>
      <c r="E15" s="648"/>
      <c r="F15" s="126"/>
      <c r="G15" s="126"/>
      <c r="H15" s="126"/>
      <c r="I15" s="126"/>
      <c r="J15" s="127"/>
      <c r="K15" s="648"/>
      <c r="L15" s="126"/>
      <c r="M15" s="648"/>
      <c r="N15" s="127"/>
      <c r="O15" s="648"/>
      <c r="P15" s="556"/>
    </row>
    <row r="16" spans="1:18" ht="15" customHeight="1">
      <c r="A16" s="26"/>
      <c r="B16" s="128" t="s">
        <v>19</v>
      </c>
      <c r="C16" s="129"/>
      <c r="D16" s="80">
        <v>2020</v>
      </c>
      <c r="E16" s="743">
        <f t="shared" ref="E16:G17" si="0">SUM(E20,E24,E28,E32,E36,E40,E44,E48,E52,E56,E60,E64,E68,E72,E76,)</f>
        <v>7</v>
      </c>
      <c r="F16" s="743">
        <f t="shared" si="0"/>
        <v>123</v>
      </c>
      <c r="G16" s="743">
        <f t="shared" si="0"/>
        <v>6</v>
      </c>
      <c r="H16" s="752"/>
      <c r="I16" s="743">
        <f t="shared" ref="I16:K17" si="1">SUM(I20,I24,I28,I32,I36,I40,I44,I48,I52,I56,I60,I64,I68,I72,I76,)</f>
        <v>50957</v>
      </c>
      <c r="J16" s="743">
        <f t="shared" si="1"/>
        <v>840.13999999999987</v>
      </c>
      <c r="K16" s="743">
        <f t="shared" si="1"/>
        <v>789</v>
      </c>
      <c r="L16" s="752"/>
      <c r="M16" s="743">
        <f t="shared" ref="M16:O17" si="2">SUM(M20,M24,M28,M32,M36,M40,M44,M48,M52,M56,M60,M64,M68,M72,M76,)</f>
        <v>875</v>
      </c>
      <c r="N16" s="743">
        <f t="shared" si="2"/>
        <v>31.16</v>
      </c>
      <c r="O16" s="743">
        <f t="shared" si="2"/>
        <v>13</v>
      </c>
      <c r="P16" s="26"/>
    </row>
    <row r="17" spans="1:16" ht="15" customHeight="1">
      <c r="A17" s="26"/>
      <c r="B17" s="128"/>
      <c r="C17" s="129"/>
      <c r="D17" s="80">
        <v>2021</v>
      </c>
      <c r="E17" s="743">
        <f t="shared" si="0"/>
        <v>8</v>
      </c>
      <c r="F17" s="743">
        <f t="shared" si="0"/>
        <v>163</v>
      </c>
      <c r="G17" s="743">
        <f t="shared" si="0"/>
        <v>7</v>
      </c>
      <c r="H17" s="753"/>
      <c r="I17" s="743">
        <f t="shared" si="1"/>
        <v>64772</v>
      </c>
      <c r="J17" s="743">
        <f t="shared" si="1"/>
        <v>735.21</v>
      </c>
      <c r="K17" s="743">
        <f t="shared" si="1"/>
        <v>976</v>
      </c>
      <c r="L17" s="753"/>
      <c r="M17" s="743">
        <f t="shared" si="2"/>
        <v>892</v>
      </c>
      <c r="N17" s="743">
        <f t="shared" si="2"/>
        <v>15.16</v>
      </c>
      <c r="O17" s="743">
        <f t="shared" si="2"/>
        <v>15</v>
      </c>
      <c r="P17" s="26"/>
    </row>
    <row r="18" spans="1:16" s="690" customFormat="1" ht="15" customHeight="1">
      <c r="A18" s="26"/>
      <c r="B18" s="128"/>
      <c r="C18" s="129"/>
      <c r="D18" s="80">
        <v>2022</v>
      </c>
      <c r="E18" s="743">
        <v>8</v>
      </c>
      <c r="F18" s="743">
        <v>169.25</v>
      </c>
      <c r="G18" s="743">
        <v>8</v>
      </c>
      <c r="H18" s="753"/>
      <c r="I18" s="743">
        <v>65072</v>
      </c>
      <c r="J18" s="743">
        <v>745.64107069103818</v>
      </c>
      <c r="K18" s="743">
        <v>926</v>
      </c>
      <c r="L18" s="753"/>
      <c r="M18" s="743">
        <v>1113</v>
      </c>
      <c r="N18" s="743">
        <v>17.911417740000001</v>
      </c>
      <c r="O18" s="743">
        <v>17</v>
      </c>
      <c r="P18" s="26"/>
    </row>
    <row r="19" spans="1:16" ht="8.1" customHeight="1">
      <c r="A19" s="26"/>
      <c r="B19" s="128"/>
      <c r="C19" s="129"/>
      <c r="D19" s="82"/>
      <c r="E19" s="744"/>
      <c r="F19" s="744"/>
      <c r="G19" s="744"/>
      <c r="H19" s="753"/>
      <c r="I19" s="744"/>
      <c r="J19" s="744"/>
      <c r="K19" s="745"/>
      <c r="L19" s="753"/>
      <c r="M19" s="744"/>
      <c r="N19" s="744"/>
      <c r="O19" s="744"/>
      <c r="P19" s="26"/>
    </row>
    <row r="20" spans="1:16" ht="15" customHeight="1">
      <c r="A20" s="130"/>
      <c r="B20" s="131" t="s">
        <v>20</v>
      </c>
      <c r="C20" s="132"/>
      <c r="D20" s="82">
        <v>2020</v>
      </c>
      <c r="E20" s="745" t="s">
        <v>67</v>
      </c>
      <c r="F20" s="745" t="s">
        <v>67</v>
      </c>
      <c r="G20" s="745" t="s">
        <v>67</v>
      </c>
      <c r="H20" s="753"/>
      <c r="I20" s="744">
        <v>5683</v>
      </c>
      <c r="J20" s="745">
        <v>280.2</v>
      </c>
      <c r="K20" s="744">
        <v>116</v>
      </c>
      <c r="L20" s="753"/>
      <c r="M20" s="744">
        <v>686</v>
      </c>
      <c r="N20" s="745">
        <v>13.36</v>
      </c>
      <c r="O20" s="744">
        <v>8</v>
      </c>
      <c r="P20" s="130"/>
    </row>
    <row r="21" spans="1:16" ht="15" customHeight="1">
      <c r="A21" s="130"/>
      <c r="B21" s="131"/>
      <c r="C21" s="132"/>
      <c r="D21" s="82">
        <v>2021</v>
      </c>
      <c r="E21" s="745" t="s">
        <v>67</v>
      </c>
      <c r="F21" s="745" t="s">
        <v>67</v>
      </c>
      <c r="G21" s="745" t="s">
        <v>67</v>
      </c>
      <c r="H21" s="753"/>
      <c r="I21" s="744">
        <v>6178</v>
      </c>
      <c r="J21" s="745">
        <v>244.11</v>
      </c>
      <c r="K21" s="744">
        <v>102</v>
      </c>
      <c r="L21" s="753"/>
      <c r="M21" s="744">
        <v>655</v>
      </c>
      <c r="N21" s="745">
        <v>13.36</v>
      </c>
      <c r="O21" s="744">
        <v>8</v>
      </c>
      <c r="P21" s="130"/>
    </row>
    <row r="22" spans="1:16" ht="15" customHeight="1">
      <c r="A22" s="130"/>
      <c r="B22" s="131"/>
      <c r="C22" s="132"/>
      <c r="D22" s="82">
        <v>2022</v>
      </c>
      <c r="E22" s="745" t="s">
        <v>67</v>
      </c>
      <c r="F22" s="745" t="s">
        <v>67</v>
      </c>
      <c r="G22" s="745" t="s">
        <v>67</v>
      </c>
      <c r="H22" s="753"/>
      <c r="I22" s="744">
        <v>7533</v>
      </c>
      <c r="J22" s="745">
        <v>254.25216000000003</v>
      </c>
      <c r="K22" s="744">
        <v>101</v>
      </c>
      <c r="L22" s="753"/>
      <c r="M22" s="744">
        <v>676</v>
      </c>
      <c r="N22" s="745">
        <v>15.465</v>
      </c>
      <c r="O22" s="744">
        <v>9</v>
      </c>
      <c r="P22" s="130"/>
    </row>
    <row r="23" spans="1:16" ht="8.1" customHeight="1">
      <c r="A23" s="26"/>
      <c r="B23" s="128"/>
      <c r="C23" s="129"/>
      <c r="D23" s="82"/>
      <c r="E23" s="744"/>
      <c r="F23" s="744"/>
      <c r="G23" s="744"/>
      <c r="H23" s="753"/>
      <c r="I23" s="744"/>
      <c r="J23" s="744"/>
      <c r="K23" s="745"/>
      <c r="L23" s="753"/>
      <c r="M23" s="744"/>
      <c r="N23" s="744"/>
      <c r="O23" s="744"/>
      <c r="P23" s="26"/>
    </row>
    <row r="24" spans="1:16" ht="15" customHeight="1">
      <c r="A24" s="130"/>
      <c r="B24" s="131" t="s">
        <v>21</v>
      </c>
      <c r="C24" s="132"/>
      <c r="D24" s="82">
        <v>2020</v>
      </c>
      <c r="E24" s="744">
        <v>1</v>
      </c>
      <c r="F24" s="744">
        <v>1</v>
      </c>
      <c r="G24" s="744">
        <v>1</v>
      </c>
      <c r="H24" s="753"/>
      <c r="I24" s="744">
        <v>1221</v>
      </c>
      <c r="J24" s="744">
        <v>4.83</v>
      </c>
      <c r="K24" s="744">
        <v>32</v>
      </c>
      <c r="L24" s="753"/>
      <c r="M24" s="744">
        <v>95</v>
      </c>
      <c r="N24" s="745" t="s">
        <v>67</v>
      </c>
      <c r="O24" s="744">
        <v>2</v>
      </c>
      <c r="P24" s="130"/>
    </row>
    <row r="25" spans="1:16" ht="15" customHeight="1">
      <c r="A25" s="130"/>
      <c r="B25" s="131"/>
      <c r="C25" s="132"/>
      <c r="D25" s="82">
        <v>2021</v>
      </c>
      <c r="E25" s="744">
        <v>1</v>
      </c>
      <c r="F25" s="744">
        <v>1</v>
      </c>
      <c r="G25" s="744">
        <v>1</v>
      </c>
      <c r="H25" s="753"/>
      <c r="I25" s="744">
        <v>1875</v>
      </c>
      <c r="J25" s="744">
        <v>4.6500000000000004</v>
      </c>
      <c r="K25" s="744">
        <v>50</v>
      </c>
      <c r="L25" s="753"/>
      <c r="M25" s="744">
        <v>124</v>
      </c>
      <c r="N25" s="745" t="s">
        <v>67</v>
      </c>
      <c r="O25" s="744">
        <v>2</v>
      </c>
      <c r="P25" s="130"/>
    </row>
    <row r="26" spans="1:16" ht="15" customHeight="1">
      <c r="A26" s="130"/>
      <c r="B26" s="131"/>
      <c r="C26" s="132"/>
      <c r="D26" s="82">
        <v>2022</v>
      </c>
      <c r="E26" s="744">
        <v>1</v>
      </c>
      <c r="F26" s="744">
        <v>3</v>
      </c>
      <c r="G26" s="744">
        <v>1</v>
      </c>
      <c r="H26" s="753"/>
      <c r="I26" s="744">
        <v>2195</v>
      </c>
      <c r="J26" s="744">
        <v>4.81556564</v>
      </c>
      <c r="K26" s="744">
        <v>61</v>
      </c>
      <c r="L26" s="753"/>
      <c r="M26" s="744">
        <v>124</v>
      </c>
      <c r="N26" s="745" t="s">
        <v>67</v>
      </c>
      <c r="O26" s="744">
        <v>2</v>
      </c>
      <c r="P26" s="130"/>
    </row>
    <row r="27" spans="1:16" ht="8.1" customHeight="1">
      <c r="A27" s="26"/>
      <c r="B27" s="128"/>
      <c r="C27" s="129"/>
      <c r="D27" s="82"/>
      <c r="E27" s="744"/>
      <c r="F27" s="744"/>
      <c r="G27" s="744"/>
      <c r="H27" s="753"/>
      <c r="I27" s="744"/>
      <c r="J27" s="744"/>
      <c r="K27" s="745"/>
      <c r="L27" s="753"/>
      <c r="M27" s="744"/>
      <c r="N27" s="744"/>
      <c r="O27" s="744"/>
      <c r="P27" s="26"/>
    </row>
    <row r="28" spans="1:16" ht="15" customHeight="1">
      <c r="A28" s="130"/>
      <c r="B28" s="131" t="s">
        <v>22</v>
      </c>
      <c r="C28" s="132"/>
      <c r="D28" s="82">
        <v>2020</v>
      </c>
      <c r="E28" s="745" t="s">
        <v>67</v>
      </c>
      <c r="F28" s="745" t="s">
        <v>67</v>
      </c>
      <c r="G28" s="745" t="s">
        <v>67</v>
      </c>
      <c r="H28" s="753"/>
      <c r="I28" s="744">
        <v>7182</v>
      </c>
      <c r="J28" s="745">
        <v>1.05</v>
      </c>
      <c r="K28" s="744">
        <v>89</v>
      </c>
      <c r="L28" s="753"/>
      <c r="M28" s="745" t="s">
        <v>67</v>
      </c>
      <c r="N28" s="745" t="s">
        <v>67</v>
      </c>
      <c r="O28" s="745" t="s">
        <v>67</v>
      </c>
      <c r="P28" s="130"/>
    </row>
    <row r="29" spans="1:16" ht="15" customHeight="1">
      <c r="A29" s="130"/>
      <c r="B29" s="131"/>
      <c r="C29" s="132"/>
      <c r="D29" s="82">
        <v>2021</v>
      </c>
      <c r="E29" s="745" t="s">
        <v>67</v>
      </c>
      <c r="F29" s="745" t="s">
        <v>67</v>
      </c>
      <c r="G29" s="745" t="s">
        <v>67</v>
      </c>
      <c r="H29" s="753"/>
      <c r="I29" s="744">
        <v>5097</v>
      </c>
      <c r="J29" s="745">
        <v>1.8</v>
      </c>
      <c r="K29" s="744">
        <v>96</v>
      </c>
      <c r="L29" s="753"/>
      <c r="M29" s="745" t="s">
        <v>67</v>
      </c>
      <c r="N29" s="745" t="s">
        <v>67</v>
      </c>
      <c r="O29" s="745" t="s">
        <v>67</v>
      </c>
      <c r="P29" s="130"/>
    </row>
    <row r="30" spans="1:16" ht="15" customHeight="1">
      <c r="A30" s="130"/>
      <c r="B30" s="131"/>
      <c r="C30" s="132"/>
      <c r="D30" s="82">
        <v>2022</v>
      </c>
      <c r="E30" s="745" t="s">
        <v>67</v>
      </c>
      <c r="F30" s="745" t="s">
        <v>67</v>
      </c>
      <c r="G30" s="745" t="s">
        <v>67</v>
      </c>
      <c r="H30" s="753"/>
      <c r="I30" s="744">
        <v>5013</v>
      </c>
      <c r="J30" s="745">
        <v>1.6614123632200002</v>
      </c>
      <c r="K30" s="744">
        <v>94</v>
      </c>
      <c r="L30" s="753"/>
      <c r="M30" s="745" t="s">
        <v>67</v>
      </c>
      <c r="N30" s="745" t="s">
        <v>67</v>
      </c>
      <c r="O30" s="745" t="s">
        <v>67</v>
      </c>
      <c r="P30" s="130"/>
    </row>
    <row r="31" spans="1:16" ht="8.1" customHeight="1">
      <c r="A31" s="26"/>
      <c r="B31" s="128"/>
      <c r="C31" s="129"/>
      <c r="D31" s="82"/>
      <c r="E31" s="744"/>
      <c r="F31" s="744"/>
      <c r="G31" s="744"/>
      <c r="H31" s="753"/>
      <c r="I31" s="744"/>
      <c r="J31" s="744"/>
      <c r="K31" s="745"/>
      <c r="L31" s="753"/>
      <c r="M31" s="744"/>
      <c r="N31" s="744"/>
      <c r="O31" s="744"/>
      <c r="P31" s="26"/>
    </row>
    <row r="32" spans="1:16" ht="15" customHeight="1">
      <c r="A32" s="130"/>
      <c r="B32" s="131" t="s">
        <v>23</v>
      </c>
      <c r="C32" s="132"/>
      <c r="D32" s="82">
        <v>2020</v>
      </c>
      <c r="E32" s="745" t="s">
        <v>67</v>
      </c>
      <c r="F32" s="745" t="s">
        <v>67</v>
      </c>
      <c r="G32" s="745" t="s">
        <v>67</v>
      </c>
      <c r="H32" s="753"/>
      <c r="I32" s="744">
        <v>546</v>
      </c>
      <c r="J32" s="745">
        <v>1.17</v>
      </c>
      <c r="K32" s="744">
        <v>14</v>
      </c>
      <c r="L32" s="753"/>
      <c r="M32" s="745" t="s">
        <v>67</v>
      </c>
      <c r="N32" s="745" t="s">
        <v>67</v>
      </c>
      <c r="O32" s="745" t="s">
        <v>67</v>
      </c>
      <c r="P32" s="130"/>
    </row>
    <row r="33" spans="1:16" ht="15" customHeight="1">
      <c r="A33" s="130"/>
      <c r="B33" s="131"/>
      <c r="C33" s="132"/>
      <c r="D33" s="82">
        <v>2021</v>
      </c>
      <c r="E33" s="745" t="s">
        <v>67</v>
      </c>
      <c r="F33" s="745" t="s">
        <v>67</v>
      </c>
      <c r="G33" s="745" t="s">
        <v>67</v>
      </c>
      <c r="H33" s="753"/>
      <c r="I33" s="744">
        <v>601</v>
      </c>
      <c r="J33" s="745">
        <v>2.2799999999999998</v>
      </c>
      <c r="K33" s="744">
        <v>18</v>
      </c>
      <c r="L33" s="753"/>
      <c r="M33" s="744">
        <v>13</v>
      </c>
      <c r="N33" s="745" t="s">
        <v>67</v>
      </c>
      <c r="O33" s="744">
        <v>1</v>
      </c>
      <c r="P33" s="130"/>
    </row>
    <row r="34" spans="1:16" ht="15" customHeight="1">
      <c r="A34" s="130"/>
      <c r="B34" s="131"/>
      <c r="C34" s="132"/>
      <c r="D34" s="82">
        <v>2022</v>
      </c>
      <c r="E34" s="745" t="s">
        <v>67</v>
      </c>
      <c r="F34" s="745" t="s">
        <v>67</v>
      </c>
      <c r="G34" s="745" t="s">
        <v>67</v>
      </c>
      <c r="H34" s="753"/>
      <c r="I34" s="744">
        <v>684</v>
      </c>
      <c r="J34" s="745">
        <v>2.4109240378179999</v>
      </c>
      <c r="K34" s="744">
        <v>20</v>
      </c>
      <c r="L34" s="753"/>
      <c r="M34" s="744">
        <v>13</v>
      </c>
      <c r="N34" s="745" t="s">
        <v>67</v>
      </c>
      <c r="O34" s="744">
        <v>1</v>
      </c>
      <c r="P34" s="130"/>
    </row>
    <row r="35" spans="1:16" ht="8.1" customHeight="1">
      <c r="A35" s="26"/>
      <c r="B35" s="128"/>
      <c r="C35" s="129"/>
      <c r="D35" s="82"/>
      <c r="E35" s="744"/>
      <c r="F35" s="744"/>
      <c r="G35" s="744"/>
      <c r="H35" s="753"/>
      <c r="I35" s="744"/>
      <c r="J35" s="744"/>
      <c r="K35" s="745"/>
      <c r="L35" s="753"/>
      <c r="M35" s="744"/>
      <c r="N35" s="744"/>
      <c r="O35" s="744"/>
      <c r="P35" s="26"/>
    </row>
    <row r="36" spans="1:16" ht="15" customHeight="1">
      <c r="A36" s="130"/>
      <c r="B36" s="131" t="s">
        <v>24</v>
      </c>
      <c r="C36" s="132"/>
      <c r="D36" s="82">
        <v>2020</v>
      </c>
      <c r="E36" s="744">
        <v>2</v>
      </c>
      <c r="F36" s="744">
        <v>1</v>
      </c>
      <c r="G36" s="744">
        <v>1</v>
      </c>
      <c r="H36" s="753"/>
      <c r="I36" s="744">
        <v>1111</v>
      </c>
      <c r="J36" s="744">
        <v>3.26</v>
      </c>
      <c r="K36" s="744">
        <v>5</v>
      </c>
      <c r="L36" s="753"/>
      <c r="M36" s="744">
        <v>60</v>
      </c>
      <c r="N36" s="744">
        <v>1.8</v>
      </c>
      <c r="O36" s="744">
        <v>1</v>
      </c>
      <c r="P36" s="130"/>
    </row>
    <row r="37" spans="1:16" ht="15" customHeight="1">
      <c r="A37" s="130"/>
      <c r="B37" s="131"/>
      <c r="C37" s="132"/>
      <c r="D37" s="82">
        <v>2021</v>
      </c>
      <c r="E37" s="744">
        <v>2</v>
      </c>
      <c r="F37" s="744">
        <v>1</v>
      </c>
      <c r="G37" s="744">
        <v>1</v>
      </c>
      <c r="H37" s="753"/>
      <c r="I37" s="744">
        <v>1650</v>
      </c>
      <c r="J37" s="744">
        <v>3.29</v>
      </c>
      <c r="K37" s="744">
        <v>14</v>
      </c>
      <c r="L37" s="753"/>
      <c r="M37" s="744">
        <v>60</v>
      </c>
      <c r="N37" s="744">
        <v>1.8</v>
      </c>
      <c r="O37" s="744">
        <v>1</v>
      </c>
      <c r="P37" s="130"/>
    </row>
    <row r="38" spans="1:16" ht="15" customHeight="1">
      <c r="A38" s="130"/>
      <c r="B38" s="131"/>
      <c r="C38" s="132"/>
      <c r="D38" s="82">
        <v>2022</v>
      </c>
      <c r="E38" s="744">
        <v>2</v>
      </c>
      <c r="F38" s="744">
        <v>5.25</v>
      </c>
      <c r="G38" s="744">
        <v>2</v>
      </c>
      <c r="H38" s="753"/>
      <c r="I38" s="744">
        <v>1183</v>
      </c>
      <c r="J38" s="744">
        <v>3.1200659999999996</v>
      </c>
      <c r="K38" s="744">
        <v>11</v>
      </c>
      <c r="L38" s="753"/>
      <c r="M38" s="744">
        <v>60</v>
      </c>
      <c r="N38" s="744">
        <v>1.8</v>
      </c>
      <c r="O38" s="744">
        <v>1</v>
      </c>
      <c r="P38" s="130">
        <v>0.3</v>
      </c>
    </row>
    <row r="39" spans="1:16" ht="8.1" customHeight="1">
      <c r="A39" s="26"/>
      <c r="B39" s="128"/>
      <c r="C39" s="129"/>
      <c r="D39" s="82"/>
      <c r="E39" s="744"/>
      <c r="F39" s="744"/>
      <c r="G39" s="744"/>
      <c r="H39" s="753"/>
      <c r="I39" s="744"/>
      <c r="J39" s="744"/>
      <c r="K39" s="745"/>
      <c r="L39" s="753"/>
      <c r="M39" s="744"/>
      <c r="N39" s="744"/>
      <c r="O39" s="744"/>
      <c r="P39" s="26"/>
    </row>
    <row r="40" spans="1:16" ht="15" customHeight="1">
      <c r="A40" s="130"/>
      <c r="B40" s="131" t="s">
        <v>25</v>
      </c>
      <c r="C40" s="132"/>
      <c r="D40" s="82">
        <v>2020</v>
      </c>
      <c r="E40" s="744">
        <v>4</v>
      </c>
      <c r="F40" s="744">
        <v>121</v>
      </c>
      <c r="G40" s="744">
        <v>4</v>
      </c>
      <c r="H40" s="753"/>
      <c r="I40" s="744">
        <v>1269</v>
      </c>
      <c r="J40" s="744">
        <v>0.7</v>
      </c>
      <c r="K40" s="744">
        <v>43</v>
      </c>
      <c r="L40" s="753"/>
      <c r="M40" s="744">
        <v>33</v>
      </c>
      <c r="N40" s="745" t="s">
        <v>67</v>
      </c>
      <c r="O40" s="744">
        <v>1</v>
      </c>
      <c r="P40" s="130"/>
    </row>
    <row r="41" spans="1:16" ht="15" customHeight="1">
      <c r="A41" s="130"/>
      <c r="B41" s="131"/>
      <c r="C41" s="132"/>
      <c r="D41" s="82">
        <v>2021</v>
      </c>
      <c r="E41" s="744">
        <v>5</v>
      </c>
      <c r="F41" s="744">
        <v>161</v>
      </c>
      <c r="G41" s="744">
        <v>5</v>
      </c>
      <c r="H41" s="753"/>
      <c r="I41" s="744">
        <v>5767</v>
      </c>
      <c r="J41" s="744">
        <v>1.36</v>
      </c>
      <c r="K41" s="744">
        <v>78</v>
      </c>
      <c r="L41" s="753"/>
      <c r="M41" s="744">
        <v>23</v>
      </c>
      <c r="N41" s="745" t="s">
        <v>67</v>
      </c>
      <c r="O41" s="744">
        <v>2</v>
      </c>
      <c r="P41" s="130"/>
    </row>
    <row r="42" spans="1:16" ht="15" customHeight="1">
      <c r="A42" s="130"/>
      <c r="B42" s="131"/>
      <c r="C42" s="132"/>
      <c r="D42" s="82">
        <v>2022</v>
      </c>
      <c r="E42" s="744">
        <v>5</v>
      </c>
      <c r="F42" s="744">
        <v>161</v>
      </c>
      <c r="G42" s="744">
        <v>5</v>
      </c>
      <c r="H42" s="753"/>
      <c r="I42" s="744">
        <v>10975</v>
      </c>
      <c r="J42" s="744">
        <v>1.3632777999999997</v>
      </c>
      <c r="K42" s="744">
        <v>61</v>
      </c>
      <c r="L42" s="753"/>
      <c r="M42" s="744">
        <v>23</v>
      </c>
      <c r="N42" s="745" t="s">
        <v>67</v>
      </c>
      <c r="O42" s="744">
        <v>2</v>
      </c>
      <c r="P42" s="130"/>
    </row>
    <row r="43" spans="1:16" ht="8.1" customHeight="1">
      <c r="A43" s="26"/>
      <c r="B43" s="128"/>
      <c r="C43" s="129"/>
      <c r="D43" s="82"/>
      <c r="E43" s="744"/>
      <c r="F43" s="744"/>
      <c r="G43" s="744"/>
      <c r="H43" s="753"/>
      <c r="I43" s="744"/>
      <c r="J43" s="744"/>
      <c r="K43" s="745"/>
      <c r="L43" s="753"/>
      <c r="M43" s="744"/>
      <c r="N43" s="744"/>
      <c r="O43" s="744"/>
      <c r="P43" s="26"/>
    </row>
    <row r="44" spans="1:16" ht="15" customHeight="1">
      <c r="A44" s="130"/>
      <c r="B44" s="131" t="s">
        <v>26</v>
      </c>
      <c r="C44" s="132"/>
      <c r="D44" s="82">
        <v>2020</v>
      </c>
      <c r="E44" s="745" t="s">
        <v>67</v>
      </c>
      <c r="F44" s="745" t="s">
        <v>67</v>
      </c>
      <c r="G44" s="745" t="s">
        <v>67</v>
      </c>
      <c r="H44" s="753"/>
      <c r="I44" s="744">
        <v>7361</v>
      </c>
      <c r="J44" s="745">
        <v>3.93</v>
      </c>
      <c r="K44" s="744">
        <v>56</v>
      </c>
      <c r="L44" s="753"/>
      <c r="M44" s="745" t="s">
        <v>67</v>
      </c>
      <c r="N44" s="745" t="s">
        <v>67</v>
      </c>
      <c r="O44" s="745" t="s">
        <v>67</v>
      </c>
      <c r="P44" s="130"/>
    </row>
    <row r="45" spans="1:16" ht="15" customHeight="1">
      <c r="A45" s="130"/>
      <c r="B45" s="131"/>
      <c r="C45" s="132"/>
      <c r="D45" s="82">
        <v>2021</v>
      </c>
      <c r="E45" s="745" t="s">
        <v>67</v>
      </c>
      <c r="F45" s="745" t="s">
        <v>67</v>
      </c>
      <c r="G45" s="745" t="s">
        <v>67</v>
      </c>
      <c r="H45" s="753"/>
      <c r="I45" s="744">
        <v>19454</v>
      </c>
      <c r="J45" s="745">
        <v>6.75</v>
      </c>
      <c r="K45" s="744">
        <v>89</v>
      </c>
      <c r="L45" s="753"/>
      <c r="M45" s="744">
        <v>17</v>
      </c>
      <c r="N45" s="745" t="s">
        <v>67</v>
      </c>
      <c r="O45" s="744">
        <v>1</v>
      </c>
      <c r="P45" s="130"/>
    </row>
    <row r="46" spans="1:16" ht="15" customHeight="1">
      <c r="A46" s="130"/>
      <c r="B46" s="131"/>
      <c r="C46" s="132"/>
      <c r="D46" s="82">
        <v>2022</v>
      </c>
      <c r="E46" s="745" t="s">
        <v>67</v>
      </c>
      <c r="F46" s="745" t="s">
        <v>67</v>
      </c>
      <c r="G46" s="745" t="s">
        <v>67</v>
      </c>
      <c r="H46" s="753"/>
      <c r="I46" s="744">
        <v>17486</v>
      </c>
      <c r="J46" s="745">
        <v>5.5493519999999981</v>
      </c>
      <c r="K46" s="744">
        <v>70</v>
      </c>
      <c r="L46" s="753"/>
      <c r="M46" s="744">
        <v>17</v>
      </c>
      <c r="N46" s="745" t="s">
        <v>67</v>
      </c>
      <c r="O46" s="744">
        <v>1</v>
      </c>
      <c r="P46" s="130"/>
    </row>
    <row r="47" spans="1:16" ht="8.1" customHeight="1">
      <c r="A47" s="26"/>
      <c r="B47" s="128"/>
      <c r="C47" s="129"/>
      <c r="D47" s="82"/>
      <c r="E47" s="744"/>
      <c r="F47" s="744"/>
      <c r="G47" s="744"/>
      <c r="H47" s="753"/>
      <c r="I47" s="744"/>
      <c r="J47" s="744"/>
      <c r="K47" s="745"/>
      <c r="L47" s="753"/>
      <c r="M47" s="744"/>
      <c r="N47" s="744"/>
      <c r="O47" s="744"/>
      <c r="P47" s="26"/>
    </row>
    <row r="48" spans="1:16" ht="15" customHeight="1">
      <c r="A48" s="130"/>
      <c r="B48" s="131" t="s">
        <v>27</v>
      </c>
      <c r="C48" s="132"/>
      <c r="D48" s="82">
        <v>2020</v>
      </c>
      <c r="E48" s="745" t="s">
        <v>67</v>
      </c>
      <c r="F48" s="745" t="s">
        <v>67</v>
      </c>
      <c r="G48" s="745" t="s">
        <v>67</v>
      </c>
      <c r="H48" s="753"/>
      <c r="I48" s="744">
        <v>13326</v>
      </c>
      <c r="J48" s="745">
        <v>479.03</v>
      </c>
      <c r="K48" s="744">
        <v>304</v>
      </c>
      <c r="L48" s="753"/>
      <c r="M48" s="745" t="s">
        <v>67</v>
      </c>
      <c r="N48" s="745" t="s">
        <v>67</v>
      </c>
      <c r="O48" s="745" t="s">
        <v>67</v>
      </c>
      <c r="P48" s="130"/>
    </row>
    <row r="49" spans="1:16" ht="15" customHeight="1">
      <c r="A49" s="130"/>
      <c r="B49" s="131"/>
      <c r="C49" s="132"/>
      <c r="D49" s="82">
        <v>2021</v>
      </c>
      <c r="E49" s="745" t="s">
        <v>67</v>
      </c>
      <c r="F49" s="745" t="s">
        <v>67</v>
      </c>
      <c r="G49" s="745" t="s">
        <v>67</v>
      </c>
      <c r="H49" s="753"/>
      <c r="I49" s="744">
        <v>13384</v>
      </c>
      <c r="J49" s="745">
        <v>439.02</v>
      </c>
      <c r="K49" s="744">
        <v>326</v>
      </c>
      <c r="L49" s="753"/>
      <c r="M49" s="745" t="s">
        <v>67</v>
      </c>
      <c r="N49" s="745" t="s">
        <v>67</v>
      </c>
      <c r="O49" s="745" t="s">
        <v>67</v>
      </c>
      <c r="P49" s="130"/>
    </row>
    <row r="50" spans="1:16" ht="15" customHeight="1">
      <c r="A50" s="130"/>
      <c r="B50" s="131"/>
      <c r="C50" s="132"/>
      <c r="D50" s="82">
        <v>2022</v>
      </c>
      <c r="E50" s="745" t="s">
        <v>67</v>
      </c>
      <c r="F50" s="745" t="s">
        <v>67</v>
      </c>
      <c r="G50" s="745" t="s">
        <v>67</v>
      </c>
      <c r="H50" s="753"/>
      <c r="I50" s="744">
        <v>14226</v>
      </c>
      <c r="J50" s="745">
        <v>442.13269399100017</v>
      </c>
      <c r="K50" s="744">
        <v>315</v>
      </c>
      <c r="L50" s="753"/>
      <c r="M50" s="745" t="s">
        <v>67</v>
      </c>
      <c r="N50" s="745" t="s">
        <v>67</v>
      </c>
      <c r="O50" s="745" t="s">
        <v>67</v>
      </c>
      <c r="P50" s="130"/>
    </row>
    <row r="51" spans="1:16" ht="8.1" customHeight="1">
      <c r="A51" s="26"/>
      <c r="B51" s="128"/>
      <c r="C51" s="129"/>
      <c r="D51" s="82"/>
      <c r="E51" s="744"/>
      <c r="F51" s="744"/>
      <c r="G51" s="744"/>
      <c r="H51" s="753"/>
      <c r="I51" s="744"/>
      <c r="J51" s="744"/>
      <c r="K51" s="745"/>
      <c r="L51" s="753"/>
      <c r="M51" s="744"/>
      <c r="N51" s="744"/>
      <c r="O51" s="744"/>
      <c r="P51" s="26"/>
    </row>
    <row r="52" spans="1:16" ht="15" customHeight="1">
      <c r="A52" s="130"/>
      <c r="B52" s="131" t="s">
        <v>28</v>
      </c>
      <c r="C52" s="132"/>
      <c r="D52" s="82">
        <v>2020</v>
      </c>
      <c r="E52" s="745" t="s">
        <v>67</v>
      </c>
      <c r="F52" s="745" t="s">
        <v>67</v>
      </c>
      <c r="G52" s="745" t="s">
        <v>67</v>
      </c>
      <c r="H52" s="753"/>
      <c r="I52" s="744">
        <v>293</v>
      </c>
      <c r="J52" s="745">
        <v>30.68</v>
      </c>
      <c r="K52" s="744">
        <v>15</v>
      </c>
      <c r="L52" s="753"/>
      <c r="M52" s="745" t="s">
        <v>67</v>
      </c>
      <c r="N52" s="745" t="s">
        <v>67</v>
      </c>
      <c r="O52" s="745" t="s">
        <v>67</v>
      </c>
      <c r="P52" s="130"/>
    </row>
    <row r="53" spans="1:16" ht="15" customHeight="1">
      <c r="A53" s="130"/>
      <c r="B53" s="131"/>
      <c r="C53" s="132"/>
      <c r="D53" s="82">
        <v>2021</v>
      </c>
      <c r="E53" s="745" t="s">
        <v>67</v>
      </c>
      <c r="F53" s="745" t="s">
        <v>67</v>
      </c>
      <c r="G53" s="745" t="s">
        <v>67</v>
      </c>
      <c r="H53" s="753"/>
      <c r="I53" s="744">
        <v>289</v>
      </c>
      <c r="J53" s="745">
        <v>0.74</v>
      </c>
      <c r="K53" s="744">
        <v>30</v>
      </c>
      <c r="L53" s="753"/>
      <c r="M53" s="745" t="s">
        <v>67</v>
      </c>
      <c r="N53" s="745" t="s">
        <v>67</v>
      </c>
      <c r="O53" s="745" t="s">
        <v>67</v>
      </c>
      <c r="P53" s="130"/>
    </row>
    <row r="54" spans="1:16" ht="15" customHeight="1">
      <c r="A54" s="130"/>
      <c r="B54" s="131"/>
      <c r="C54" s="132"/>
      <c r="D54" s="82">
        <v>2022</v>
      </c>
      <c r="E54" s="745" t="s">
        <v>67</v>
      </c>
      <c r="F54" s="745" t="s">
        <v>67</v>
      </c>
      <c r="G54" s="745" t="s">
        <v>67</v>
      </c>
      <c r="H54" s="753"/>
      <c r="I54" s="744">
        <v>294</v>
      </c>
      <c r="J54" s="745">
        <v>0.7391420000000003</v>
      </c>
      <c r="K54" s="744">
        <v>31</v>
      </c>
      <c r="L54" s="753"/>
      <c r="M54" s="745" t="s">
        <v>67</v>
      </c>
      <c r="N54" s="745" t="s">
        <v>67</v>
      </c>
      <c r="O54" s="745" t="s">
        <v>67</v>
      </c>
      <c r="P54" s="130"/>
    </row>
    <row r="55" spans="1:16" ht="8.1" customHeight="1">
      <c r="A55" s="26"/>
      <c r="B55" s="128"/>
      <c r="C55" s="129"/>
      <c r="D55" s="82"/>
      <c r="E55" s="744"/>
      <c r="F55" s="744"/>
      <c r="G55" s="744"/>
      <c r="H55" s="753"/>
      <c r="I55" s="744"/>
      <c r="J55" s="744"/>
      <c r="K55" s="745"/>
      <c r="L55" s="753"/>
      <c r="M55" s="744"/>
      <c r="N55" s="744"/>
      <c r="O55" s="744"/>
      <c r="P55" s="26"/>
    </row>
    <row r="56" spans="1:16" ht="15" customHeight="1">
      <c r="A56" s="130"/>
      <c r="B56" s="131" t="s">
        <v>29</v>
      </c>
      <c r="C56" s="132"/>
      <c r="D56" s="82">
        <v>2020</v>
      </c>
      <c r="E56" s="745" t="s">
        <v>67</v>
      </c>
      <c r="F56" s="745" t="s">
        <v>67</v>
      </c>
      <c r="G56" s="745" t="s">
        <v>67</v>
      </c>
      <c r="H56" s="753"/>
      <c r="I56" s="744">
        <v>2276</v>
      </c>
      <c r="J56" s="745">
        <v>15.42</v>
      </c>
      <c r="K56" s="744">
        <v>15</v>
      </c>
      <c r="L56" s="753"/>
      <c r="M56" s="745" t="s">
        <v>67</v>
      </c>
      <c r="N56" s="745" t="s">
        <v>67</v>
      </c>
      <c r="O56" s="745" t="s">
        <v>67</v>
      </c>
      <c r="P56" s="130"/>
    </row>
    <row r="57" spans="1:16" ht="15" customHeight="1">
      <c r="A57" s="130"/>
      <c r="B57" s="131"/>
      <c r="C57" s="132"/>
      <c r="D57" s="82">
        <v>2021</v>
      </c>
      <c r="E57" s="745" t="s">
        <v>67</v>
      </c>
      <c r="F57" s="745" t="s">
        <v>67</v>
      </c>
      <c r="G57" s="745" t="s">
        <v>67</v>
      </c>
      <c r="H57" s="753"/>
      <c r="I57" s="744">
        <v>8852</v>
      </c>
      <c r="J57" s="745">
        <v>6.11</v>
      </c>
      <c r="K57" s="744">
        <v>41</v>
      </c>
      <c r="L57" s="753"/>
      <c r="M57" s="745" t="s">
        <v>67</v>
      </c>
      <c r="N57" s="745" t="s">
        <v>67</v>
      </c>
      <c r="O57" s="745" t="s">
        <v>67</v>
      </c>
      <c r="P57" s="130"/>
    </row>
    <row r="58" spans="1:16" ht="15" customHeight="1">
      <c r="A58" s="130"/>
      <c r="B58" s="131"/>
      <c r="C58" s="132"/>
      <c r="D58" s="82">
        <v>2022</v>
      </c>
      <c r="E58" s="745" t="s">
        <v>67</v>
      </c>
      <c r="F58" s="745" t="s">
        <v>67</v>
      </c>
      <c r="G58" s="745" t="s">
        <v>67</v>
      </c>
      <c r="H58" s="753"/>
      <c r="I58" s="744">
        <v>3339</v>
      </c>
      <c r="J58" s="745">
        <v>3.6883812000000002</v>
      </c>
      <c r="K58" s="744">
        <v>38</v>
      </c>
      <c r="L58" s="753"/>
      <c r="M58" s="745">
        <v>200</v>
      </c>
      <c r="N58" s="745" t="s">
        <v>67</v>
      </c>
      <c r="O58" s="745" t="s">
        <v>67</v>
      </c>
      <c r="P58" s="745"/>
    </row>
    <row r="59" spans="1:16" ht="8.1" customHeight="1">
      <c r="A59" s="26"/>
      <c r="B59" s="128"/>
      <c r="C59" s="129"/>
      <c r="D59" s="82"/>
      <c r="E59" s="744"/>
      <c r="F59" s="744"/>
      <c r="G59" s="744"/>
      <c r="H59" s="753"/>
      <c r="I59" s="744"/>
      <c r="J59" s="744"/>
      <c r="K59" s="745"/>
      <c r="L59" s="753"/>
      <c r="M59" s="744"/>
      <c r="N59" s="744"/>
      <c r="O59" s="744"/>
      <c r="P59" s="26"/>
    </row>
    <row r="60" spans="1:16" ht="15" customHeight="1">
      <c r="A60" s="130"/>
      <c r="B60" s="131" t="s">
        <v>30</v>
      </c>
      <c r="C60" s="132"/>
      <c r="D60" s="82">
        <v>2020</v>
      </c>
      <c r="E60" s="745" t="s">
        <v>67</v>
      </c>
      <c r="F60" s="745" t="s">
        <v>67</v>
      </c>
      <c r="G60" s="745" t="s">
        <v>67</v>
      </c>
      <c r="H60" s="753"/>
      <c r="I60" s="744">
        <v>10523</v>
      </c>
      <c r="J60" s="745">
        <v>1.4</v>
      </c>
      <c r="K60" s="744">
        <v>72</v>
      </c>
      <c r="L60" s="753"/>
      <c r="M60" s="745" t="s">
        <v>67</v>
      </c>
      <c r="N60" s="745" t="s">
        <v>67</v>
      </c>
      <c r="O60" s="745" t="s">
        <v>67</v>
      </c>
      <c r="P60" s="130"/>
    </row>
    <row r="61" spans="1:16" ht="15" customHeight="1">
      <c r="A61" s="130"/>
      <c r="B61" s="131"/>
      <c r="C61" s="132"/>
      <c r="D61" s="82">
        <v>2021</v>
      </c>
      <c r="E61" s="745" t="s">
        <v>67</v>
      </c>
      <c r="F61" s="745" t="s">
        <v>67</v>
      </c>
      <c r="G61" s="745" t="s">
        <v>67</v>
      </c>
      <c r="H61" s="753"/>
      <c r="I61" s="744">
        <v>1383</v>
      </c>
      <c r="J61" s="745">
        <v>2.4300000000000002</v>
      </c>
      <c r="K61" s="744">
        <v>97</v>
      </c>
      <c r="L61" s="753"/>
      <c r="M61" s="745" t="s">
        <v>67</v>
      </c>
      <c r="N61" s="745" t="s">
        <v>67</v>
      </c>
      <c r="O61" s="745" t="s">
        <v>67</v>
      </c>
      <c r="P61" s="130"/>
    </row>
    <row r="62" spans="1:16" ht="15" customHeight="1">
      <c r="A62" s="130"/>
      <c r="B62" s="131"/>
      <c r="C62" s="132"/>
      <c r="D62" s="82">
        <v>2022</v>
      </c>
      <c r="E62" s="745" t="s">
        <v>67</v>
      </c>
      <c r="F62" s="745" t="s">
        <v>67</v>
      </c>
      <c r="G62" s="745" t="s">
        <v>67</v>
      </c>
      <c r="H62" s="753"/>
      <c r="I62" s="744">
        <v>1433</v>
      </c>
      <c r="J62" s="745">
        <v>1.5466767989999999</v>
      </c>
      <c r="K62" s="744">
        <v>85</v>
      </c>
      <c r="L62" s="753"/>
      <c r="M62" s="745" t="s">
        <v>67</v>
      </c>
      <c r="N62" s="745" t="s">
        <v>67</v>
      </c>
      <c r="O62" s="745" t="s">
        <v>67</v>
      </c>
      <c r="P62" s="130"/>
    </row>
    <row r="63" spans="1:16" ht="8.1" customHeight="1">
      <c r="A63" s="26"/>
      <c r="B63" s="128"/>
      <c r="C63" s="129"/>
      <c r="D63" s="82"/>
      <c r="E63" s="744"/>
      <c r="F63" s="744"/>
      <c r="G63" s="744"/>
      <c r="H63" s="753"/>
      <c r="I63" s="744"/>
      <c r="J63" s="744"/>
      <c r="K63" s="745"/>
      <c r="L63" s="753"/>
      <c r="M63" s="744"/>
      <c r="N63" s="744"/>
      <c r="O63" s="744"/>
      <c r="P63" s="26"/>
    </row>
    <row r="64" spans="1:16" ht="15" customHeight="1">
      <c r="A64" s="130"/>
      <c r="B64" s="131" t="s">
        <v>31</v>
      </c>
      <c r="C64" s="132"/>
      <c r="D64" s="82">
        <v>2020</v>
      </c>
      <c r="E64" s="745" t="s">
        <v>67</v>
      </c>
      <c r="F64" s="745" t="s">
        <v>67</v>
      </c>
      <c r="G64" s="745" t="s">
        <v>67</v>
      </c>
      <c r="H64" s="753"/>
      <c r="I64" s="744">
        <v>16</v>
      </c>
      <c r="J64" s="745">
        <v>0.26</v>
      </c>
      <c r="K64" s="744">
        <v>22</v>
      </c>
      <c r="L64" s="753"/>
      <c r="M64" s="745" t="s">
        <v>67</v>
      </c>
      <c r="N64" s="745" t="s">
        <v>67</v>
      </c>
      <c r="O64" s="745" t="s">
        <v>67</v>
      </c>
      <c r="P64" s="130"/>
    </row>
    <row r="65" spans="1:16" ht="15" customHeight="1">
      <c r="A65" s="130"/>
      <c r="B65" s="131"/>
      <c r="C65" s="132"/>
      <c r="D65" s="82">
        <v>2021</v>
      </c>
      <c r="E65" s="745" t="s">
        <v>67</v>
      </c>
      <c r="F65" s="745" t="s">
        <v>67</v>
      </c>
      <c r="G65" s="745" t="s">
        <v>67</v>
      </c>
      <c r="H65" s="753"/>
      <c r="I65" s="744">
        <v>16</v>
      </c>
      <c r="J65" s="745">
        <v>0.26</v>
      </c>
      <c r="K65" s="744">
        <v>22</v>
      </c>
      <c r="L65" s="753"/>
      <c r="M65" s="745" t="s">
        <v>67</v>
      </c>
      <c r="N65" s="745" t="s">
        <v>67</v>
      </c>
      <c r="O65" s="745" t="s">
        <v>67</v>
      </c>
      <c r="P65" s="130"/>
    </row>
    <row r="66" spans="1:16" ht="15" customHeight="1">
      <c r="A66" s="130"/>
      <c r="B66" s="131"/>
      <c r="C66" s="132"/>
      <c r="D66" s="82">
        <v>2022</v>
      </c>
      <c r="E66" s="745" t="s">
        <v>67</v>
      </c>
      <c r="F66" s="745" t="s">
        <v>67</v>
      </c>
      <c r="G66" s="745" t="s">
        <v>67</v>
      </c>
      <c r="H66" s="753"/>
      <c r="I66" s="744">
        <v>288</v>
      </c>
      <c r="J66" s="745">
        <v>5.6523788599999998</v>
      </c>
      <c r="K66" s="744">
        <v>25</v>
      </c>
      <c r="L66" s="753"/>
      <c r="M66" s="745" t="s">
        <v>67</v>
      </c>
      <c r="N66" s="745" t="s">
        <v>67</v>
      </c>
      <c r="O66" s="745" t="s">
        <v>67</v>
      </c>
      <c r="P66" s="130"/>
    </row>
    <row r="67" spans="1:16" ht="8.1" customHeight="1">
      <c r="A67" s="26"/>
      <c r="B67" s="128"/>
      <c r="C67" s="129"/>
      <c r="D67" s="82"/>
      <c r="E67" s="744"/>
      <c r="F67" s="744"/>
      <c r="G67" s="744"/>
      <c r="H67" s="753"/>
      <c r="I67" s="744"/>
      <c r="J67" s="744"/>
      <c r="K67" s="745"/>
      <c r="L67" s="753"/>
      <c r="M67" s="744"/>
      <c r="N67" s="744"/>
      <c r="O67" s="744"/>
      <c r="P67" s="26"/>
    </row>
    <row r="68" spans="1:16" ht="15" customHeight="1">
      <c r="A68" s="130"/>
      <c r="B68" s="131" t="s">
        <v>32</v>
      </c>
      <c r="C68" s="132"/>
      <c r="D68" s="82">
        <v>2020</v>
      </c>
      <c r="E68" s="745" t="s">
        <v>67</v>
      </c>
      <c r="F68" s="745" t="s">
        <v>67</v>
      </c>
      <c r="G68" s="745" t="s">
        <v>67</v>
      </c>
      <c r="H68" s="753"/>
      <c r="I68" s="744">
        <v>138</v>
      </c>
      <c r="J68" s="745">
        <v>18.21</v>
      </c>
      <c r="K68" s="744">
        <v>3</v>
      </c>
      <c r="L68" s="753"/>
      <c r="M68" s="745" t="s">
        <v>67</v>
      </c>
      <c r="N68" s="745" t="s">
        <v>67</v>
      </c>
      <c r="O68" s="745" t="s">
        <v>67</v>
      </c>
      <c r="P68" s="130"/>
    </row>
    <row r="69" spans="1:16" ht="15" customHeight="1">
      <c r="A69" s="130"/>
      <c r="B69" s="131"/>
      <c r="C69" s="132"/>
      <c r="D69" s="82">
        <v>2021</v>
      </c>
      <c r="E69" s="745" t="s">
        <v>67</v>
      </c>
      <c r="F69" s="745" t="s">
        <v>67</v>
      </c>
      <c r="G69" s="745" t="s">
        <v>67</v>
      </c>
      <c r="H69" s="753"/>
      <c r="I69" s="744">
        <v>138</v>
      </c>
      <c r="J69" s="745">
        <v>18.21</v>
      </c>
      <c r="K69" s="744">
        <v>3</v>
      </c>
      <c r="L69" s="753"/>
      <c r="M69" s="745" t="s">
        <v>67</v>
      </c>
      <c r="N69" s="745" t="s">
        <v>67</v>
      </c>
      <c r="O69" s="745" t="s">
        <v>67</v>
      </c>
      <c r="P69" s="130"/>
    </row>
    <row r="70" spans="1:16" ht="15" customHeight="1">
      <c r="A70" s="130"/>
      <c r="B70" s="131"/>
      <c r="C70" s="132"/>
      <c r="D70" s="82">
        <v>2022</v>
      </c>
      <c r="E70" s="745" t="s">
        <v>67</v>
      </c>
      <c r="F70" s="745" t="s">
        <v>67</v>
      </c>
      <c r="G70" s="745" t="s">
        <v>67</v>
      </c>
      <c r="H70" s="753"/>
      <c r="I70" s="744">
        <v>138</v>
      </c>
      <c r="J70" s="745">
        <v>18.21</v>
      </c>
      <c r="K70" s="744">
        <v>3</v>
      </c>
      <c r="L70" s="753"/>
      <c r="M70" s="745" t="s">
        <v>67</v>
      </c>
      <c r="N70" s="745" t="s">
        <v>67</v>
      </c>
      <c r="O70" s="745" t="s">
        <v>67</v>
      </c>
      <c r="P70" s="130"/>
    </row>
    <row r="71" spans="1:16" ht="8.1" customHeight="1">
      <c r="A71" s="26"/>
      <c r="B71" s="128"/>
      <c r="C71" s="129"/>
      <c r="D71" s="82"/>
      <c r="E71" s="745"/>
      <c r="F71" s="745"/>
      <c r="G71" s="745"/>
      <c r="H71" s="754"/>
      <c r="I71" s="745"/>
      <c r="J71" s="745"/>
      <c r="K71" s="745"/>
      <c r="L71" s="754"/>
      <c r="M71" s="745"/>
      <c r="N71" s="745"/>
      <c r="O71" s="745"/>
      <c r="P71" s="26"/>
    </row>
    <row r="72" spans="1:16" ht="15" customHeight="1">
      <c r="A72" s="130"/>
      <c r="B72" s="131" t="s">
        <v>33</v>
      </c>
      <c r="C72" s="132"/>
      <c r="D72" s="82">
        <v>2020</v>
      </c>
      <c r="E72" s="745" t="s">
        <v>67</v>
      </c>
      <c r="F72" s="745" t="s">
        <v>67</v>
      </c>
      <c r="G72" s="745" t="s">
        <v>67</v>
      </c>
      <c r="H72" s="754"/>
      <c r="I72" s="744">
        <v>10</v>
      </c>
      <c r="J72" s="745" t="s">
        <v>67</v>
      </c>
      <c r="K72" s="744">
        <v>1</v>
      </c>
      <c r="L72" s="754"/>
      <c r="M72" s="745" t="s">
        <v>67</v>
      </c>
      <c r="N72" s="745" t="s">
        <v>67</v>
      </c>
      <c r="O72" s="745" t="s">
        <v>67</v>
      </c>
      <c r="P72" s="130"/>
    </row>
    <row r="73" spans="1:16" ht="15" customHeight="1">
      <c r="A73" s="130"/>
      <c r="B73" s="130"/>
      <c r="C73" s="132"/>
      <c r="D73" s="82">
        <v>2021</v>
      </c>
      <c r="E73" s="745" t="s">
        <v>67</v>
      </c>
      <c r="F73" s="745" t="s">
        <v>67</v>
      </c>
      <c r="G73" s="745" t="s">
        <v>67</v>
      </c>
      <c r="H73" s="753"/>
      <c r="I73" s="746">
        <v>45</v>
      </c>
      <c r="J73" s="744">
        <v>4.2</v>
      </c>
      <c r="K73" s="744">
        <v>6</v>
      </c>
      <c r="L73" s="753"/>
      <c r="M73" s="745" t="s">
        <v>67</v>
      </c>
      <c r="N73" s="745" t="s">
        <v>67</v>
      </c>
      <c r="O73" s="745" t="s">
        <v>67</v>
      </c>
      <c r="P73" s="130"/>
    </row>
    <row r="74" spans="1:16" ht="15" customHeight="1">
      <c r="A74" s="130"/>
      <c r="B74" s="130"/>
      <c r="C74" s="132"/>
      <c r="D74" s="82">
        <v>2022</v>
      </c>
      <c r="E74" s="745" t="s">
        <v>67</v>
      </c>
      <c r="F74" s="745" t="s">
        <v>67</v>
      </c>
      <c r="G74" s="745" t="s">
        <v>67</v>
      </c>
      <c r="H74" s="753"/>
      <c r="I74" s="746">
        <v>242</v>
      </c>
      <c r="J74" s="745" t="s">
        <v>67</v>
      </c>
      <c r="K74" s="744">
        <v>7</v>
      </c>
      <c r="L74" s="753"/>
      <c r="M74" s="744"/>
      <c r="N74" s="744"/>
      <c r="O74" s="744"/>
      <c r="P74" s="130"/>
    </row>
    <row r="75" spans="1:16" ht="8.1" customHeight="1">
      <c r="A75" s="26"/>
      <c r="B75" s="128"/>
      <c r="C75" s="129"/>
      <c r="D75" s="82"/>
      <c r="E75" s="744"/>
      <c r="F75" s="744"/>
      <c r="G75" s="744"/>
      <c r="H75" s="753"/>
      <c r="I75" s="746"/>
      <c r="J75" s="744"/>
      <c r="K75" s="745"/>
      <c r="L75" s="753"/>
      <c r="M75" s="744"/>
      <c r="N75" s="744"/>
      <c r="O75" s="744"/>
      <c r="P75" s="26"/>
    </row>
    <row r="76" spans="1:16" ht="15" customHeight="1">
      <c r="A76" s="130"/>
      <c r="B76" s="131" t="s">
        <v>34</v>
      </c>
      <c r="C76" s="132"/>
      <c r="D76" s="82">
        <v>2020</v>
      </c>
      <c r="E76" s="745" t="s">
        <v>67</v>
      </c>
      <c r="F76" s="745" t="s">
        <v>67</v>
      </c>
      <c r="G76" s="745" t="s">
        <v>67</v>
      </c>
      <c r="H76" s="755"/>
      <c r="I76" s="749">
        <v>2</v>
      </c>
      <c r="J76" s="745" t="s">
        <v>67</v>
      </c>
      <c r="K76" s="749">
        <v>2</v>
      </c>
      <c r="L76" s="755"/>
      <c r="M76" s="749">
        <v>1</v>
      </c>
      <c r="N76" s="745">
        <v>16</v>
      </c>
      <c r="O76" s="749">
        <v>1</v>
      </c>
      <c r="P76" s="130"/>
    </row>
    <row r="77" spans="1:16" ht="15" customHeight="1">
      <c r="A77" s="130"/>
      <c r="B77" s="130"/>
      <c r="C77" s="132"/>
      <c r="D77" s="82">
        <v>2021</v>
      </c>
      <c r="E77" s="745" t="s">
        <v>67</v>
      </c>
      <c r="F77" s="745" t="s">
        <v>67</v>
      </c>
      <c r="G77" s="745" t="s">
        <v>67</v>
      </c>
      <c r="H77" s="726"/>
      <c r="I77" s="747">
        <v>43</v>
      </c>
      <c r="J77" s="745" t="s">
        <v>67</v>
      </c>
      <c r="K77" s="747">
        <v>4</v>
      </c>
      <c r="L77" s="726"/>
      <c r="M77" s="745" t="s">
        <v>67</v>
      </c>
      <c r="N77" s="745" t="s">
        <v>67</v>
      </c>
      <c r="O77" s="745" t="s">
        <v>67</v>
      </c>
      <c r="P77" s="130"/>
    </row>
    <row r="78" spans="1:16" ht="15" customHeight="1">
      <c r="A78" s="130"/>
      <c r="B78" s="130"/>
      <c r="C78" s="132"/>
      <c r="D78" s="82">
        <v>2022</v>
      </c>
      <c r="E78" s="745" t="s">
        <v>67</v>
      </c>
      <c r="F78" s="745" t="s">
        <v>67</v>
      </c>
      <c r="G78" s="745" t="s">
        <v>67</v>
      </c>
      <c r="H78" s="726"/>
      <c r="I78" s="747">
        <v>43</v>
      </c>
      <c r="J78" s="745" t="s">
        <v>67</v>
      </c>
      <c r="K78" s="747">
        <v>4</v>
      </c>
      <c r="L78" s="726"/>
      <c r="M78" s="745" t="s">
        <v>67</v>
      </c>
      <c r="N78" s="745" t="s">
        <v>67</v>
      </c>
      <c r="O78" s="745" t="s">
        <v>67</v>
      </c>
      <c r="P78" s="130"/>
    </row>
    <row r="79" spans="1:16" ht="8.1" customHeight="1" thickBot="1">
      <c r="A79" s="133"/>
      <c r="B79" s="133"/>
      <c r="C79" s="133"/>
      <c r="D79" s="134"/>
      <c r="E79" s="734"/>
      <c r="F79" s="734"/>
      <c r="G79" s="734"/>
      <c r="H79" s="734"/>
      <c r="I79" s="734"/>
      <c r="J79" s="734"/>
      <c r="K79" s="734"/>
      <c r="L79" s="734"/>
      <c r="M79" s="734"/>
      <c r="N79" s="734"/>
      <c r="O79" s="734"/>
      <c r="P79" s="133"/>
    </row>
    <row r="80" spans="1:16" s="669" customFormat="1" ht="15" customHeight="1">
      <c r="A80" s="135"/>
      <c r="B80" s="135"/>
      <c r="C80" s="135"/>
      <c r="D80" s="136"/>
      <c r="E80" s="740"/>
      <c r="F80" s="740"/>
      <c r="G80" s="740"/>
      <c r="H80" s="740"/>
      <c r="I80" s="740"/>
      <c r="J80" s="740"/>
      <c r="K80" s="740"/>
      <c r="L80" s="740"/>
      <c r="M80" s="740"/>
      <c r="N80" s="740"/>
      <c r="O80" s="740"/>
      <c r="P80" s="668" t="s">
        <v>201</v>
      </c>
    </row>
    <row r="81" spans="5:16" s="669" customFormat="1" ht="15" customHeight="1">
      <c r="E81" s="670"/>
      <c r="F81" s="670"/>
      <c r="G81" s="670"/>
      <c r="H81" s="670"/>
      <c r="I81" s="670"/>
      <c r="J81" s="670"/>
      <c r="K81" s="670"/>
      <c r="L81" s="670"/>
      <c r="M81" s="670"/>
      <c r="N81" s="670"/>
      <c r="O81" s="670"/>
      <c r="P81" s="91" t="s">
        <v>202</v>
      </c>
    </row>
  </sheetData>
  <mergeCells count="8">
    <mergeCell ref="A8:A10"/>
    <mergeCell ref="E8:K8"/>
    <mergeCell ref="E9:G9"/>
    <mergeCell ref="I9:K9"/>
    <mergeCell ref="M9:O9"/>
    <mergeCell ref="E10:G10"/>
    <mergeCell ref="I10:K10"/>
    <mergeCell ref="M10:O10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3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BFCB5-11AF-4176-B2B0-2085AF0025F3}">
  <sheetPr>
    <tabColor rgb="FF92D050"/>
  </sheetPr>
  <dimension ref="A1:P85"/>
  <sheetViews>
    <sheetView tabSelected="1" view="pageBreakPreview" zoomScaleNormal="90" zoomScaleSheetLayoutView="100" workbookViewId="0">
      <selection activeCell="A49" sqref="A49:XFD51"/>
    </sheetView>
  </sheetViews>
  <sheetFormatPr defaultColWidth="9" defaultRowHeight="15" customHeight="1"/>
  <cols>
    <col min="1" max="1" width="1.7109375" style="750" customWidth="1"/>
    <col min="2" max="2" width="13.7109375" style="750" customWidth="1"/>
    <col min="3" max="3" width="5" style="750" customWidth="1"/>
    <col min="4" max="4" width="8.28515625" style="750" customWidth="1"/>
    <col min="5" max="5" width="10.140625" style="750" customWidth="1"/>
    <col min="6" max="6" width="8.28515625" style="750" customWidth="1"/>
    <col min="7" max="7" width="10.28515625" style="750" customWidth="1"/>
    <col min="8" max="8" width="10.140625" style="750" customWidth="1"/>
    <col min="9" max="9" width="11.28515625" style="750" customWidth="1"/>
    <col min="10" max="10" width="10.28515625" style="750" customWidth="1"/>
    <col min="11" max="11" width="10.140625" style="750" customWidth="1"/>
    <col min="12" max="12" width="11.28515625" style="750" customWidth="1"/>
    <col min="13" max="13" width="10.28515625" style="750" customWidth="1"/>
    <col min="14" max="14" width="1.140625" style="750" customWidth="1"/>
    <col min="15" max="237" width="9" style="750"/>
    <col min="238" max="238" width="19.85546875" style="750" customWidth="1"/>
    <col min="239" max="246" width="11.28515625" style="750" customWidth="1"/>
    <col min="247" max="250" width="12.7109375" style="750" customWidth="1"/>
    <col min="251" max="251" width="12.42578125" style="750" customWidth="1"/>
    <col min="252" max="493" width="9" style="750"/>
    <col min="494" max="494" width="19.85546875" style="750" customWidth="1"/>
    <col min="495" max="502" width="11.28515625" style="750" customWidth="1"/>
    <col min="503" max="506" width="12.7109375" style="750" customWidth="1"/>
    <col min="507" max="507" width="12.42578125" style="750" customWidth="1"/>
    <col min="508" max="749" width="9" style="750"/>
    <col min="750" max="750" width="19.85546875" style="750" customWidth="1"/>
    <col min="751" max="758" width="11.28515625" style="750" customWidth="1"/>
    <col min="759" max="762" width="12.7109375" style="750" customWidth="1"/>
    <col min="763" max="763" width="12.42578125" style="750" customWidth="1"/>
    <col min="764" max="1005" width="9" style="750"/>
    <col min="1006" max="1006" width="19.85546875" style="750" customWidth="1"/>
    <col min="1007" max="1014" width="11.28515625" style="750" customWidth="1"/>
    <col min="1015" max="1018" width="12.7109375" style="750" customWidth="1"/>
    <col min="1019" max="1019" width="12.42578125" style="750" customWidth="1"/>
    <col min="1020" max="1261" width="9" style="750"/>
    <col min="1262" max="1262" width="19.85546875" style="750" customWidth="1"/>
    <col min="1263" max="1270" width="11.28515625" style="750" customWidth="1"/>
    <col min="1271" max="1274" width="12.7109375" style="750" customWidth="1"/>
    <col min="1275" max="1275" width="12.42578125" style="750" customWidth="1"/>
    <col min="1276" max="1517" width="9" style="750"/>
    <col min="1518" max="1518" width="19.85546875" style="750" customWidth="1"/>
    <col min="1519" max="1526" width="11.28515625" style="750" customWidth="1"/>
    <col min="1527" max="1530" width="12.7109375" style="750" customWidth="1"/>
    <col min="1531" max="1531" width="12.42578125" style="750" customWidth="1"/>
    <col min="1532" max="1773" width="9" style="750"/>
    <col min="1774" max="1774" width="19.85546875" style="750" customWidth="1"/>
    <col min="1775" max="1782" width="11.28515625" style="750" customWidth="1"/>
    <col min="1783" max="1786" width="12.7109375" style="750" customWidth="1"/>
    <col min="1787" max="1787" width="12.42578125" style="750" customWidth="1"/>
    <col min="1788" max="2029" width="9" style="750"/>
    <col min="2030" max="2030" width="19.85546875" style="750" customWidth="1"/>
    <col min="2031" max="2038" width="11.28515625" style="750" customWidth="1"/>
    <col min="2039" max="2042" width="12.7109375" style="750" customWidth="1"/>
    <col min="2043" max="2043" width="12.42578125" style="750" customWidth="1"/>
    <col min="2044" max="2285" width="9" style="750"/>
    <col min="2286" max="2286" width="19.85546875" style="750" customWidth="1"/>
    <col min="2287" max="2294" width="11.28515625" style="750" customWidth="1"/>
    <col min="2295" max="2298" width="12.7109375" style="750" customWidth="1"/>
    <col min="2299" max="2299" width="12.42578125" style="750" customWidth="1"/>
    <col min="2300" max="2541" width="9" style="750"/>
    <col min="2542" max="2542" width="19.85546875" style="750" customWidth="1"/>
    <col min="2543" max="2550" width="11.28515625" style="750" customWidth="1"/>
    <col min="2551" max="2554" width="12.7109375" style="750" customWidth="1"/>
    <col min="2555" max="2555" width="12.42578125" style="750" customWidth="1"/>
    <col min="2556" max="2797" width="9" style="750"/>
    <col min="2798" max="2798" width="19.85546875" style="750" customWidth="1"/>
    <col min="2799" max="2806" width="11.28515625" style="750" customWidth="1"/>
    <col min="2807" max="2810" width="12.7109375" style="750" customWidth="1"/>
    <col min="2811" max="2811" width="12.42578125" style="750" customWidth="1"/>
    <col min="2812" max="3053" width="9" style="750"/>
    <col min="3054" max="3054" width="19.85546875" style="750" customWidth="1"/>
    <col min="3055" max="3062" width="11.28515625" style="750" customWidth="1"/>
    <col min="3063" max="3066" width="12.7109375" style="750" customWidth="1"/>
    <col min="3067" max="3067" width="12.42578125" style="750" customWidth="1"/>
    <col min="3068" max="3309" width="9" style="750"/>
    <col min="3310" max="3310" width="19.85546875" style="750" customWidth="1"/>
    <col min="3311" max="3318" width="11.28515625" style="750" customWidth="1"/>
    <col min="3319" max="3322" width="12.7109375" style="750" customWidth="1"/>
    <col min="3323" max="3323" width="12.42578125" style="750" customWidth="1"/>
    <col min="3324" max="3565" width="9" style="750"/>
    <col min="3566" max="3566" width="19.85546875" style="750" customWidth="1"/>
    <col min="3567" max="3574" width="11.28515625" style="750" customWidth="1"/>
    <col min="3575" max="3578" width="12.7109375" style="750" customWidth="1"/>
    <col min="3579" max="3579" width="12.42578125" style="750" customWidth="1"/>
    <col min="3580" max="3821" width="9" style="750"/>
    <col min="3822" max="3822" width="19.85546875" style="750" customWidth="1"/>
    <col min="3823" max="3830" width="11.28515625" style="750" customWidth="1"/>
    <col min="3831" max="3834" width="12.7109375" style="750" customWidth="1"/>
    <col min="3835" max="3835" width="12.42578125" style="750" customWidth="1"/>
    <col min="3836" max="4077" width="9" style="750"/>
    <col min="4078" max="4078" width="19.85546875" style="750" customWidth="1"/>
    <col min="4079" max="4086" width="11.28515625" style="750" customWidth="1"/>
    <col min="4087" max="4090" width="12.7109375" style="750" customWidth="1"/>
    <col min="4091" max="4091" width="12.42578125" style="750" customWidth="1"/>
    <col min="4092" max="4333" width="9" style="750"/>
    <col min="4334" max="4334" width="19.85546875" style="750" customWidth="1"/>
    <col min="4335" max="4342" width="11.28515625" style="750" customWidth="1"/>
    <col min="4343" max="4346" width="12.7109375" style="750" customWidth="1"/>
    <col min="4347" max="4347" width="12.42578125" style="750" customWidth="1"/>
    <col min="4348" max="4589" width="9" style="750"/>
    <col min="4590" max="4590" width="19.85546875" style="750" customWidth="1"/>
    <col min="4591" max="4598" width="11.28515625" style="750" customWidth="1"/>
    <col min="4599" max="4602" width="12.7109375" style="750" customWidth="1"/>
    <col min="4603" max="4603" width="12.42578125" style="750" customWidth="1"/>
    <col min="4604" max="4845" width="9" style="750"/>
    <col min="4846" max="4846" width="19.85546875" style="750" customWidth="1"/>
    <col min="4847" max="4854" width="11.28515625" style="750" customWidth="1"/>
    <col min="4855" max="4858" width="12.7109375" style="750" customWidth="1"/>
    <col min="4859" max="4859" width="12.42578125" style="750" customWidth="1"/>
    <col min="4860" max="5101" width="9" style="750"/>
    <col min="5102" max="5102" width="19.85546875" style="750" customWidth="1"/>
    <col min="5103" max="5110" width="11.28515625" style="750" customWidth="1"/>
    <col min="5111" max="5114" width="12.7109375" style="750" customWidth="1"/>
    <col min="5115" max="5115" width="12.42578125" style="750" customWidth="1"/>
    <col min="5116" max="5357" width="9" style="750"/>
    <col min="5358" max="5358" width="19.85546875" style="750" customWidth="1"/>
    <col min="5359" max="5366" width="11.28515625" style="750" customWidth="1"/>
    <col min="5367" max="5370" width="12.7109375" style="750" customWidth="1"/>
    <col min="5371" max="5371" width="12.42578125" style="750" customWidth="1"/>
    <col min="5372" max="5613" width="9" style="750"/>
    <col min="5614" max="5614" width="19.85546875" style="750" customWidth="1"/>
    <col min="5615" max="5622" width="11.28515625" style="750" customWidth="1"/>
    <col min="5623" max="5626" width="12.7109375" style="750" customWidth="1"/>
    <col min="5627" max="5627" width="12.42578125" style="750" customWidth="1"/>
    <col min="5628" max="5869" width="9" style="750"/>
    <col min="5870" max="5870" width="19.85546875" style="750" customWidth="1"/>
    <col min="5871" max="5878" width="11.28515625" style="750" customWidth="1"/>
    <col min="5879" max="5882" width="12.7109375" style="750" customWidth="1"/>
    <col min="5883" max="5883" width="12.42578125" style="750" customWidth="1"/>
    <col min="5884" max="6125" width="9" style="750"/>
    <col min="6126" max="6126" width="19.85546875" style="750" customWidth="1"/>
    <col min="6127" max="6134" width="11.28515625" style="750" customWidth="1"/>
    <col min="6135" max="6138" width="12.7109375" style="750" customWidth="1"/>
    <col min="6139" max="6139" width="12.42578125" style="750" customWidth="1"/>
    <col min="6140" max="6381" width="9" style="750"/>
    <col min="6382" max="6382" width="19.85546875" style="750" customWidth="1"/>
    <col min="6383" max="6390" width="11.28515625" style="750" customWidth="1"/>
    <col min="6391" max="6394" width="12.7109375" style="750" customWidth="1"/>
    <col min="6395" max="6395" width="12.42578125" style="750" customWidth="1"/>
    <col min="6396" max="6637" width="9" style="750"/>
    <col min="6638" max="6638" width="19.85546875" style="750" customWidth="1"/>
    <col min="6639" max="6646" width="11.28515625" style="750" customWidth="1"/>
    <col min="6647" max="6650" width="12.7109375" style="750" customWidth="1"/>
    <col min="6651" max="6651" width="12.42578125" style="750" customWidth="1"/>
    <col min="6652" max="6893" width="9" style="750"/>
    <col min="6894" max="6894" width="19.85546875" style="750" customWidth="1"/>
    <col min="6895" max="6902" width="11.28515625" style="750" customWidth="1"/>
    <col min="6903" max="6906" width="12.7109375" style="750" customWidth="1"/>
    <col min="6907" max="6907" width="12.42578125" style="750" customWidth="1"/>
    <col min="6908" max="7149" width="9" style="750"/>
    <col min="7150" max="7150" width="19.85546875" style="750" customWidth="1"/>
    <col min="7151" max="7158" width="11.28515625" style="750" customWidth="1"/>
    <col min="7159" max="7162" width="12.7109375" style="750" customWidth="1"/>
    <col min="7163" max="7163" width="12.42578125" style="750" customWidth="1"/>
    <col min="7164" max="7405" width="9" style="750"/>
    <col min="7406" max="7406" width="19.85546875" style="750" customWidth="1"/>
    <col min="7407" max="7414" width="11.28515625" style="750" customWidth="1"/>
    <col min="7415" max="7418" width="12.7109375" style="750" customWidth="1"/>
    <col min="7419" max="7419" width="12.42578125" style="750" customWidth="1"/>
    <col min="7420" max="7661" width="9" style="750"/>
    <col min="7662" max="7662" width="19.85546875" style="750" customWidth="1"/>
    <col min="7663" max="7670" width="11.28515625" style="750" customWidth="1"/>
    <col min="7671" max="7674" width="12.7109375" style="750" customWidth="1"/>
    <col min="7675" max="7675" width="12.42578125" style="750" customWidth="1"/>
    <col min="7676" max="7917" width="9" style="750"/>
    <col min="7918" max="7918" width="19.85546875" style="750" customWidth="1"/>
    <col min="7919" max="7926" width="11.28515625" style="750" customWidth="1"/>
    <col min="7927" max="7930" width="12.7109375" style="750" customWidth="1"/>
    <col min="7931" max="7931" width="12.42578125" style="750" customWidth="1"/>
    <col min="7932" max="8173" width="9" style="750"/>
    <col min="8174" max="8174" width="19.85546875" style="750" customWidth="1"/>
    <col min="8175" max="8182" width="11.28515625" style="750" customWidth="1"/>
    <col min="8183" max="8186" width="12.7109375" style="750" customWidth="1"/>
    <col min="8187" max="8187" width="12.42578125" style="750" customWidth="1"/>
    <col min="8188" max="8429" width="9" style="750"/>
    <col min="8430" max="8430" width="19.85546875" style="750" customWidth="1"/>
    <col min="8431" max="8438" width="11.28515625" style="750" customWidth="1"/>
    <col min="8439" max="8442" width="12.7109375" style="750" customWidth="1"/>
    <col min="8443" max="8443" width="12.42578125" style="750" customWidth="1"/>
    <col min="8444" max="8685" width="9" style="750"/>
    <col min="8686" max="8686" width="19.85546875" style="750" customWidth="1"/>
    <col min="8687" max="8694" width="11.28515625" style="750" customWidth="1"/>
    <col min="8695" max="8698" width="12.7109375" style="750" customWidth="1"/>
    <col min="8699" max="8699" width="12.42578125" style="750" customWidth="1"/>
    <col min="8700" max="8941" width="9" style="750"/>
    <col min="8942" max="8942" width="19.85546875" style="750" customWidth="1"/>
    <col min="8943" max="8950" width="11.28515625" style="750" customWidth="1"/>
    <col min="8951" max="8954" width="12.7109375" style="750" customWidth="1"/>
    <col min="8955" max="8955" width="12.42578125" style="750" customWidth="1"/>
    <col min="8956" max="9197" width="9" style="750"/>
    <col min="9198" max="9198" width="19.85546875" style="750" customWidth="1"/>
    <col min="9199" max="9206" width="11.28515625" style="750" customWidth="1"/>
    <col min="9207" max="9210" width="12.7109375" style="750" customWidth="1"/>
    <col min="9211" max="9211" width="12.42578125" style="750" customWidth="1"/>
    <col min="9212" max="9453" width="9" style="750"/>
    <col min="9454" max="9454" width="19.85546875" style="750" customWidth="1"/>
    <col min="9455" max="9462" width="11.28515625" style="750" customWidth="1"/>
    <col min="9463" max="9466" width="12.7109375" style="750" customWidth="1"/>
    <col min="9467" max="9467" width="12.42578125" style="750" customWidth="1"/>
    <col min="9468" max="9709" width="9" style="750"/>
    <col min="9710" max="9710" width="19.85546875" style="750" customWidth="1"/>
    <col min="9711" max="9718" width="11.28515625" style="750" customWidth="1"/>
    <col min="9719" max="9722" width="12.7109375" style="750" customWidth="1"/>
    <col min="9723" max="9723" width="12.42578125" style="750" customWidth="1"/>
    <col min="9724" max="9965" width="9" style="750"/>
    <col min="9966" max="9966" width="19.85546875" style="750" customWidth="1"/>
    <col min="9967" max="9974" width="11.28515625" style="750" customWidth="1"/>
    <col min="9975" max="9978" width="12.7109375" style="750" customWidth="1"/>
    <col min="9979" max="9979" width="12.42578125" style="750" customWidth="1"/>
    <col min="9980" max="10221" width="9" style="750"/>
    <col min="10222" max="10222" width="19.85546875" style="750" customWidth="1"/>
    <col min="10223" max="10230" width="11.28515625" style="750" customWidth="1"/>
    <col min="10231" max="10234" width="12.7109375" style="750" customWidth="1"/>
    <col min="10235" max="10235" width="12.42578125" style="750" customWidth="1"/>
    <col min="10236" max="10477" width="9" style="750"/>
    <col min="10478" max="10478" width="19.85546875" style="750" customWidth="1"/>
    <col min="10479" max="10486" width="11.28515625" style="750" customWidth="1"/>
    <col min="10487" max="10490" width="12.7109375" style="750" customWidth="1"/>
    <col min="10491" max="10491" width="12.42578125" style="750" customWidth="1"/>
    <col min="10492" max="10733" width="9" style="750"/>
    <col min="10734" max="10734" width="19.85546875" style="750" customWidth="1"/>
    <col min="10735" max="10742" width="11.28515625" style="750" customWidth="1"/>
    <col min="10743" max="10746" width="12.7109375" style="750" customWidth="1"/>
    <col min="10747" max="10747" width="12.42578125" style="750" customWidth="1"/>
    <col min="10748" max="10989" width="9" style="750"/>
    <col min="10990" max="10990" width="19.85546875" style="750" customWidth="1"/>
    <col min="10991" max="10998" width="11.28515625" style="750" customWidth="1"/>
    <col min="10999" max="11002" width="12.7109375" style="750" customWidth="1"/>
    <col min="11003" max="11003" width="12.42578125" style="750" customWidth="1"/>
    <col min="11004" max="11245" width="9" style="750"/>
    <col min="11246" max="11246" width="19.85546875" style="750" customWidth="1"/>
    <col min="11247" max="11254" width="11.28515625" style="750" customWidth="1"/>
    <col min="11255" max="11258" width="12.7109375" style="750" customWidth="1"/>
    <col min="11259" max="11259" width="12.42578125" style="750" customWidth="1"/>
    <col min="11260" max="11501" width="9" style="750"/>
    <col min="11502" max="11502" width="19.85546875" style="750" customWidth="1"/>
    <col min="11503" max="11510" width="11.28515625" style="750" customWidth="1"/>
    <col min="11511" max="11514" width="12.7109375" style="750" customWidth="1"/>
    <col min="11515" max="11515" width="12.42578125" style="750" customWidth="1"/>
    <col min="11516" max="11757" width="9" style="750"/>
    <col min="11758" max="11758" width="19.85546875" style="750" customWidth="1"/>
    <col min="11759" max="11766" width="11.28515625" style="750" customWidth="1"/>
    <col min="11767" max="11770" width="12.7109375" style="750" customWidth="1"/>
    <col min="11771" max="11771" width="12.42578125" style="750" customWidth="1"/>
    <col min="11772" max="12013" width="9" style="750"/>
    <col min="12014" max="12014" width="19.85546875" style="750" customWidth="1"/>
    <col min="12015" max="12022" width="11.28515625" style="750" customWidth="1"/>
    <col min="12023" max="12026" width="12.7109375" style="750" customWidth="1"/>
    <col min="12027" max="12027" width="12.42578125" style="750" customWidth="1"/>
    <col min="12028" max="12269" width="9" style="750"/>
    <col min="12270" max="12270" width="19.85546875" style="750" customWidth="1"/>
    <col min="12271" max="12278" width="11.28515625" style="750" customWidth="1"/>
    <col min="12279" max="12282" width="12.7109375" style="750" customWidth="1"/>
    <col min="12283" max="12283" width="12.42578125" style="750" customWidth="1"/>
    <col min="12284" max="12525" width="9" style="750"/>
    <col min="12526" max="12526" width="19.85546875" style="750" customWidth="1"/>
    <col min="12527" max="12534" width="11.28515625" style="750" customWidth="1"/>
    <col min="12535" max="12538" width="12.7109375" style="750" customWidth="1"/>
    <col min="12539" max="12539" width="12.42578125" style="750" customWidth="1"/>
    <col min="12540" max="12781" width="9" style="750"/>
    <col min="12782" max="12782" width="19.85546875" style="750" customWidth="1"/>
    <col min="12783" max="12790" width="11.28515625" style="750" customWidth="1"/>
    <col min="12791" max="12794" width="12.7109375" style="750" customWidth="1"/>
    <col min="12795" max="12795" width="12.42578125" style="750" customWidth="1"/>
    <col min="12796" max="13037" width="9" style="750"/>
    <col min="13038" max="13038" width="19.85546875" style="750" customWidth="1"/>
    <col min="13039" max="13046" width="11.28515625" style="750" customWidth="1"/>
    <col min="13047" max="13050" width="12.7109375" style="750" customWidth="1"/>
    <col min="13051" max="13051" width="12.42578125" style="750" customWidth="1"/>
    <col min="13052" max="13293" width="9" style="750"/>
    <col min="13294" max="13294" width="19.85546875" style="750" customWidth="1"/>
    <col min="13295" max="13302" width="11.28515625" style="750" customWidth="1"/>
    <col min="13303" max="13306" width="12.7109375" style="750" customWidth="1"/>
    <col min="13307" max="13307" width="12.42578125" style="750" customWidth="1"/>
    <col min="13308" max="13549" width="9" style="750"/>
    <col min="13550" max="13550" width="19.85546875" style="750" customWidth="1"/>
    <col min="13551" max="13558" width="11.28515625" style="750" customWidth="1"/>
    <col min="13559" max="13562" width="12.7109375" style="750" customWidth="1"/>
    <col min="13563" max="13563" width="12.42578125" style="750" customWidth="1"/>
    <col min="13564" max="13805" width="9" style="750"/>
    <col min="13806" max="13806" width="19.85546875" style="750" customWidth="1"/>
    <col min="13807" max="13814" width="11.28515625" style="750" customWidth="1"/>
    <col min="13815" max="13818" width="12.7109375" style="750" customWidth="1"/>
    <col min="13819" max="13819" width="12.42578125" style="750" customWidth="1"/>
    <col min="13820" max="14061" width="9" style="750"/>
    <col min="14062" max="14062" width="19.85546875" style="750" customWidth="1"/>
    <col min="14063" max="14070" width="11.28515625" style="750" customWidth="1"/>
    <col min="14071" max="14074" width="12.7109375" style="750" customWidth="1"/>
    <col min="14075" max="14075" width="12.42578125" style="750" customWidth="1"/>
    <col min="14076" max="14317" width="9" style="750"/>
    <col min="14318" max="14318" width="19.85546875" style="750" customWidth="1"/>
    <col min="14319" max="14326" width="11.28515625" style="750" customWidth="1"/>
    <col min="14327" max="14330" width="12.7109375" style="750" customWidth="1"/>
    <col min="14331" max="14331" width="12.42578125" style="750" customWidth="1"/>
    <col min="14332" max="14573" width="9" style="750"/>
    <col min="14574" max="14574" width="19.85546875" style="750" customWidth="1"/>
    <col min="14575" max="14582" width="11.28515625" style="750" customWidth="1"/>
    <col min="14583" max="14586" width="12.7109375" style="750" customWidth="1"/>
    <col min="14587" max="14587" width="12.42578125" style="750" customWidth="1"/>
    <col min="14588" max="14829" width="9" style="750"/>
    <col min="14830" max="14830" width="19.85546875" style="750" customWidth="1"/>
    <col min="14831" max="14838" width="11.28515625" style="750" customWidth="1"/>
    <col min="14839" max="14842" width="12.7109375" style="750" customWidth="1"/>
    <col min="14843" max="14843" width="12.42578125" style="750" customWidth="1"/>
    <col min="14844" max="15085" width="9" style="750"/>
    <col min="15086" max="15086" width="19.85546875" style="750" customWidth="1"/>
    <col min="15087" max="15094" width="11.28515625" style="750" customWidth="1"/>
    <col min="15095" max="15098" width="12.7109375" style="750" customWidth="1"/>
    <col min="15099" max="15099" width="12.42578125" style="750" customWidth="1"/>
    <col min="15100" max="15341" width="9" style="750"/>
    <col min="15342" max="15342" width="19.85546875" style="750" customWidth="1"/>
    <col min="15343" max="15350" width="11.28515625" style="750" customWidth="1"/>
    <col min="15351" max="15354" width="12.7109375" style="750" customWidth="1"/>
    <col min="15355" max="15355" width="12.42578125" style="750" customWidth="1"/>
    <col min="15356" max="15597" width="9" style="750"/>
    <col min="15598" max="15598" width="19.85546875" style="750" customWidth="1"/>
    <col min="15599" max="15606" width="11.28515625" style="750" customWidth="1"/>
    <col min="15607" max="15610" width="12.7109375" style="750" customWidth="1"/>
    <col min="15611" max="15611" width="12.42578125" style="750" customWidth="1"/>
    <col min="15612" max="15853" width="9" style="750"/>
    <col min="15854" max="15854" width="19.85546875" style="750" customWidth="1"/>
    <col min="15855" max="15862" width="11.28515625" style="750" customWidth="1"/>
    <col min="15863" max="15866" width="12.7109375" style="750" customWidth="1"/>
    <col min="15867" max="15867" width="12.42578125" style="750" customWidth="1"/>
    <col min="15868" max="16109" width="9" style="750"/>
    <col min="16110" max="16110" width="19.85546875" style="750" customWidth="1"/>
    <col min="16111" max="16118" width="11.28515625" style="750" customWidth="1"/>
    <col min="16119" max="16122" width="12.7109375" style="750" customWidth="1"/>
    <col min="16123" max="16123" width="12.42578125" style="750" customWidth="1"/>
    <col min="16124" max="16384" width="9" style="750"/>
  </cols>
  <sheetData>
    <row r="1" spans="1:16" ht="8.1" customHeight="1"/>
    <row r="2" spans="1:16" ht="8.1" customHeight="1"/>
    <row r="3" spans="1:16" ht="16.5" customHeight="1">
      <c r="A3" s="2"/>
      <c r="B3" s="103" t="s">
        <v>416</v>
      </c>
      <c r="C3" s="2" t="s">
        <v>417</v>
      </c>
      <c r="D3" s="652"/>
      <c r="E3" s="103"/>
      <c r="F3" s="103"/>
      <c r="G3" s="103"/>
      <c r="H3" s="103"/>
      <c r="I3" s="103"/>
      <c r="J3" s="103"/>
      <c r="K3" s="103"/>
      <c r="L3" s="103"/>
      <c r="M3" s="103"/>
      <c r="N3" s="2"/>
      <c r="O3" s="2"/>
      <c r="P3" s="2"/>
    </row>
    <row r="4" spans="1:16" ht="16.5" customHeight="1">
      <c r="A4" s="2"/>
      <c r="B4" s="103"/>
      <c r="C4" s="2" t="s">
        <v>448</v>
      </c>
      <c r="D4" s="652"/>
      <c r="E4" s="103"/>
      <c r="F4" s="103"/>
      <c r="G4" s="103"/>
      <c r="H4" s="103"/>
      <c r="I4" s="103"/>
      <c r="J4" s="103"/>
      <c r="K4" s="103"/>
      <c r="L4" s="103"/>
      <c r="M4" s="103"/>
      <c r="N4" s="2"/>
      <c r="O4" s="2"/>
      <c r="P4" s="2"/>
    </row>
    <row r="5" spans="1:16" ht="16.5" customHeight="1">
      <c r="A5" s="2"/>
      <c r="B5" s="105" t="s">
        <v>418</v>
      </c>
      <c r="C5" s="653" t="s">
        <v>595</v>
      </c>
      <c r="D5" s="652"/>
      <c r="E5" s="103"/>
      <c r="F5" s="103"/>
      <c r="G5" s="103"/>
      <c r="H5" s="103"/>
      <c r="I5" s="103"/>
      <c r="J5" s="103"/>
      <c r="K5" s="103"/>
      <c r="L5" s="103"/>
      <c r="M5" s="103"/>
      <c r="N5" s="2"/>
      <c r="O5" s="2"/>
      <c r="P5" s="2"/>
    </row>
    <row r="6" spans="1:16" ht="16.5" customHeight="1">
      <c r="A6" s="2"/>
      <c r="B6" s="105"/>
      <c r="C6" s="653" t="s">
        <v>448</v>
      </c>
      <c r="D6" s="652"/>
      <c r="E6" s="103"/>
      <c r="F6" s="103"/>
      <c r="G6" s="103"/>
      <c r="H6" s="103"/>
      <c r="I6" s="103"/>
      <c r="J6" s="103"/>
      <c r="K6" s="103"/>
      <c r="L6" s="103"/>
      <c r="M6" s="103"/>
      <c r="N6" s="2"/>
      <c r="O6" s="2"/>
      <c r="P6" s="2"/>
    </row>
    <row r="7" spans="1:16" ht="15" customHeight="1" thickBot="1">
      <c r="A7" s="607"/>
      <c r="B7" s="655"/>
      <c r="C7" s="607"/>
      <c r="D7" s="656"/>
      <c r="E7" s="657"/>
      <c r="F7" s="657"/>
      <c r="G7" s="657"/>
      <c r="H7" s="657"/>
      <c r="I7" s="657"/>
      <c r="J7" s="657"/>
      <c r="K7" s="657"/>
      <c r="L7" s="657"/>
      <c r="M7" s="657"/>
      <c r="N7" s="658"/>
    </row>
    <row r="8" spans="1:16" ht="8.1" customHeight="1" thickTop="1">
      <c r="A8" s="941"/>
      <c r="B8" s="109"/>
      <c r="C8" s="10"/>
      <c r="D8" s="110"/>
      <c r="E8" s="942"/>
      <c r="F8" s="943"/>
      <c r="G8" s="943"/>
      <c r="H8" s="943"/>
      <c r="I8" s="943"/>
      <c r="J8" s="943"/>
      <c r="K8" s="627"/>
      <c r="L8" s="627"/>
      <c r="M8" s="627"/>
      <c r="N8" s="556"/>
    </row>
    <row r="9" spans="1:16" ht="15" customHeight="1">
      <c r="A9" s="941"/>
      <c r="B9" s="111" t="s">
        <v>4</v>
      </c>
      <c r="C9" s="112"/>
      <c r="D9" s="113" t="s">
        <v>57</v>
      </c>
      <c r="E9" s="953" t="s">
        <v>590</v>
      </c>
      <c r="F9" s="953"/>
      <c r="G9" s="953"/>
      <c r="H9" s="954" t="s">
        <v>592</v>
      </c>
      <c r="I9" s="954"/>
      <c r="J9" s="954"/>
      <c r="K9" s="953" t="s">
        <v>568</v>
      </c>
      <c r="L9" s="953"/>
      <c r="M9" s="953"/>
      <c r="N9" s="556"/>
    </row>
    <row r="10" spans="1:16" ht="15" customHeight="1">
      <c r="A10" s="941"/>
      <c r="B10" s="16" t="s">
        <v>11</v>
      </c>
      <c r="C10" s="114"/>
      <c r="D10" s="115" t="s">
        <v>61</v>
      </c>
      <c r="E10" s="955" t="s">
        <v>591</v>
      </c>
      <c r="F10" s="955"/>
      <c r="G10" s="955"/>
      <c r="H10" s="956" t="s">
        <v>593</v>
      </c>
      <c r="I10" s="956"/>
      <c r="J10" s="956"/>
      <c r="K10" s="955" t="s">
        <v>594</v>
      </c>
      <c r="L10" s="955"/>
      <c r="M10" s="955"/>
      <c r="N10" s="556"/>
    </row>
    <row r="11" spans="1:16" ht="15" customHeight="1">
      <c r="A11" s="111"/>
      <c r="B11" s="116"/>
      <c r="C11" s="117"/>
      <c r="D11" s="118"/>
      <c r="E11" s="659" t="s">
        <v>62</v>
      </c>
      <c r="F11" s="659" t="s">
        <v>408</v>
      </c>
      <c r="G11" s="659" t="s">
        <v>409</v>
      </c>
      <c r="H11" s="659" t="s">
        <v>62</v>
      </c>
      <c r="I11" s="659" t="s">
        <v>408</v>
      </c>
      <c r="J11" s="659" t="s">
        <v>409</v>
      </c>
      <c r="K11" s="659" t="s">
        <v>62</v>
      </c>
      <c r="L11" s="659" t="s">
        <v>408</v>
      </c>
      <c r="M11" s="659" t="s">
        <v>409</v>
      </c>
      <c r="N11" s="111"/>
    </row>
    <row r="12" spans="1:16" ht="15" customHeight="1">
      <c r="A12" s="556"/>
      <c r="B12" s="16"/>
      <c r="C12" s="114"/>
      <c r="D12" s="115"/>
      <c r="E12" s="660" t="s">
        <v>64</v>
      </c>
      <c r="F12" s="119" t="s">
        <v>410</v>
      </c>
      <c r="G12" s="119" t="s">
        <v>411</v>
      </c>
      <c r="H12" s="660" t="s">
        <v>64</v>
      </c>
      <c r="I12" s="119" t="s">
        <v>410</v>
      </c>
      <c r="J12" s="119" t="s">
        <v>411</v>
      </c>
      <c r="K12" s="660" t="s">
        <v>64</v>
      </c>
      <c r="L12" s="119" t="s">
        <v>410</v>
      </c>
      <c r="M12" s="119" t="s">
        <v>411</v>
      </c>
      <c r="N12" s="556"/>
    </row>
    <row r="13" spans="1:16" ht="15" customHeight="1">
      <c r="A13" s="556"/>
      <c r="B13" s="16"/>
      <c r="C13" s="114"/>
      <c r="D13" s="115"/>
      <c r="E13" s="660"/>
      <c r="F13" s="120" t="s">
        <v>66</v>
      </c>
      <c r="G13" s="119"/>
      <c r="H13" s="660"/>
      <c r="I13" s="120" t="s">
        <v>494</v>
      </c>
      <c r="J13" s="119"/>
      <c r="K13" s="660"/>
      <c r="L13" s="120" t="s">
        <v>494</v>
      </c>
      <c r="M13" s="119"/>
      <c r="N13" s="556"/>
    </row>
    <row r="14" spans="1:16" ht="8.1" customHeight="1">
      <c r="A14" s="558"/>
      <c r="B14" s="22"/>
      <c r="C14" s="121"/>
      <c r="D14" s="122"/>
      <c r="E14" s="661"/>
      <c r="F14" s="123"/>
      <c r="G14" s="123"/>
      <c r="H14" s="661"/>
      <c r="I14" s="123"/>
      <c r="J14" s="123"/>
      <c r="K14" s="661"/>
      <c r="L14" s="124"/>
      <c r="M14" s="661"/>
      <c r="N14" s="558"/>
    </row>
    <row r="15" spans="1:16" ht="8.1" customHeight="1">
      <c r="A15" s="556"/>
      <c r="B15" s="556"/>
      <c r="C15" s="556"/>
      <c r="D15" s="125"/>
      <c r="E15" s="648"/>
      <c r="F15" s="126"/>
      <c r="G15" s="126"/>
      <c r="H15" s="126"/>
      <c r="I15" s="127"/>
      <c r="J15" s="648"/>
      <c r="K15" s="648"/>
      <c r="L15" s="127"/>
      <c r="M15" s="648"/>
      <c r="N15" s="556"/>
    </row>
    <row r="16" spans="1:16" ht="15" customHeight="1">
      <c r="A16" s="26"/>
      <c r="B16" s="128" t="s">
        <v>19</v>
      </c>
      <c r="C16" s="129"/>
      <c r="D16" s="80">
        <v>2020</v>
      </c>
      <c r="E16" s="743">
        <f t="shared" ref="E16:M17" si="0">SUM(E20,E24,E28,E32,E36,E40,E44,E48,E52,E56,E60,E64,E68,E72,E76,)</f>
        <v>10698</v>
      </c>
      <c r="F16" s="743">
        <f t="shared" si="0"/>
        <v>7511.2199999999993</v>
      </c>
      <c r="G16" s="743">
        <f t="shared" si="0"/>
        <v>768</v>
      </c>
      <c r="H16" s="743">
        <f t="shared" si="0"/>
        <v>99904</v>
      </c>
      <c r="I16" s="743">
        <f t="shared" si="0"/>
        <v>2304472.8000000003</v>
      </c>
      <c r="J16" s="743">
        <f t="shared" si="0"/>
        <v>1347</v>
      </c>
      <c r="K16" s="743">
        <f t="shared" si="0"/>
        <v>1056</v>
      </c>
      <c r="L16" s="743">
        <f t="shared" si="0"/>
        <v>238999.62</v>
      </c>
      <c r="M16" s="743">
        <f t="shared" si="0"/>
        <v>45</v>
      </c>
      <c r="N16" s="26"/>
    </row>
    <row r="17" spans="1:14" ht="15" customHeight="1">
      <c r="A17" s="26"/>
      <c r="B17" s="128"/>
      <c r="C17" s="129"/>
      <c r="D17" s="80">
        <v>2021</v>
      </c>
      <c r="E17" s="743">
        <f t="shared" si="0"/>
        <v>11859</v>
      </c>
      <c r="F17" s="743">
        <f t="shared" si="0"/>
        <v>7729.1599999999989</v>
      </c>
      <c r="G17" s="743">
        <f t="shared" si="0"/>
        <v>757</v>
      </c>
      <c r="H17" s="743">
        <f t="shared" si="0"/>
        <v>96086</v>
      </c>
      <c r="I17" s="743">
        <f t="shared" si="0"/>
        <v>2264034.0200000005</v>
      </c>
      <c r="J17" s="743">
        <f t="shared" si="0"/>
        <v>1321</v>
      </c>
      <c r="K17" s="743">
        <f t="shared" si="0"/>
        <v>2045</v>
      </c>
      <c r="L17" s="743">
        <f t="shared" si="0"/>
        <v>462671.27</v>
      </c>
      <c r="M17" s="743">
        <f t="shared" si="0"/>
        <v>252</v>
      </c>
      <c r="N17" s="26"/>
    </row>
    <row r="18" spans="1:14" s="756" customFormat="1" ht="15" customHeight="1">
      <c r="A18" s="26"/>
      <c r="B18" s="128"/>
      <c r="C18" s="129"/>
      <c r="D18" s="80">
        <v>2022</v>
      </c>
      <c r="E18" s="743">
        <v>11917</v>
      </c>
      <c r="F18" s="743">
        <v>7857.9021249999987</v>
      </c>
      <c r="G18" s="743">
        <v>740</v>
      </c>
      <c r="H18" s="743">
        <v>95326</v>
      </c>
      <c r="I18" s="743">
        <v>2636780.2908000005</v>
      </c>
      <c r="J18" s="743">
        <v>1375</v>
      </c>
      <c r="K18" s="743">
        <v>3972</v>
      </c>
      <c r="L18" s="743">
        <v>237043.72889999999</v>
      </c>
      <c r="M18" s="743">
        <v>76</v>
      </c>
      <c r="N18" s="26"/>
    </row>
    <row r="19" spans="1:14" ht="8.1" customHeight="1">
      <c r="A19" s="26"/>
      <c r="B19" s="128"/>
      <c r="C19" s="129"/>
      <c r="D19" s="82"/>
      <c r="E19" s="744"/>
      <c r="F19" s="744"/>
      <c r="G19" s="744"/>
      <c r="H19" s="744"/>
      <c r="I19" s="744"/>
      <c r="J19" s="744"/>
      <c r="K19" s="744"/>
      <c r="L19" s="744"/>
      <c r="M19" s="744"/>
      <c r="N19" s="26"/>
    </row>
    <row r="20" spans="1:14" ht="15" customHeight="1">
      <c r="A20" s="130"/>
      <c r="B20" s="131" t="s">
        <v>20</v>
      </c>
      <c r="C20" s="132"/>
      <c r="D20" s="82">
        <v>2020</v>
      </c>
      <c r="E20" s="744">
        <v>819</v>
      </c>
      <c r="F20" s="744">
        <v>726.84</v>
      </c>
      <c r="G20" s="744">
        <v>81</v>
      </c>
      <c r="H20" s="744">
        <v>8507</v>
      </c>
      <c r="I20" s="744">
        <v>411011.62</v>
      </c>
      <c r="J20" s="744">
        <v>149</v>
      </c>
      <c r="K20" s="744">
        <v>150</v>
      </c>
      <c r="L20" s="744">
        <v>600</v>
      </c>
      <c r="M20" s="744">
        <v>1</v>
      </c>
      <c r="N20" s="130"/>
    </row>
    <row r="21" spans="1:14" ht="15" customHeight="1">
      <c r="A21" s="130"/>
      <c r="B21" s="131"/>
      <c r="C21" s="132"/>
      <c r="D21" s="82">
        <v>2021</v>
      </c>
      <c r="E21" s="744">
        <v>957</v>
      </c>
      <c r="F21" s="744">
        <v>577.88</v>
      </c>
      <c r="G21" s="744">
        <v>81</v>
      </c>
      <c r="H21" s="744">
        <v>9642</v>
      </c>
      <c r="I21" s="744">
        <v>440646.82</v>
      </c>
      <c r="J21" s="744">
        <v>151</v>
      </c>
      <c r="K21" s="744">
        <v>1005</v>
      </c>
      <c r="L21" s="744">
        <v>600</v>
      </c>
      <c r="M21" s="744">
        <v>1</v>
      </c>
      <c r="N21" s="130"/>
    </row>
    <row r="22" spans="1:14" ht="15" customHeight="1">
      <c r="A22" s="130"/>
      <c r="B22" s="131"/>
      <c r="C22" s="132"/>
      <c r="D22" s="82">
        <v>2022</v>
      </c>
      <c r="E22" s="744">
        <v>1317</v>
      </c>
      <c r="F22" s="744">
        <v>911.62199999999996</v>
      </c>
      <c r="G22" s="744">
        <v>110</v>
      </c>
      <c r="H22" s="744">
        <v>9644</v>
      </c>
      <c r="I22" s="744">
        <v>436555.1700000001</v>
      </c>
      <c r="J22" s="744">
        <v>147</v>
      </c>
      <c r="K22" s="744">
        <v>2947</v>
      </c>
      <c r="L22" s="744">
        <v>1960</v>
      </c>
      <c r="M22" s="744">
        <v>3</v>
      </c>
      <c r="N22" s="130"/>
    </row>
    <row r="23" spans="1:14" ht="8.1" customHeight="1">
      <c r="A23" s="26"/>
      <c r="B23" s="128"/>
      <c r="C23" s="129"/>
      <c r="D23" s="82"/>
      <c r="E23" s="744"/>
      <c r="F23" s="744"/>
      <c r="G23" s="744"/>
      <c r="H23" s="744"/>
      <c r="I23" s="744"/>
      <c r="J23" s="744"/>
      <c r="K23" s="744"/>
      <c r="L23" s="744"/>
      <c r="M23" s="744"/>
      <c r="N23" s="26"/>
    </row>
    <row r="24" spans="1:14" ht="15" customHeight="1">
      <c r="A24" s="130"/>
      <c r="B24" s="131" t="s">
        <v>21</v>
      </c>
      <c r="C24" s="132"/>
      <c r="D24" s="82">
        <v>2020</v>
      </c>
      <c r="E24" s="744">
        <v>1007</v>
      </c>
      <c r="F24" s="744">
        <v>758.45</v>
      </c>
      <c r="G24" s="744">
        <v>116</v>
      </c>
      <c r="H24" s="744">
        <v>6737</v>
      </c>
      <c r="I24" s="744">
        <v>76332.88</v>
      </c>
      <c r="J24" s="744">
        <v>98</v>
      </c>
      <c r="K24" s="744">
        <v>4</v>
      </c>
      <c r="L24" s="744">
        <v>12000</v>
      </c>
      <c r="M24" s="744">
        <v>1</v>
      </c>
      <c r="N24" s="130"/>
    </row>
    <row r="25" spans="1:14" ht="15" customHeight="1">
      <c r="A25" s="130"/>
      <c r="B25" s="131"/>
      <c r="C25" s="132"/>
      <c r="D25" s="82">
        <v>2021</v>
      </c>
      <c r="E25" s="744">
        <v>804</v>
      </c>
      <c r="F25" s="744">
        <v>571.83000000000004</v>
      </c>
      <c r="G25" s="744">
        <v>108</v>
      </c>
      <c r="H25" s="744">
        <v>3403</v>
      </c>
      <c r="I25" s="744">
        <v>34518.410000000003</v>
      </c>
      <c r="J25" s="744">
        <v>56</v>
      </c>
      <c r="K25" s="744">
        <v>4</v>
      </c>
      <c r="L25" s="744">
        <v>12000</v>
      </c>
      <c r="M25" s="744">
        <v>1</v>
      </c>
      <c r="N25" s="130"/>
    </row>
    <row r="26" spans="1:14" ht="15" customHeight="1">
      <c r="A26" s="130"/>
      <c r="B26" s="131"/>
      <c r="C26" s="132"/>
      <c r="D26" s="82">
        <v>2022</v>
      </c>
      <c r="E26" s="744">
        <v>1231</v>
      </c>
      <c r="F26" s="744">
        <v>745.36832900000013</v>
      </c>
      <c r="G26" s="744">
        <v>123</v>
      </c>
      <c r="H26" s="744">
        <v>6206</v>
      </c>
      <c r="I26" s="744">
        <v>80035.3</v>
      </c>
      <c r="J26" s="744">
        <v>110</v>
      </c>
      <c r="K26" s="744">
        <v>4</v>
      </c>
      <c r="L26" s="744">
        <v>12000</v>
      </c>
      <c r="M26" s="744">
        <v>1</v>
      </c>
      <c r="N26" s="130"/>
    </row>
    <row r="27" spans="1:14" ht="8.1" customHeight="1">
      <c r="A27" s="26"/>
      <c r="B27" s="128"/>
      <c r="C27" s="129"/>
      <c r="D27" s="82"/>
      <c r="E27" s="744"/>
      <c r="F27" s="744"/>
      <c r="G27" s="744"/>
      <c r="H27" s="744"/>
      <c r="I27" s="744"/>
      <c r="J27" s="744"/>
      <c r="K27" s="744"/>
      <c r="L27" s="744"/>
      <c r="M27" s="744"/>
      <c r="N27" s="26"/>
    </row>
    <row r="28" spans="1:14" ht="15" customHeight="1">
      <c r="A28" s="130"/>
      <c r="B28" s="131" t="s">
        <v>22</v>
      </c>
      <c r="C28" s="132"/>
      <c r="D28" s="82">
        <v>2020</v>
      </c>
      <c r="E28" s="744">
        <v>16</v>
      </c>
      <c r="F28" s="744">
        <v>1.27</v>
      </c>
      <c r="G28" s="744">
        <v>5</v>
      </c>
      <c r="H28" s="744">
        <v>5401</v>
      </c>
      <c r="I28" s="744">
        <v>55537.25</v>
      </c>
      <c r="J28" s="744">
        <v>220</v>
      </c>
      <c r="K28" s="745" t="s">
        <v>67</v>
      </c>
      <c r="L28" s="744" t="s">
        <v>67</v>
      </c>
      <c r="M28" s="745" t="s">
        <v>67</v>
      </c>
      <c r="N28" s="130"/>
    </row>
    <row r="29" spans="1:14" ht="15" customHeight="1">
      <c r="A29" s="130"/>
      <c r="B29" s="131"/>
      <c r="C29" s="132"/>
      <c r="D29" s="82">
        <v>2021</v>
      </c>
      <c r="E29" s="744">
        <v>13</v>
      </c>
      <c r="F29" s="744">
        <v>1.29</v>
      </c>
      <c r="G29" s="744">
        <v>3</v>
      </c>
      <c r="H29" s="744">
        <v>4989</v>
      </c>
      <c r="I29" s="744">
        <v>48415.76</v>
      </c>
      <c r="J29" s="744">
        <v>198</v>
      </c>
      <c r="K29" s="745" t="s">
        <v>67</v>
      </c>
      <c r="L29" s="744" t="s">
        <v>67</v>
      </c>
      <c r="M29" s="745" t="s">
        <v>67</v>
      </c>
      <c r="N29" s="130"/>
    </row>
    <row r="30" spans="1:14" ht="15" customHeight="1">
      <c r="A30" s="130"/>
      <c r="B30" s="131"/>
      <c r="C30" s="132"/>
      <c r="D30" s="82">
        <v>2022</v>
      </c>
      <c r="E30" s="744">
        <v>11</v>
      </c>
      <c r="F30" s="744">
        <v>0.98599999999999999</v>
      </c>
      <c r="G30" s="744">
        <v>3</v>
      </c>
      <c r="H30" s="744">
        <v>4362</v>
      </c>
      <c r="I30" s="744">
        <v>43350.619999999995</v>
      </c>
      <c r="J30" s="744">
        <v>186</v>
      </c>
      <c r="K30" s="745">
        <v>18</v>
      </c>
      <c r="L30" s="744" t="s">
        <v>67</v>
      </c>
      <c r="M30" s="745">
        <v>1</v>
      </c>
      <c r="N30" s="130"/>
    </row>
    <row r="31" spans="1:14" ht="8.1" customHeight="1">
      <c r="A31" s="26"/>
      <c r="B31" s="128"/>
      <c r="C31" s="129"/>
      <c r="D31" s="82"/>
      <c r="E31" s="744"/>
      <c r="F31" s="744"/>
      <c r="G31" s="744"/>
      <c r="H31" s="744"/>
      <c r="I31" s="744"/>
      <c r="J31" s="744"/>
      <c r="K31" s="744"/>
      <c r="L31" s="744"/>
      <c r="M31" s="744"/>
      <c r="N31" s="26"/>
    </row>
    <row r="32" spans="1:14" ht="15" customHeight="1">
      <c r="A32" s="130"/>
      <c r="B32" s="131" t="s">
        <v>23</v>
      </c>
      <c r="C32" s="132"/>
      <c r="D32" s="82">
        <v>2020</v>
      </c>
      <c r="E32" s="744">
        <v>114</v>
      </c>
      <c r="F32" s="744">
        <v>41.61</v>
      </c>
      <c r="G32" s="744">
        <v>10</v>
      </c>
      <c r="H32" s="745" t="s">
        <v>67</v>
      </c>
      <c r="I32" s="744" t="s">
        <v>67</v>
      </c>
      <c r="J32" s="745" t="s">
        <v>67</v>
      </c>
      <c r="K32" s="745" t="s">
        <v>67</v>
      </c>
      <c r="L32" s="744" t="s">
        <v>67</v>
      </c>
      <c r="M32" s="745" t="s">
        <v>67</v>
      </c>
      <c r="N32" s="130"/>
    </row>
    <row r="33" spans="1:14" ht="15" customHeight="1">
      <c r="A33" s="130"/>
      <c r="B33" s="131"/>
      <c r="C33" s="132"/>
      <c r="D33" s="82">
        <v>2021</v>
      </c>
      <c r="E33" s="744">
        <v>111</v>
      </c>
      <c r="F33" s="744">
        <v>41.41</v>
      </c>
      <c r="G33" s="744">
        <v>9</v>
      </c>
      <c r="H33" s="745" t="s">
        <v>67</v>
      </c>
      <c r="I33" s="744" t="s">
        <v>67</v>
      </c>
      <c r="J33" s="745" t="s">
        <v>67</v>
      </c>
      <c r="K33" s="744">
        <v>6</v>
      </c>
      <c r="L33" s="744">
        <v>1000</v>
      </c>
      <c r="M33" s="744">
        <v>1</v>
      </c>
      <c r="N33" s="130"/>
    </row>
    <row r="34" spans="1:14" ht="15" customHeight="1">
      <c r="A34" s="130"/>
      <c r="B34" s="131"/>
      <c r="C34" s="132"/>
      <c r="D34" s="82">
        <v>2022</v>
      </c>
      <c r="E34" s="744">
        <v>111</v>
      </c>
      <c r="F34" s="744">
        <v>41.41</v>
      </c>
      <c r="G34" s="744">
        <v>9</v>
      </c>
      <c r="H34" s="745">
        <v>64</v>
      </c>
      <c r="I34" s="744">
        <v>850.2485999999999</v>
      </c>
      <c r="J34" s="745">
        <v>1</v>
      </c>
      <c r="K34" s="744">
        <v>6</v>
      </c>
      <c r="L34" s="744">
        <v>1000</v>
      </c>
      <c r="M34" s="744">
        <v>1</v>
      </c>
      <c r="N34" s="130"/>
    </row>
    <row r="35" spans="1:14" ht="8.1" customHeight="1">
      <c r="A35" s="26"/>
      <c r="B35" s="128"/>
      <c r="C35" s="129"/>
      <c r="D35" s="82"/>
      <c r="E35" s="744"/>
      <c r="F35" s="744"/>
      <c r="G35" s="744"/>
      <c r="H35" s="744"/>
      <c r="I35" s="744"/>
      <c r="J35" s="744"/>
      <c r="K35" s="744"/>
      <c r="L35" s="744"/>
      <c r="M35" s="744"/>
      <c r="N35" s="26"/>
    </row>
    <row r="36" spans="1:14" ht="15" customHeight="1">
      <c r="A36" s="130"/>
      <c r="B36" s="131" t="s">
        <v>24</v>
      </c>
      <c r="C36" s="132"/>
      <c r="D36" s="82">
        <v>2020</v>
      </c>
      <c r="E36" s="744">
        <v>314</v>
      </c>
      <c r="F36" s="744">
        <v>212.66</v>
      </c>
      <c r="G36" s="744">
        <v>15</v>
      </c>
      <c r="H36" s="744">
        <v>42</v>
      </c>
      <c r="I36" s="744">
        <v>944.66</v>
      </c>
      <c r="J36" s="744">
        <v>2</v>
      </c>
      <c r="K36" s="745" t="s">
        <v>67</v>
      </c>
      <c r="L36" s="744" t="s">
        <v>67</v>
      </c>
      <c r="M36" s="745" t="s">
        <v>67</v>
      </c>
      <c r="N36" s="130"/>
    </row>
    <row r="37" spans="1:14" ht="15" customHeight="1">
      <c r="A37" s="130"/>
      <c r="B37" s="131"/>
      <c r="C37" s="132"/>
      <c r="D37" s="82">
        <v>2021</v>
      </c>
      <c r="E37" s="744">
        <v>343</v>
      </c>
      <c r="F37" s="744">
        <v>272.06</v>
      </c>
      <c r="G37" s="744">
        <v>16</v>
      </c>
      <c r="H37" s="744">
        <v>55</v>
      </c>
      <c r="I37" s="744">
        <v>1061.22</v>
      </c>
      <c r="J37" s="744">
        <v>3</v>
      </c>
      <c r="K37" s="744">
        <v>15</v>
      </c>
      <c r="L37" s="744">
        <v>1000</v>
      </c>
      <c r="M37" s="744">
        <v>1</v>
      </c>
      <c r="N37" s="130"/>
    </row>
    <row r="38" spans="1:14" ht="15" customHeight="1">
      <c r="A38" s="130"/>
      <c r="B38" s="131"/>
      <c r="C38" s="132"/>
      <c r="D38" s="82">
        <v>2022</v>
      </c>
      <c r="E38" s="744">
        <v>359</v>
      </c>
      <c r="F38" s="744">
        <v>309.75</v>
      </c>
      <c r="G38" s="744">
        <v>17</v>
      </c>
      <c r="H38" s="744">
        <v>55</v>
      </c>
      <c r="I38" s="744">
        <v>1029.6599999999999</v>
      </c>
      <c r="J38" s="744">
        <v>3</v>
      </c>
      <c r="K38" s="744">
        <v>15</v>
      </c>
      <c r="L38" s="744">
        <v>7500</v>
      </c>
      <c r="M38" s="744">
        <v>2</v>
      </c>
      <c r="N38" s="130">
        <v>0.3</v>
      </c>
    </row>
    <row r="39" spans="1:14" ht="8.1" customHeight="1">
      <c r="A39" s="26"/>
      <c r="B39" s="128"/>
      <c r="C39" s="129"/>
      <c r="D39" s="82"/>
      <c r="E39" s="744"/>
      <c r="F39" s="744"/>
      <c r="G39" s="744"/>
      <c r="H39" s="744"/>
      <c r="I39" s="744"/>
      <c r="J39" s="744"/>
      <c r="K39" s="744"/>
      <c r="L39" s="744"/>
      <c r="M39" s="744"/>
      <c r="N39" s="26"/>
    </row>
    <row r="40" spans="1:14" ht="15" customHeight="1">
      <c r="A40" s="130"/>
      <c r="B40" s="131" t="s">
        <v>25</v>
      </c>
      <c r="C40" s="132"/>
      <c r="D40" s="82">
        <v>2020</v>
      </c>
      <c r="E40" s="744">
        <v>923</v>
      </c>
      <c r="F40" s="744">
        <v>750.86</v>
      </c>
      <c r="G40" s="744">
        <v>16</v>
      </c>
      <c r="H40" s="744">
        <v>358</v>
      </c>
      <c r="I40" s="744">
        <v>1469.75</v>
      </c>
      <c r="J40" s="744">
        <v>7</v>
      </c>
      <c r="K40" s="744">
        <v>332</v>
      </c>
      <c r="L40" s="744">
        <v>22574</v>
      </c>
      <c r="M40" s="744">
        <v>3</v>
      </c>
      <c r="N40" s="130"/>
    </row>
    <row r="41" spans="1:14" ht="15" customHeight="1">
      <c r="A41" s="130"/>
      <c r="B41" s="131"/>
      <c r="C41" s="132"/>
      <c r="D41" s="82">
        <v>2021</v>
      </c>
      <c r="E41" s="744">
        <v>932</v>
      </c>
      <c r="F41" s="744">
        <v>752.66</v>
      </c>
      <c r="G41" s="744">
        <v>18</v>
      </c>
      <c r="H41" s="744">
        <v>324</v>
      </c>
      <c r="I41" s="744">
        <v>1055.75</v>
      </c>
      <c r="J41" s="744">
        <v>7</v>
      </c>
      <c r="K41" s="744">
        <v>316</v>
      </c>
      <c r="L41" s="744">
        <v>2574</v>
      </c>
      <c r="M41" s="744">
        <v>2</v>
      </c>
      <c r="N41" s="130"/>
    </row>
    <row r="42" spans="1:14" ht="15" customHeight="1">
      <c r="A42" s="130"/>
      <c r="B42" s="131"/>
      <c r="C42" s="132"/>
      <c r="D42" s="82">
        <v>2022</v>
      </c>
      <c r="E42" s="744">
        <v>1034</v>
      </c>
      <c r="F42" s="744">
        <v>802.02899999999988</v>
      </c>
      <c r="G42" s="744">
        <v>23</v>
      </c>
      <c r="H42" s="744">
        <v>337</v>
      </c>
      <c r="I42" s="744">
        <v>1192.55</v>
      </c>
      <c r="J42" s="744">
        <v>12</v>
      </c>
      <c r="K42" s="744">
        <v>321</v>
      </c>
      <c r="L42" s="744">
        <v>9574</v>
      </c>
      <c r="M42" s="744">
        <v>3</v>
      </c>
      <c r="N42" s="130"/>
    </row>
    <row r="43" spans="1:14" ht="8.1" customHeight="1">
      <c r="A43" s="26"/>
      <c r="B43" s="128"/>
      <c r="C43" s="129"/>
      <c r="D43" s="82"/>
      <c r="E43" s="744"/>
      <c r="F43" s="744"/>
      <c r="G43" s="744"/>
      <c r="H43" s="744"/>
      <c r="I43" s="744"/>
      <c r="J43" s="744"/>
      <c r="K43" s="744"/>
      <c r="L43" s="744"/>
      <c r="M43" s="744"/>
      <c r="N43" s="26"/>
    </row>
    <row r="44" spans="1:14" ht="15" customHeight="1">
      <c r="A44" s="130"/>
      <c r="B44" s="131" t="s">
        <v>26</v>
      </c>
      <c r="C44" s="132"/>
      <c r="D44" s="82">
        <v>2020</v>
      </c>
      <c r="E44" s="744">
        <v>1140</v>
      </c>
      <c r="F44" s="744">
        <v>663.99</v>
      </c>
      <c r="G44" s="744">
        <v>102</v>
      </c>
      <c r="H44" s="744">
        <v>33993</v>
      </c>
      <c r="I44" s="744">
        <v>775466.38</v>
      </c>
      <c r="J44" s="744">
        <v>235</v>
      </c>
      <c r="K44" s="744">
        <v>26</v>
      </c>
      <c r="L44" s="744">
        <v>43000</v>
      </c>
      <c r="M44" s="744">
        <v>3</v>
      </c>
      <c r="N44" s="130"/>
    </row>
    <row r="45" spans="1:14" ht="15" customHeight="1">
      <c r="A45" s="130"/>
      <c r="B45" s="131"/>
      <c r="C45" s="132"/>
      <c r="D45" s="82">
        <v>2021</v>
      </c>
      <c r="E45" s="744">
        <v>1132</v>
      </c>
      <c r="F45" s="744">
        <v>757.53</v>
      </c>
      <c r="G45" s="744">
        <v>122</v>
      </c>
      <c r="H45" s="744">
        <v>33957</v>
      </c>
      <c r="I45" s="744">
        <v>785479.87</v>
      </c>
      <c r="J45" s="744">
        <v>235</v>
      </c>
      <c r="K45" s="744">
        <v>19</v>
      </c>
      <c r="L45" s="744">
        <v>41000</v>
      </c>
      <c r="M45" s="744">
        <v>3</v>
      </c>
      <c r="N45" s="130"/>
    </row>
    <row r="46" spans="1:14" ht="15" customHeight="1">
      <c r="A46" s="130"/>
      <c r="B46" s="131"/>
      <c r="C46" s="132"/>
      <c r="D46" s="82">
        <v>2022</v>
      </c>
      <c r="E46" s="744">
        <v>912</v>
      </c>
      <c r="F46" s="744">
        <v>559.41199999999992</v>
      </c>
      <c r="G46" s="744">
        <v>116</v>
      </c>
      <c r="H46" s="744">
        <v>35225</v>
      </c>
      <c r="I46" s="744">
        <v>837628.87000000023</v>
      </c>
      <c r="J46" s="744">
        <v>248</v>
      </c>
      <c r="K46" s="744">
        <v>19</v>
      </c>
      <c r="L46" s="744">
        <v>41000</v>
      </c>
      <c r="M46" s="744">
        <v>3</v>
      </c>
      <c r="N46" s="130"/>
    </row>
    <row r="47" spans="1:14" ht="8.1" customHeight="1">
      <c r="A47" s="26"/>
      <c r="B47" s="128"/>
      <c r="C47" s="129"/>
      <c r="D47" s="82"/>
      <c r="E47" s="744"/>
      <c r="F47" s="744"/>
      <c r="G47" s="744"/>
      <c r="H47" s="744"/>
      <c r="I47" s="744"/>
      <c r="J47" s="744"/>
      <c r="K47" s="744"/>
      <c r="L47" s="744"/>
      <c r="M47" s="744"/>
      <c r="N47" s="26"/>
    </row>
    <row r="48" spans="1:14" ht="15" customHeight="1">
      <c r="A48" s="130"/>
      <c r="B48" s="131" t="s">
        <v>27</v>
      </c>
      <c r="C48" s="132"/>
      <c r="D48" s="82">
        <v>2020</v>
      </c>
      <c r="E48" s="744">
        <v>2451</v>
      </c>
      <c r="F48" s="744">
        <v>1520.22</v>
      </c>
      <c r="G48" s="744">
        <v>194</v>
      </c>
      <c r="H48" s="744">
        <v>16787</v>
      </c>
      <c r="I48" s="744">
        <v>343615.8</v>
      </c>
      <c r="J48" s="744">
        <v>168</v>
      </c>
      <c r="K48" s="744">
        <v>44</v>
      </c>
      <c r="L48" s="744">
        <v>1152.22</v>
      </c>
      <c r="M48" s="744">
        <v>4</v>
      </c>
      <c r="N48" s="130"/>
    </row>
    <row r="49" spans="1:14" ht="15" customHeight="1">
      <c r="A49" s="130"/>
      <c r="B49" s="131"/>
      <c r="C49" s="132"/>
      <c r="D49" s="82">
        <v>2021</v>
      </c>
      <c r="E49" s="744">
        <v>2464</v>
      </c>
      <c r="F49" s="744">
        <v>1546.91</v>
      </c>
      <c r="G49" s="744">
        <v>184</v>
      </c>
      <c r="H49" s="744">
        <v>16285</v>
      </c>
      <c r="I49" s="744">
        <v>337256.07</v>
      </c>
      <c r="J49" s="744">
        <v>164</v>
      </c>
      <c r="K49" s="744">
        <v>28</v>
      </c>
      <c r="L49" s="744">
        <v>275</v>
      </c>
      <c r="M49" s="744">
        <v>3</v>
      </c>
      <c r="N49" s="130"/>
    </row>
    <row r="50" spans="1:14" ht="15" customHeight="1">
      <c r="A50" s="130"/>
      <c r="B50" s="131"/>
      <c r="C50" s="132"/>
      <c r="D50" s="82">
        <v>2022</v>
      </c>
      <c r="E50" s="744">
        <v>2109</v>
      </c>
      <c r="F50" s="744">
        <v>1224.7472999999998</v>
      </c>
      <c r="G50" s="744">
        <v>137</v>
      </c>
      <c r="H50" s="744">
        <v>14125</v>
      </c>
      <c r="I50" s="744">
        <v>306898.9650000002</v>
      </c>
      <c r="J50" s="744">
        <v>155</v>
      </c>
      <c r="K50" s="744">
        <v>47</v>
      </c>
      <c r="L50" s="744">
        <v>104140</v>
      </c>
      <c r="M50" s="744">
        <v>2</v>
      </c>
      <c r="N50" s="130"/>
    </row>
    <row r="51" spans="1:14" ht="8.1" customHeight="1">
      <c r="A51" s="26"/>
      <c r="B51" s="128"/>
      <c r="C51" s="129"/>
      <c r="D51" s="82"/>
      <c r="E51" s="744"/>
      <c r="F51" s="744"/>
      <c r="G51" s="744"/>
      <c r="H51" s="744"/>
      <c r="I51" s="744"/>
      <c r="J51" s="744"/>
      <c r="K51" s="744"/>
      <c r="L51" s="744"/>
      <c r="M51" s="744"/>
      <c r="N51" s="26"/>
    </row>
    <row r="52" spans="1:14" ht="15" customHeight="1">
      <c r="A52" s="130"/>
      <c r="B52" s="131" t="s">
        <v>28</v>
      </c>
      <c r="C52" s="132"/>
      <c r="D52" s="82">
        <v>2020</v>
      </c>
      <c r="E52" s="744">
        <v>47</v>
      </c>
      <c r="F52" s="744">
        <v>52.15</v>
      </c>
      <c r="G52" s="744">
        <v>2</v>
      </c>
      <c r="H52" s="745" t="s">
        <v>67</v>
      </c>
      <c r="I52" s="744" t="s">
        <v>67</v>
      </c>
      <c r="J52" s="745" t="s">
        <v>67</v>
      </c>
      <c r="K52" s="745" t="s">
        <v>67</v>
      </c>
      <c r="L52" s="744" t="s">
        <v>67</v>
      </c>
      <c r="M52" s="745" t="s">
        <v>67</v>
      </c>
      <c r="N52" s="130"/>
    </row>
    <row r="53" spans="1:14" ht="15" customHeight="1">
      <c r="A53" s="130"/>
      <c r="B53" s="131"/>
      <c r="C53" s="132"/>
      <c r="D53" s="82">
        <v>2021</v>
      </c>
      <c r="E53" s="744">
        <v>31</v>
      </c>
      <c r="F53" s="744">
        <v>14.62</v>
      </c>
      <c r="G53" s="744">
        <v>6</v>
      </c>
      <c r="H53" s="745" t="s">
        <v>67</v>
      </c>
      <c r="I53" s="744" t="s">
        <v>67</v>
      </c>
      <c r="J53" s="745" t="s">
        <v>67</v>
      </c>
      <c r="K53" s="745" t="s">
        <v>67</v>
      </c>
      <c r="L53" s="744" t="s">
        <v>67</v>
      </c>
      <c r="M53" s="745" t="s">
        <v>67</v>
      </c>
      <c r="N53" s="130"/>
    </row>
    <row r="54" spans="1:14" ht="15" customHeight="1">
      <c r="A54" s="130"/>
      <c r="B54" s="131"/>
      <c r="C54" s="132"/>
      <c r="D54" s="82">
        <v>2022</v>
      </c>
      <c r="E54" s="744">
        <v>30</v>
      </c>
      <c r="F54" s="744">
        <v>14.22</v>
      </c>
      <c r="G54" s="744">
        <v>5</v>
      </c>
      <c r="H54" s="744" t="s">
        <v>67</v>
      </c>
      <c r="I54" s="744" t="s">
        <v>67</v>
      </c>
      <c r="J54" s="744" t="s">
        <v>67</v>
      </c>
      <c r="K54" s="744" t="s">
        <v>67</v>
      </c>
      <c r="L54" s="744" t="s">
        <v>67</v>
      </c>
      <c r="M54" s="744" t="s">
        <v>67</v>
      </c>
      <c r="N54" s="130"/>
    </row>
    <row r="55" spans="1:14" ht="8.1" customHeight="1">
      <c r="A55" s="26"/>
      <c r="B55" s="128"/>
      <c r="C55" s="129"/>
      <c r="D55" s="82"/>
      <c r="E55" s="744"/>
      <c r="F55" s="744"/>
      <c r="G55" s="744"/>
      <c r="H55" s="744"/>
      <c r="I55" s="744"/>
      <c r="J55" s="744"/>
      <c r="K55" s="744"/>
      <c r="L55" s="744"/>
      <c r="M55" s="744"/>
      <c r="N55" s="26"/>
    </row>
    <row r="56" spans="1:14" ht="15" customHeight="1">
      <c r="A56" s="130"/>
      <c r="B56" s="131" t="s">
        <v>29</v>
      </c>
      <c r="C56" s="132"/>
      <c r="D56" s="82">
        <v>2020</v>
      </c>
      <c r="E56" s="744">
        <v>1305</v>
      </c>
      <c r="F56" s="744">
        <v>822.52</v>
      </c>
      <c r="G56" s="744">
        <v>70</v>
      </c>
      <c r="H56" s="744">
        <v>14815</v>
      </c>
      <c r="I56" s="744">
        <v>349553.47</v>
      </c>
      <c r="J56" s="744">
        <v>49</v>
      </c>
      <c r="K56" s="744">
        <v>18</v>
      </c>
      <c r="L56" s="744">
        <v>2000</v>
      </c>
      <c r="M56" s="744">
        <v>1</v>
      </c>
      <c r="N56" s="130"/>
    </row>
    <row r="57" spans="1:14" ht="15" customHeight="1">
      <c r="A57" s="130"/>
      <c r="B57" s="131"/>
      <c r="C57" s="132"/>
      <c r="D57" s="82">
        <v>2021</v>
      </c>
      <c r="E57" s="744">
        <v>1278</v>
      </c>
      <c r="F57" s="744">
        <v>790.77</v>
      </c>
      <c r="G57" s="744">
        <v>75</v>
      </c>
      <c r="H57" s="744">
        <v>14290</v>
      </c>
      <c r="I57" s="744">
        <v>329500.59000000003</v>
      </c>
      <c r="J57" s="744">
        <v>48</v>
      </c>
      <c r="K57" s="744">
        <v>26</v>
      </c>
      <c r="L57" s="744">
        <v>32000</v>
      </c>
      <c r="M57" s="744">
        <v>2</v>
      </c>
      <c r="N57" s="130"/>
    </row>
    <row r="58" spans="1:14" ht="15" customHeight="1">
      <c r="A58" s="130"/>
      <c r="B58" s="131"/>
      <c r="C58" s="132"/>
      <c r="D58" s="82">
        <v>2022</v>
      </c>
      <c r="E58" s="744">
        <v>862</v>
      </c>
      <c r="F58" s="744">
        <v>451.93</v>
      </c>
      <c r="G58" s="744">
        <v>57</v>
      </c>
      <c r="H58" s="744">
        <v>11983</v>
      </c>
      <c r="I58" s="744">
        <v>297596.79999999999</v>
      </c>
      <c r="J58" s="744">
        <v>48</v>
      </c>
      <c r="K58" s="744">
        <v>168</v>
      </c>
      <c r="L58" s="744">
        <v>30009.91</v>
      </c>
      <c r="M58" s="744">
        <v>2</v>
      </c>
      <c r="N58" s="130"/>
    </row>
    <row r="59" spans="1:14" ht="8.1" customHeight="1">
      <c r="A59" s="26"/>
      <c r="B59" s="128"/>
      <c r="C59" s="129"/>
      <c r="D59" s="82"/>
      <c r="E59" s="744"/>
      <c r="F59" s="744"/>
      <c r="G59" s="744"/>
      <c r="H59" s="744"/>
      <c r="I59" s="744"/>
      <c r="J59" s="744"/>
      <c r="K59" s="744"/>
      <c r="L59" s="744"/>
      <c r="M59" s="744"/>
      <c r="N59" s="26"/>
    </row>
    <row r="60" spans="1:14" ht="15" customHeight="1">
      <c r="A60" s="130"/>
      <c r="B60" s="131" t="s">
        <v>30</v>
      </c>
      <c r="C60" s="132"/>
      <c r="D60" s="82">
        <v>2020</v>
      </c>
      <c r="E60" s="744">
        <v>361</v>
      </c>
      <c r="F60" s="744">
        <v>462.24</v>
      </c>
      <c r="G60" s="744">
        <v>8</v>
      </c>
      <c r="H60" s="744">
        <v>2309</v>
      </c>
      <c r="I60" s="744">
        <v>47587.08</v>
      </c>
      <c r="J60" s="744">
        <v>118</v>
      </c>
      <c r="K60" s="744">
        <v>20</v>
      </c>
      <c r="L60" s="744">
        <v>260</v>
      </c>
      <c r="M60" s="744">
        <v>1</v>
      </c>
      <c r="N60" s="130"/>
    </row>
    <row r="61" spans="1:14" ht="15" customHeight="1">
      <c r="A61" s="130"/>
      <c r="B61" s="131"/>
      <c r="C61" s="132"/>
      <c r="D61" s="82">
        <v>2021</v>
      </c>
      <c r="E61" s="744">
        <v>381</v>
      </c>
      <c r="F61" s="744">
        <v>461.57</v>
      </c>
      <c r="G61" s="744">
        <v>10</v>
      </c>
      <c r="H61" s="744">
        <v>2289</v>
      </c>
      <c r="I61" s="744">
        <v>40855.78</v>
      </c>
      <c r="J61" s="744">
        <v>121</v>
      </c>
      <c r="K61" s="745" t="s">
        <v>67</v>
      </c>
      <c r="L61" s="744" t="s">
        <v>67</v>
      </c>
      <c r="M61" s="745" t="s">
        <v>67</v>
      </c>
      <c r="N61" s="130"/>
    </row>
    <row r="62" spans="1:14" ht="15" customHeight="1">
      <c r="A62" s="130"/>
      <c r="B62" s="131"/>
      <c r="C62" s="132"/>
      <c r="D62" s="82">
        <v>2022</v>
      </c>
      <c r="E62" s="744">
        <v>393</v>
      </c>
      <c r="F62" s="744">
        <v>465.15949599999999</v>
      </c>
      <c r="G62" s="744">
        <v>12</v>
      </c>
      <c r="H62" s="744">
        <v>2154</v>
      </c>
      <c r="I62" s="744">
        <v>42403.597199999997</v>
      </c>
      <c r="J62" s="744">
        <v>110</v>
      </c>
      <c r="K62" s="745">
        <v>20</v>
      </c>
      <c r="L62" s="744">
        <v>178</v>
      </c>
      <c r="M62" s="745">
        <v>1</v>
      </c>
      <c r="N62" s="130"/>
    </row>
    <row r="63" spans="1:14" ht="8.1" customHeight="1">
      <c r="A63" s="26"/>
      <c r="B63" s="128"/>
      <c r="C63" s="129"/>
      <c r="D63" s="82"/>
      <c r="E63" s="744"/>
      <c r="F63" s="744"/>
      <c r="G63" s="744"/>
      <c r="H63" s="744"/>
      <c r="I63" s="744"/>
      <c r="J63" s="744"/>
      <c r="K63" s="744"/>
      <c r="L63" s="744"/>
      <c r="M63" s="744"/>
      <c r="N63" s="26"/>
    </row>
    <row r="64" spans="1:14" ht="15" customHeight="1">
      <c r="A64" s="130"/>
      <c r="B64" s="131" t="s">
        <v>31</v>
      </c>
      <c r="C64" s="132"/>
      <c r="D64" s="82">
        <v>2020</v>
      </c>
      <c r="E64" s="744">
        <v>1584</v>
      </c>
      <c r="F64" s="744">
        <v>1109.4100000000001</v>
      </c>
      <c r="G64" s="744">
        <v>79</v>
      </c>
      <c r="H64" s="744">
        <v>8905</v>
      </c>
      <c r="I64" s="744">
        <v>221773.91</v>
      </c>
      <c r="J64" s="744">
        <v>219</v>
      </c>
      <c r="K64" s="744">
        <v>42</v>
      </c>
      <c r="L64" s="744">
        <v>1303.4000000000001</v>
      </c>
      <c r="M64" s="744">
        <v>29</v>
      </c>
      <c r="N64" s="130"/>
    </row>
    <row r="65" spans="1:14" ht="15" customHeight="1">
      <c r="A65" s="130"/>
      <c r="B65" s="131"/>
      <c r="C65" s="132"/>
      <c r="D65" s="82">
        <v>2021</v>
      </c>
      <c r="E65" s="744">
        <v>2804</v>
      </c>
      <c r="F65" s="744">
        <v>1563.63</v>
      </c>
      <c r="G65" s="744">
        <v>55</v>
      </c>
      <c r="H65" s="744">
        <v>8867</v>
      </c>
      <c r="I65" s="744">
        <v>222852.75</v>
      </c>
      <c r="J65" s="744">
        <v>256</v>
      </c>
      <c r="K65" s="744">
        <v>605</v>
      </c>
      <c r="L65" s="744">
        <v>366052.27</v>
      </c>
      <c r="M65" s="744">
        <v>236</v>
      </c>
      <c r="N65" s="130"/>
    </row>
    <row r="66" spans="1:14" ht="15" customHeight="1">
      <c r="A66" s="130"/>
      <c r="B66" s="131"/>
      <c r="C66" s="132"/>
      <c r="D66" s="82">
        <v>2022</v>
      </c>
      <c r="E66" s="744">
        <v>2998</v>
      </c>
      <c r="F66" s="744">
        <v>1966.43</v>
      </c>
      <c r="G66" s="744">
        <v>77</v>
      </c>
      <c r="H66" s="744">
        <v>9504</v>
      </c>
      <c r="I66" s="744">
        <v>572487.85</v>
      </c>
      <c r="J66" s="744">
        <v>280</v>
      </c>
      <c r="K66" s="744">
        <v>362</v>
      </c>
      <c r="L66" s="744">
        <v>18511.36</v>
      </c>
      <c r="M66" s="744">
        <v>54</v>
      </c>
      <c r="N66" s="130"/>
    </row>
    <row r="67" spans="1:14" ht="8.1" customHeight="1">
      <c r="A67" s="26"/>
      <c r="B67" s="128"/>
      <c r="C67" s="129"/>
      <c r="D67" s="82"/>
      <c r="E67" s="744"/>
      <c r="F67" s="744"/>
      <c r="G67" s="744"/>
      <c r="H67" s="744"/>
      <c r="I67" s="744"/>
      <c r="J67" s="744"/>
      <c r="K67" s="744"/>
      <c r="L67" s="744"/>
      <c r="M67" s="744"/>
      <c r="N67" s="26"/>
    </row>
    <row r="68" spans="1:14" ht="15" customHeight="1">
      <c r="A68" s="130"/>
      <c r="B68" s="131" t="s">
        <v>32</v>
      </c>
      <c r="C68" s="132"/>
      <c r="D68" s="82">
        <v>2020</v>
      </c>
      <c r="E68" s="744">
        <v>617</v>
      </c>
      <c r="F68" s="744">
        <v>389</v>
      </c>
      <c r="G68" s="744">
        <v>70</v>
      </c>
      <c r="H68" s="744">
        <v>2044</v>
      </c>
      <c r="I68" s="744">
        <v>21144</v>
      </c>
      <c r="J68" s="744">
        <v>81</v>
      </c>
      <c r="K68" s="744">
        <v>420</v>
      </c>
      <c r="L68" s="744">
        <v>156110</v>
      </c>
      <c r="M68" s="744">
        <v>2</v>
      </c>
      <c r="N68" s="130"/>
    </row>
    <row r="69" spans="1:14" ht="15" customHeight="1">
      <c r="A69" s="130"/>
      <c r="B69" s="131"/>
      <c r="C69" s="132"/>
      <c r="D69" s="82">
        <v>2021</v>
      </c>
      <c r="E69" s="744">
        <v>609</v>
      </c>
      <c r="F69" s="744">
        <v>377</v>
      </c>
      <c r="G69" s="744">
        <v>70</v>
      </c>
      <c r="H69" s="744">
        <v>1960</v>
      </c>
      <c r="I69" s="744">
        <v>21171</v>
      </c>
      <c r="J69" s="744">
        <v>79</v>
      </c>
      <c r="K69" s="744">
        <v>20</v>
      </c>
      <c r="L69" s="744">
        <v>6110</v>
      </c>
      <c r="M69" s="744">
        <v>1</v>
      </c>
      <c r="N69" s="130"/>
    </row>
    <row r="70" spans="1:14" ht="15" customHeight="1">
      <c r="A70" s="130"/>
      <c r="B70" s="131"/>
      <c r="C70" s="132"/>
      <c r="D70" s="82">
        <v>2022</v>
      </c>
      <c r="E70" s="744">
        <v>550</v>
      </c>
      <c r="F70" s="744">
        <v>364.83800000000002</v>
      </c>
      <c r="G70" s="744">
        <v>51</v>
      </c>
      <c r="H70" s="744">
        <v>1667</v>
      </c>
      <c r="I70" s="744">
        <v>16750.660000000007</v>
      </c>
      <c r="J70" s="744">
        <v>72</v>
      </c>
      <c r="K70" s="744">
        <v>30</v>
      </c>
      <c r="L70" s="744">
        <v>11110</v>
      </c>
      <c r="M70" s="744">
        <v>2</v>
      </c>
      <c r="N70" s="130"/>
    </row>
    <row r="71" spans="1:14" ht="8.1" customHeight="1">
      <c r="A71" s="26"/>
      <c r="B71" s="128"/>
      <c r="C71" s="129"/>
      <c r="D71" s="82"/>
      <c r="E71" s="744"/>
      <c r="F71" s="744"/>
      <c r="G71" s="744"/>
      <c r="H71" s="744"/>
      <c r="I71" s="744"/>
      <c r="J71" s="744"/>
      <c r="K71" s="744"/>
      <c r="L71" s="744"/>
      <c r="M71" s="744"/>
      <c r="N71" s="26"/>
    </row>
    <row r="72" spans="1:14" ht="15" customHeight="1">
      <c r="A72" s="130"/>
      <c r="B72" s="131" t="s">
        <v>33</v>
      </c>
      <c r="C72" s="132"/>
      <c r="D72" s="82">
        <v>2020</v>
      </c>
      <c r="E72" s="745" t="s">
        <v>67</v>
      </c>
      <c r="F72" s="745" t="s">
        <v>67</v>
      </c>
      <c r="G72" s="745" t="s">
        <v>67</v>
      </c>
      <c r="H72" s="745" t="s">
        <v>67</v>
      </c>
      <c r="I72" s="745" t="s">
        <v>67</v>
      </c>
      <c r="J72" s="745" t="s">
        <v>67</v>
      </c>
      <c r="K72" s="745" t="s">
        <v>67</v>
      </c>
      <c r="L72" s="745" t="s">
        <v>67</v>
      </c>
      <c r="M72" s="745" t="s">
        <v>67</v>
      </c>
      <c r="N72" s="130"/>
    </row>
    <row r="73" spans="1:14" ht="15" customHeight="1">
      <c r="A73" s="130"/>
      <c r="B73" s="130"/>
      <c r="C73" s="132"/>
      <c r="D73" s="82">
        <v>2021</v>
      </c>
      <c r="E73" s="745" t="s">
        <v>67</v>
      </c>
      <c r="F73" s="745" t="s">
        <v>67</v>
      </c>
      <c r="G73" s="745" t="s">
        <v>67</v>
      </c>
      <c r="H73" s="745" t="s">
        <v>67</v>
      </c>
      <c r="I73" s="745" t="s">
        <v>67</v>
      </c>
      <c r="J73" s="745" t="s">
        <v>67</v>
      </c>
      <c r="K73" s="744">
        <v>1</v>
      </c>
      <c r="L73" s="745">
        <v>60</v>
      </c>
      <c r="M73" s="744">
        <v>1</v>
      </c>
      <c r="N73" s="130"/>
    </row>
    <row r="74" spans="1:14" ht="15" customHeight="1">
      <c r="A74" s="130"/>
      <c r="B74" s="130"/>
      <c r="C74" s="132"/>
      <c r="D74" s="82">
        <v>2022</v>
      </c>
      <c r="E74" s="744" t="s">
        <v>67</v>
      </c>
      <c r="F74" s="744" t="s">
        <v>67</v>
      </c>
      <c r="G74" s="744" t="s">
        <v>67</v>
      </c>
      <c r="H74" s="744" t="s">
        <v>67</v>
      </c>
      <c r="I74" s="744" t="s">
        <v>67</v>
      </c>
      <c r="J74" s="744" t="s">
        <v>67</v>
      </c>
      <c r="K74" s="744">
        <v>15</v>
      </c>
      <c r="L74" s="745">
        <v>60</v>
      </c>
      <c r="M74" s="744">
        <v>1</v>
      </c>
      <c r="N74" s="130"/>
    </row>
    <row r="75" spans="1:14" ht="8.1" customHeight="1">
      <c r="A75" s="26"/>
      <c r="B75" s="128"/>
      <c r="C75" s="129"/>
      <c r="D75" s="82"/>
      <c r="E75" s="744"/>
      <c r="F75" s="744"/>
      <c r="G75" s="744"/>
      <c r="H75" s="746"/>
      <c r="I75" s="744"/>
      <c r="J75" s="744"/>
      <c r="K75" s="744"/>
      <c r="L75" s="744"/>
      <c r="M75" s="744"/>
      <c r="N75" s="26"/>
    </row>
    <row r="76" spans="1:14" ht="15" customHeight="1">
      <c r="A76" s="130"/>
      <c r="B76" s="131" t="s">
        <v>34</v>
      </c>
      <c r="C76" s="132"/>
      <c r="D76" s="82">
        <v>2020</v>
      </c>
      <c r="E76" s="745" t="s">
        <v>67</v>
      </c>
      <c r="F76" s="745" t="s">
        <v>67</v>
      </c>
      <c r="G76" s="745" t="s">
        <v>67</v>
      </c>
      <c r="H76" s="749">
        <v>6</v>
      </c>
      <c r="I76" s="745">
        <v>36</v>
      </c>
      <c r="J76" s="749">
        <v>1</v>
      </c>
      <c r="K76" s="745" t="s">
        <v>67</v>
      </c>
      <c r="L76" s="745" t="s">
        <v>67</v>
      </c>
      <c r="M76" s="745" t="s">
        <v>67</v>
      </c>
      <c r="N76" s="130"/>
    </row>
    <row r="77" spans="1:14" ht="15" customHeight="1">
      <c r="A77" s="130"/>
      <c r="B77" s="130"/>
      <c r="C77" s="132"/>
      <c r="D77" s="82">
        <v>2021</v>
      </c>
      <c r="E77" s="745" t="s">
        <v>67</v>
      </c>
      <c r="F77" s="745" t="s">
        <v>67</v>
      </c>
      <c r="G77" s="745" t="s">
        <v>67</v>
      </c>
      <c r="H77" s="747">
        <v>25</v>
      </c>
      <c r="I77" s="745">
        <v>1220</v>
      </c>
      <c r="J77" s="747">
        <v>3</v>
      </c>
      <c r="K77" s="744" t="s">
        <v>67</v>
      </c>
      <c r="L77" s="744" t="s">
        <v>67</v>
      </c>
      <c r="M77" s="744" t="s">
        <v>67</v>
      </c>
      <c r="N77" s="130"/>
    </row>
    <row r="78" spans="1:14" ht="15" customHeight="1">
      <c r="A78" s="130"/>
      <c r="B78" s="130"/>
      <c r="C78" s="132"/>
      <c r="D78" s="82">
        <v>2022</v>
      </c>
      <c r="E78" s="744" t="s">
        <v>67</v>
      </c>
      <c r="F78" s="744" t="s">
        <v>67</v>
      </c>
      <c r="G78" s="744" t="s">
        <v>67</v>
      </c>
      <c r="H78" s="744" t="s">
        <v>67</v>
      </c>
      <c r="I78" s="744" t="s">
        <v>67</v>
      </c>
      <c r="J78" s="747">
        <v>3</v>
      </c>
      <c r="K78" s="744" t="s">
        <v>67</v>
      </c>
      <c r="L78" s="744" t="s">
        <v>67</v>
      </c>
      <c r="M78" s="744" t="s">
        <v>67</v>
      </c>
      <c r="N78" s="130"/>
    </row>
    <row r="79" spans="1:14" ht="8.1" customHeight="1" thickBot="1">
      <c r="A79" s="133"/>
      <c r="B79" s="133"/>
      <c r="C79" s="133"/>
      <c r="D79" s="134"/>
      <c r="E79" s="734"/>
      <c r="F79" s="734"/>
      <c r="G79" s="734"/>
      <c r="H79" s="734"/>
      <c r="I79" s="734"/>
      <c r="J79" s="734"/>
      <c r="K79" s="734"/>
      <c r="L79" s="734"/>
      <c r="M79" s="734"/>
      <c r="N79" s="133"/>
    </row>
    <row r="80" spans="1:14" s="606" customFormat="1" ht="15" customHeight="1">
      <c r="A80" s="135"/>
      <c r="B80" s="135"/>
      <c r="C80" s="135"/>
      <c r="D80" s="136"/>
      <c r="E80" s="740"/>
      <c r="F80" s="740"/>
      <c r="G80" s="740"/>
      <c r="H80" s="740"/>
      <c r="I80" s="740"/>
      <c r="J80" s="740"/>
      <c r="K80" s="740"/>
      <c r="L80" s="740"/>
      <c r="M80" s="740"/>
      <c r="N80" s="668" t="s">
        <v>201</v>
      </c>
    </row>
    <row r="81" spans="1:14" s="606" customFormat="1" ht="15" customHeight="1">
      <c r="E81" s="670"/>
      <c r="F81" s="670"/>
      <c r="G81" s="670"/>
      <c r="H81" s="670"/>
      <c r="I81" s="670"/>
      <c r="J81" s="670"/>
      <c r="K81" s="670"/>
      <c r="L81" s="670"/>
      <c r="M81" s="670"/>
      <c r="N81" s="91" t="s">
        <v>202</v>
      </c>
    </row>
    <row r="82" spans="1:14" ht="15" customHeight="1">
      <c r="A82" s="610"/>
      <c r="B82" s="720"/>
      <c r="C82" s="610"/>
      <c r="D82" s="571"/>
    </row>
    <row r="85" spans="1:14" ht="15" customHeight="1">
      <c r="B85" s="721"/>
    </row>
  </sheetData>
  <mergeCells count="8">
    <mergeCell ref="A8:A10"/>
    <mergeCell ref="E8:J8"/>
    <mergeCell ref="E9:G9"/>
    <mergeCell ref="H9:J9"/>
    <mergeCell ref="K9:M9"/>
    <mergeCell ref="E10:G10"/>
    <mergeCell ref="H10:J10"/>
    <mergeCell ref="K10:M10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3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B28A4-D39E-4259-A0B5-372139FDFF77}">
  <sheetPr>
    <tabColor rgb="FF92D050"/>
  </sheetPr>
  <dimension ref="A1:P85"/>
  <sheetViews>
    <sheetView tabSelected="1" view="pageBreakPreview" topLeftCell="A46" zoomScale="91" zoomScaleNormal="100" zoomScaleSheetLayoutView="91" workbookViewId="0">
      <selection activeCell="A49" sqref="A49:XFD51"/>
    </sheetView>
  </sheetViews>
  <sheetFormatPr defaultColWidth="9" defaultRowHeight="15" customHeight="1"/>
  <cols>
    <col min="1" max="1" width="1.7109375" style="651" customWidth="1"/>
    <col min="2" max="2" width="13.7109375" style="651" customWidth="1"/>
    <col min="3" max="3" width="4.42578125" style="651" customWidth="1"/>
    <col min="4" max="4" width="7.5703125" style="651" customWidth="1"/>
    <col min="5" max="5" width="9.5703125" style="651" customWidth="1"/>
    <col min="6" max="6" width="11.42578125" style="651" customWidth="1"/>
    <col min="7" max="7" width="9.85546875" style="651" customWidth="1"/>
    <col min="8" max="9" width="9.5703125" style="651" customWidth="1"/>
    <col min="10" max="10" width="9.85546875" style="651" customWidth="1"/>
    <col min="11" max="13" width="9.5703125" style="651" customWidth="1"/>
    <col min="14" max="14" width="1.7109375" style="651" customWidth="1"/>
    <col min="15" max="237" width="9" style="651"/>
    <col min="238" max="238" width="19.85546875" style="651" customWidth="1"/>
    <col min="239" max="246" width="11.28515625" style="651" customWidth="1"/>
    <col min="247" max="250" width="12.7109375" style="651" customWidth="1"/>
    <col min="251" max="251" width="12.42578125" style="651" customWidth="1"/>
    <col min="252" max="493" width="9" style="651"/>
    <col min="494" max="494" width="19.85546875" style="651" customWidth="1"/>
    <col min="495" max="502" width="11.28515625" style="651" customWidth="1"/>
    <col min="503" max="506" width="12.7109375" style="651" customWidth="1"/>
    <col min="507" max="507" width="12.42578125" style="651" customWidth="1"/>
    <col min="508" max="749" width="9" style="651"/>
    <col min="750" max="750" width="19.85546875" style="651" customWidth="1"/>
    <col min="751" max="758" width="11.28515625" style="651" customWidth="1"/>
    <col min="759" max="762" width="12.7109375" style="651" customWidth="1"/>
    <col min="763" max="763" width="12.42578125" style="651" customWidth="1"/>
    <col min="764" max="1005" width="9" style="651"/>
    <col min="1006" max="1006" width="19.85546875" style="651" customWidth="1"/>
    <col min="1007" max="1014" width="11.28515625" style="651" customWidth="1"/>
    <col min="1015" max="1018" width="12.7109375" style="651" customWidth="1"/>
    <col min="1019" max="1019" width="12.42578125" style="651" customWidth="1"/>
    <col min="1020" max="1261" width="9" style="651"/>
    <col min="1262" max="1262" width="19.85546875" style="651" customWidth="1"/>
    <col min="1263" max="1270" width="11.28515625" style="651" customWidth="1"/>
    <col min="1271" max="1274" width="12.7109375" style="651" customWidth="1"/>
    <col min="1275" max="1275" width="12.42578125" style="651" customWidth="1"/>
    <col min="1276" max="1517" width="9" style="651"/>
    <col min="1518" max="1518" width="19.85546875" style="651" customWidth="1"/>
    <col min="1519" max="1526" width="11.28515625" style="651" customWidth="1"/>
    <col min="1527" max="1530" width="12.7109375" style="651" customWidth="1"/>
    <col min="1531" max="1531" width="12.42578125" style="651" customWidth="1"/>
    <col min="1532" max="1773" width="9" style="651"/>
    <col min="1774" max="1774" width="19.85546875" style="651" customWidth="1"/>
    <col min="1775" max="1782" width="11.28515625" style="651" customWidth="1"/>
    <col min="1783" max="1786" width="12.7109375" style="651" customWidth="1"/>
    <col min="1787" max="1787" width="12.42578125" style="651" customWidth="1"/>
    <col min="1788" max="2029" width="9" style="651"/>
    <col min="2030" max="2030" width="19.85546875" style="651" customWidth="1"/>
    <col min="2031" max="2038" width="11.28515625" style="651" customWidth="1"/>
    <col min="2039" max="2042" width="12.7109375" style="651" customWidth="1"/>
    <col min="2043" max="2043" width="12.42578125" style="651" customWidth="1"/>
    <col min="2044" max="2285" width="9" style="651"/>
    <col min="2286" max="2286" width="19.85546875" style="651" customWidth="1"/>
    <col min="2287" max="2294" width="11.28515625" style="651" customWidth="1"/>
    <col min="2295" max="2298" width="12.7109375" style="651" customWidth="1"/>
    <col min="2299" max="2299" width="12.42578125" style="651" customWidth="1"/>
    <col min="2300" max="2541" width="9" style="651"/>
    <col min="2542" max="2542" width="19.85546875" style="651" customWidth="1"/>
    <col min="2543" max="2550" width="11.28515625" style="651" customWidth="1"/>
    <col min="2551" max="2554" width="12.7109375" style="651" customWidth="1"/>
    <col min="2555" max="2555" width="12.42578125" style="651" customWidth="1"/>
    <col min="2556" max="2797" width="9" style="651"/>
    <col min="2798" max="2798" width="19.85546875" style="651" customWidth="1"/>
    <col min="2799" max="2806" width="11.28515625" style="651" customWidth="1"/>
    <col min="2807" max="2810" width="12.7109375" style="651" customWidth="1"/>
    <col min="2811" max="2811" width="12.42578125" style="651" customWidth="1"/>
    <col min="2812" max="3053" width="9" style="651"/>
    <col min="3054" max="3054" width="19.85546875" style="651" customWidth="1"/>
    <col min="3055" max="3062" width="11.28515625" style="651" customWidth="1"/>
    <col min="3063" max="3066" width="12.7109375" style="651" customWidth="1"/>
    <col min="3067" max="3067" width="12.42578125" style="651" customWidth="1"/>
    <col min="3068" max="3309" width="9" style="651"/>
    <col min="3310" max="3310" width="19.85546875" style="651" customWidth="1"/>
    <col min="3311" max="3318" width="11.28515625" style="651" customWidth="1"/>
    <col min="3319" max="3322" width="12.7109375" style="651" customWidth="1"/>
    <col min="3323" max="3323" width="12.42578125" style="651" customWidth="1"/>
    <col min="3324" max="3565" width="9" style="651"/>
    <col min="3566" max="3566" width="19.85546875" style="651" customWidth="1"/>
    <col min="3567" max="3574" width="11.28515625" style="651" customWidth="1"/>
    <col min="3575" max="3578" width="12.7109375" style="651" customWidth="1"/>
    <col min="3579" max="3579" width="12.42578125" style="651" customWidth="1"/>
    <col min="3580" max="3821" width="9" style="651"/>
    <col min="3822" max="3822" width="19.85546875" style="651" customWidth="1"/>
    <col min="3823" max="3830" width="11.28515625" style="651" customWidth="1"/>
    <col min="3831" max="3834" width="12.7109375" style="651" customWidth="1"/>
    <col min="3835" max="3835" width="12.42578125" style="651" customWidth="1"/>
    <col min="3836" max="4077" width="9" style="651"/>
    <col min="4078" max="4078" width="19.85546875" style="651" customWidth="1"/>
    <col min="4079" max="4086" width="11.28515625" style="651" customWidth="1"/>
    <col min="4087" max="4090" width="12.7109375" style="651" customWidth="1"/>
    <col min="4091" max="4091" width="12.42578125" style="651" customWidth="1"/>
    <col min="4092" max="4333" width="9" style="651"/>
    <col min="4334" max="4334" width="19.85546875" style="651" customWidth="1"/>
    <col min="4335" max="4342" width="11.28515625" style="651" customWidth="1"/>
    <col min="4343" max="4346" width="12.7109375" style="651" customWidth="1"/>
    <col min="4347" max="4347" width="12.42578125" style="651" customWidth="1"/>
    <col min="4348" max="4589" width="9" style="651"/>
    <col min="4590" max="4590" width="19.85546875" style="651" customWidth="1"/>
    <col min="4591" max="4598" width="11.28515625" style="651" customWidth="1"/>
    <col min="4599" max="4602" width="12.7109375" style="651" customWidth="1"/>
    <col min="4603" max="4603" width="12.42578125" style="651" customWidth="1"/>
    <col min="4604" max="4845" width="9" style="651"/>
    <col min="4846" max="4846" width="19.85546875" style="651" customWidth="1"/>
    <col min="4847" max="4854" width="11.28515625" style="651" customWidth="1"/>
    <col min="4855" max="4858" width="12.7109375" style="651" customWidth="1"/>
    <col min="4859" max="4859" width="12.42578125" style="651" customWidth="1"/>
    <col min="4860" max="5101" width="9" style="651"/>
    <col min="5102" max="5102" width="19.85546875" style="651" customWidth="1"/>
    <col min="5103" max="5110" width="11.28515625" style="651" customWidth="1"/>
    <col min="5111" max="5114" width="12.7109375" style="651" customWidth="1"/>
    <col min="5115" max="5115" width="12.42578125" style="651" customWidth="1"/>
    <col min="5116" max="5357" width="9" style="651"/>
    <col min="5358" max="5358" width="19.85546875" style="651" customWidth="1"/>
    <col min="5359" max="5366" width="11.28515625" style="651" customWidth="1"/>
    <col min="5367" max="5370" width="12.7109375" style="651" customWidth="1"/>
    <col min="5371" max="5371" width="12.42578125" style="651" customWidth="1"/>
    <col min="5372" max="5613" width="9" style="651"/>
    <col min="5614" max="5614" width="19.85546875" style="651" customWidth="1"/>
    <col min="5615" max="5622" width="11.28515625" style="651" customWidth="1"/>
    <col min="5623" max="5626" width="12.7109375" style="651" customWidth="1"/>
    <col min="5627" max="5627" width="12.42578125" style="651" customWidth="1"/>
    <col min="5628" max="5869" width="9" style="651"/>
    <col min="5870" max="5870" width="19.85546875" style="651" customWidth="1"/>
    <col min="5871" max="5878" width="11.28515625" style="651" customWidth="1"/>
    <col min="5879" max="5882" width="12.7109375" style="651" customWidth="1"/>
    <col min="5883" max="5883" width="12.42578125" style="651" customWidth="1"/>
    <col min="5884" max="6125" width="9" style="651"/>
    <col min="6126" max="6126" width="19.85546875" style="651" customWidth="1"/>
    <col min="6127" max="6134" width="11.28515625" style="651" customWidth="1"/>
    <col min="6135" max="6138" width="12.7109375" style="651" customWidth="1"/>
    <col min="6139" max="6139" width="12.42578125" style="651" customWidth="1"/>
    <col min="6140" max="6381" width="9" style="651"/>
    <col min="6382" max="6382" width="19.85546875" style="651" customWidth="1"/>
    <col min="6383" max="6390" width="11.28515625" style="651" customWidth="1"/>
    <col min="6391" max="6394" width="12.7109375" style="651" customWidth="1"/>
    <col min="6395" max="6395" width="12.42578125" style="651" customWidth="1"/>
    <col min="6396" max="6637" width="9" style="651"/>
    <col min="6638" max="6638" width="19.85546875" style="651" customWidth="1"/>
    <col min="6639" max="6646" width="11.28515625" style="651" customWidth="1"/>
    <col min="6647" max="6650" width="12.7109375" style="651" customWidth="1"/>
    <col min="6651" max="6651" width="12.42578125" style="651" customWidth="1"/>
    <col min="6652" max="6893" width="9" style="651"/>
    <col min="6894" max="6894" width="19.85546875" style="651" customWidth="1"/>
    <col min="6895" max="6902" width="11.28515625" style="651" customWidth="1"/>
    <col min="6903" max="6906" width="12.7109375" style="651" customWidth="1"/>
    <col min="6907" max="6907" width="12.42578125" style="651" customWidth="1"/>
    <col min="6908" max="7149" width="9" style="651"/>
    <col min="7150" max="7150" width="19.85546875" style="651" customWidth="1"/>
    <col min="7151" max="7158" width="11.28515625" style="651" customWidth="1"/>
    <col min="7159" max="7162" width="12.7109375" style="651" customWidth="1"/>
    <col min="7163" max="7163" width="12.42578125" style="651" customWidth="1"/>
    <col min="7164" max="7405" width="9" style="651"/>
    <col min="7406" max="7406" width="19.85546875" style="651" customWidth="1"/>
    <col min="7407" max="7414" width="11.28515625" style="651" customWidth="1"/>
    <col min="7415" max="7418" width="12.7109375" style="651" customWidth="1"/>
    <col min="7419" max="7419" width="12.42578125" style="651" customWidth="1"/>
    <col min="7420" max="7661" width="9" style="651"/>
    <col min="7662" max="7662" width="19.85546875" style="651" customWidth="1"/>
    <col min="7663" max="7670" width="11.28515625" style="651" customWidth="1"/>
    <col min="7671" max="7674" width="12.7109375" style="651" customWidth="1"/>
    <col min="7675" max="7675" width="12.42578125" style="651" customWidth="1"/>
    <col min="7676" max="7917" width="9" style="651"/>
    <col min="7918" max="7918" width="19.85546875" style="651" customWidth="1"/>
    <col min="7919" max="7926" width="11.28515625" style="651" customWidth="1"/>
    <col min="7927" max="7930" width="12.7109375" style="651" customWidth="1"/>
    <col min="7931" max="7931" width="12.42578125" style="651" customWidth="1"/>
    <col min="7932" max="8173" width="9" style="651"/>
    <col min="8174" max="8174" width="19.85546875" style="651" customWidth="1"/>
    <col min="8175" max="8182" width="11.28515625" style="651" customWidth="1"/>
    <col min="8183" max="8186" width="12.7109375" style="651" customWidth="1"/>
    <col min="8187" max="8187" width="12.42578125" style="651" customWidth="1"/>
    <col min="8188" max="8429" width="9" style="651"/>
    <col min="8430" max="8430" width="19.85546875" style="651" customWidth="1"/>
    <col min="8431" max="8438" width="11.28515625" style="651" customWidth="1"/>
    <col min="8439" max="8442" width="12.7109375" style="651" customWidth="1"/>
    <col min="8443" max="8443" width="12.42578125" style="651" customWidth="1"/>
    <col min="8444" max="8685" width="9" style="651"/>
    <col min="8686" max="8686" width="19.85546875" style="651" customWidth="1"/>
    <col min="8687" max="8694" width="11.28515625" style="651" customWidth="1"/>
    <col min="8695" max="8698" width="12.7109375" style="651" customWidth="1"/>
    <col min="8699" max="8699" width="12.42578125" style="651" customWidth="1"/>
    <col min="8700" max="8941" width="9" style="651"/>
    <col min="8942" max="8942" width="19.85546875" style="651" customWidth="1"/>
    <col min="8943" max="8950" width="11.28515625" style="651" customWidth="1"/>
    <col min="8951" max="8954" width="12.7109375" style="651" customWidth="1"/>
    <col min="8955" max="8955" width="12.42578125" style="651" customWidth="1"/>
    <col min="8956" max="9197" width="9" style="651"/>
    <col min="9198" max="9198" width="19.85546875" style="651" customWidth="1"/>
    <col min="9199" max="9206" width="11.28515625" style="651" customWidth="1"/>
    <col min="9207" max="9210" width="12.7109375" style="651" customWidth="1"/>
    <col min="9211" max="9211" width="12.42578125" style="651" customWidth="1"/>
    <col min="9212" max="9453" width="9" style="651"/>
    <col min="9454" max="9454" width="19.85546875" style="651" customWidth="1"/>
    <col min="9455" max="9462" width="11.28515625" style="651" customWidth="1"/>
    <col min="9463" max="9466" width="12.7109375" style="651" customWidth="1"/>
    <col min="9467" max="9467" width="12.42578125" style="651" customWidth="1"/>
    <col min="9468" max="9709" width="9" style="651"/>
    <col min="9710" max="9710" width="19.85546875" style="651" customWidth="1"/>
    <col min="9711" max="9718" width="11.28515625" style="651" customWidth="1"/>
    <col min="9719" max="9722" width="12.7109375" style="651" customWidth="1"/>
    <col min="9723" max="9723" width="12.42578125" style="651" customWidth="1"/>
    <col min="9724" max="9965" width="9" style="651"/>
    <col min="9966" max="9966" width="19.85546875" style="651" customWidth="1"/>
    <col min="9967" max="9974" width="11.28515625" style="651" customWidth="1"/>
    <col min="9975" max="9978" width="12.7109375" style="651" customWidth="1"/>
    <col min="9979" max="9979" width="12.42578125" style="651" customWidth="1"/>
    <col min="9980" max="10221" width="9" style="651"/>
    <col min="10222" max="10222" width="19.85546875" style="651" customWidth="1"/>
    <col min="10223" max="10230" width="11.28515625" style="651" customWidth="1"/>
    <col min="10231" max="10234" width="12.7109375" style="651" customWidth="1"/>
    <col min="10235" max="10235" width="12.42578125" style="651" customWidth="1"/>
    <col min="10236" max="10477" width="9" style="651"/>
    <col min="10478" max="10478" width="19.85546875" style="651" customWidth="1"/>
    <col min="10479" max="10486" width="11.28515625" style="651" customWidth="1"/>
    <col min="10487" max="10490" width="12.7109375" style="651" customWidth="1"/>
    <col min="10491" max="10491" width="12.42578125" style="651" customWidth="1"/>
    <col min="10492" max="10733" width="9" style="651"/>
    <col min="10734" max="10734" width="19.85546875" style="651" customWidth="1"/>
    <col min="10735" max="10742" width="11.28515625" style="651" customWidth="1"/>
    <col min="10743" max="10746" width="12.7109375" style="651" customWidth="1"/>
    <col min="10747" max="10747" width="12.42578125" style="651" customWidth="1"/>
    <col min="10748" max="10989" width="9" style="651"/>
    <col min="10990" max="10990" width="19.85546875" style="651" customWidth="1"/>
    <col min="10991" max="10998" width="11.28515625" style="651" customWidth="1"/>
    <col min="10999" max="11002" width="12.7109375" style="651" customWidth="1"/>
    <col min="11003" max="11003" width="12.42578125" style="651" customWidth="1"/>
    <col min="11004" max="11245" width="9" style="651"/>
    <col min="11246" max="11246" width="19.85546875" style="651" customWidth="1"/>
    <col min="11247" max="11254" width="11.28515625" style="651" customWidth="1"/>
    <col min="11255" max="11258" width="12.7109375" style="651" customWidth="1"/>
    <col min="11259" max="11259" width="12.42578125" style="651" customWidth="1"/>
    <col min="11260" max="11501" width="9" style="651"/>
    <col min="11502" max="11502" width="19.85546875" style="651" customWidth="1"/>
    <col min="11503" max="11510" width="11.28515625" style="651" customWidth="1"/>
    <col min="11511" max="11514" width="12.7109375" style="651" customWidth="1"/>
    <col min="11515" max="11515" width="12.42578125" style="651" customWidth="1"/>
    <col min="11516" max="11757" width="9" style="651"/>
    <col min="11758" max="11758" width="19.85546875" style="651" customWidth="1"/>
    <col min="11759" max="11766" width="11.28515625" style="651" customWidth="1"/>
    <col min="11767" max="11770" width="12.7109375" style="651" customWidth="1"/>
    <col min="11771" max="11771" width="12.42578125" style="651" customWidth="1"/>
    <col min="11772" max="12013" width="9" style="651"/>
    <col min="12014" max="12014" width="19.85546875" style="651" customWidth="1"/>
    <col min="12015" max="12022" width="11.28515625" style="651" customWidth="1"/>
    <col min="12023" max="12026" width="12.7109375" style="651" customWidth="1"/>
    <col min="12027" max="12027" width="12.42578125" style="651" customWidth="1"/>
    <col min="12028" max="12269" width="9" style="651"/>
    <col min="12270" max="12270" width="19.85546875" style="651" customWidth="1"/>
    <col min="12271" max="12278" width="11.28515625" style="651" customWidth="1"/>
    <col min="12279" max="12282" width="12.7109375" style="651" customWidth="1"/>
    <col min="12283" max="12283" width="12.42578125" style="651" customWidth="1"/>
    <col min="12284" max="12525" width="9" style="651"/>
    <col min="12526" max="12526" width="19.85546875" style="651" customWidth="1"/>
    <col min="12527" max="12534" width="11.28515625" style="651" customWidth="1"/>
    <col min="12535" max="12538" width="12.7109375" style="651" customWidth="1"/>
    <col min="12539" max="12539" width="12.42578125" style="651" customWidth="1"/>
    <col min="12540" max="12781" width="9" style="651"/>
    <col min="12782" max="12782" width="19.85546875" style="651" customWidth="1"/>
    <col min="12783" max="12790" width="11.28515625" style="651" customWidth="1"/>
    <col min="12791" max="12794" width="12.7109375" style="651" customWidth="1"/>
    <col min="12795" max="12795" width="12.42578125" style="651" customWidth="1"/>
    <col min="12796" max="13037" width="9" style="651"/>
    <col min="13038" max="13038" width="19.85546875" style="651" customWidth="1"/>
    <col min="13039" max="13046" width="11.28515625" style="651" customWidth="1"/>
    <col min="13047" max="13050" width="12.7109375" style="651" customWidth="1"/>
    <col min="13051" max="13051" width="12.42578125" style="651" customWidth="1"/>
    <col min="13052" max="13293" width="9" style="651"/>
    <col min="13294" max="13294" width="19.85546875" style="651" customWidth="1"/>
    <col min="13295" max="13302" width="11.28515625" style="651" customWidth="1"/>
    <col min="13303" max="13306" width="12.7109375" style="651" customWidth="1"/>
    <col min="13307" max="13307" width="12.42578125" style="651" customWidth="1"/>
    <col min="13308" max="13549" width="9" style="651"/>
    <col min="13550" max="13550" width="19.85546875" style="651" customWidth="1"/>
    <col min="13551" max="13558" width="11.28515625" style="651" customWidth="1"/>
    <col min="13559" max="13562" width="12.7109375" style="651" customWidth="1"/>
    <col min="13563" max="13563" width="12.42578125" style="651" customWidth="1"/>
    <col min="13564" max="13805" width="9" style="651"/>
    <col min="13806" max="13806" width="19.85546875" style="651" customWidth="1"/>
    <col min="13807" max="13814" width="11.28515625" style="651" customWidth="1"/>
    <col min="13815" max="13818" width="12.7109375" style="651" customWidth="1"/>
    <col min="13819" max="13819" width="12.42578125" style="651" customWidth="1"/>
    <col min="13820" max="14061" width="9" style="651"/>
    <col min="14062" max="14062" width="19.85546875" style="651" customWidth="1"/>
    <col min="14063" max="14070" width="11.28515625" style="651" customWidth="1"/>
    <col min="14071" max="14074" width="12.7109375" style="651" customWidth="1"/>
    <col min="14075" max="14075" width="12.42578125" style="651" customWidth="1"/>
    <col min="14076" max="14317" width="9" style="651"/>
    <col min="14318" max="14318" width="19.85546875" style="651" customWidth="1"/>
    <col min="14319" max="14326" width="11.28515625" style="651" customWidth="1"/>
    <col min="14327" max="14330" width="12.7109375" style="651" customWidth="1"/>
    <col min="14331" max="14331" width="12.42578125" style="651" customWidth="1"/>
    <col min="14332" max="14573" width="9" style="651"/>
    <col min="14574" max="14574" width="19.85546875" style="651" customWidth="1"/>
    <col min="14575" max="14582" width="11.28515625" style="651" customWidth="1"/>
    <col min="14583" max="14586" width="12.7109375" style="651" customWidth="1"/>
    <col min="14587" max="14587" width="12.42578125" style="651" customWidth="1"/>
    <col min="14588" max="14829" width="9" style="651"/>
    <col min="14830" max="14830" width="19.85546875" style="651" customWidth="1"/>
    <col min="14831" max="14838" width="11.28515625" style="651" customWidth="1"/>
    <col min="14839" max="14842" width="12.7109375" style="651" customWidth="1"/>
    <col min="14843" max="14843" width="12.42578125" style="651" customWidth="1"/>
    <col min="14844" max="15085" width="9" style="651"/>
    <col min="15086" max="15086" width="19.85546875" style="651" customWidth="1"/>
    <col min="15087" max="15094" width="11.28515625" style="651" customWidth="1"/>
    <col min="15095" max="15098" width="12.7109375" style="651" customWidth="1"/>
    <col min="15099" max="15099" width="12.42578125" style="651" customWidth="1"/>
    <col min="15100" max="15341" width="9" style="651"/>
    <col min="15342" max="15342" width="19.85546875" style="651" customWidth="1"/>
    <col min="15343" max="15350" width="11.28515625" style="651" customWidth="1"/>
    <col min="15351" max="15354" width="12.7109375" style="651" customWidth="1"/>
    <col min="15355" max="15355" width="12.42578125" style="651" customWidth="1"/>
    <col min="15356" max="15597" width="9" style="651"/>
    <col min="15598" max="15598" width="19.85546875" style="651" customWidth="1"/>
    <col min="15599" max="15606" width="11.28515625" style="651" customWidth="1"/>
    <col min="15607" max="15610" width="12.7109375" style="651" customWidth="1"/>
    <col min="15611" max="15611" width="12.42578125" style="651" customWidth="1"/>
    <col min="15612" max="15853" width="9" style="651"/>
    <col min="15854" max="15854" width="19.85546875" style="651" customWidth="1"/>
    <col min="15855" max="15862" width="11.28515625" style="651" customWidth="1"/>
    <col min="15863" max="15866" width="12.7109375" style="651" customWidth="1"/>
    <col min="15867" max="15867" width="12.42578125" style="651" customWidth="1"/>
    <col min="15868" max="16109" width="9" style="651"/>
    <col min="16110" max="16110" width="19.85546875" style="651" customWidth="1"/>
    <col min="16111" max="16118" width="11.28515625" style="651" customWidth="1"/>
    <col min="16119" max="16122" width="12.7109375" style="651" customWidth="1"/>
    <col min="16123" max="16123" width="12.42578125" style="651" customWidth="1"/>
    <col min="16124" max="16384" width="9" style="651"/>
  </cols>
  <sheetData>
    <row r="1" spans="1:16" ht="8.1" customHeight="1"/>
    <row r="2" spans="1:16" ht="8.1" customHeight="1"/>
    <row r="3" spans="1:16" ht="16.5" customHeight="1">
      <c r="A3" s="2"/>
      <c r="B3" s="103" t="s">
        <v>416</v>
      </c>
      <c r="C3" s="2" t="s">
        <v>417</v>
      </c>
      <c r="D3" s="652"/>
      <c r="E3" s="103"/>
      <c r="F3" s="103"/>
      <c r="G3" s="103"/>
      <c r="H3" s="103"/>
      <c r="I3" s="103"/>
      <c r="J3" s="103"/>
      <c r="K3" s="103"/>
      <c r="L3" s="103"/>
      <c r="M3" s="103"/>
      <c r="N3" s="2"/>
      <c r="O3" s="2"/>
      <c r="P3" s="2"/>
    </row>
    <row r="4" spans="1:16" ht="16.5" customHeight="1">
      <c r="A4" s="2"/>
      <c r="B4" s="103"/>
      <c r="C4" s="2" t="s">
        <v>461</v>
      </c>
      <c r="D4" s="652"/>
      <c r="E4" s="103"/>
      <c r="F4" s="103"/>
      <c r="G4" s="103"/>
      <c r="H4" s="103"/>
      <c r="I4" s="103"/>
      <c r="J4" s="103"/>
      <c r="K4" s="103"/>
      <c r="L4" s="103"/>
      <c r="M4" s="103"/>
      <c r="N4" s="2"/>
      <c r="O4" s="2"/>
      <c r="P4" s="2"/>
    </row>
    <row r="5" spans="1:16" ht="16.5" customHeight="1">
      <c r="A5" s="2"/>
      <c r="B5" s="105" t="s">
        <v>418</v>
      </c>
      <c r="C5" s="653" t="s">
        <v>595</v>
      </c>
      <c r="D5" s="652"/>
      <c r="E5" s="103"/>
      <c r="F5" s="103"/>
      <c r="G5" s="103"/>
      <c r="H5" s="103"/>
      <c r="I5" s="103"/>
      <c r="J5" s="103"/>
      <c r="K5" s="103"/>
      <c r="L5" s="103"/>
      <c r="M5" s="103"/>
      <c r="N5" s="2"/>
      <c r="O5" s="2"/>
      <c r="P5" s="2"/>
    </row>
    <row r="6" spans="1:16" ht="16.5" customHeight="1">
      <c r="A6" s="2"/>
      <c r="B6" s="105"/>
      <c r="C6" s="653" t="s">
        <v>557</v>
      </c>
      <c r="D6" s="652"/>
      <c r="E6" s="103"/>
      <c r="F6" s="103"/>
      <c r="G6" s="103"/>
      <c r="H6" s="103"/>
      <c r="I6" s="103"/>
      <c r="J6" s="103"/>
      <c r="K6" s="103"/>
      <c r="L6" s="103"/>
      <c r="M6" s="103"/>
      <c r="N6" s="2"/>
      <c r="O6" s="2"/>
      <c r="P6" s="2"/>
    </row>
    <row r="7" spans="1:16" ht="15" customHeight="1" thickBot="1">
      <c r="A7" s="607"/>
      <c r="B7" s="655"/>
      <c r="C7" s="607"/>
      <c r="D7" s="656"/>
      <c r="E7" s="657"/>
      <c r="F7" s="657"/>
      <c r="G7" s="657"/>
      <c r="H7" s="657"/>
      <c r="I7" s="657"/>
      <c r="J7" s="657"/>
      <c r="K7" s="657"/>
      <c r="L7" s="657"/>
      <c r="M7" s="657"/>
      <c r="N7" s="658"/>
    </row>
    <row r="8" spans="1:16" ht="8.1" customHeight="1" thickTop="1">
      <c r="A8" s="941"/>
      <c r="B8" s="109"/>
      <c r="C8" s="10"/>
      <c r="D8" s="110"/>
      <c r="E8" s="942"/>
      <c r="F8" s="943"/>
      <c r="G8" s="943"/>
      <c r="H8" s="943"/>
      <c r="I8" s="943"/>
      <c r="J8" s="943"/>
      <c r="K8" s="627"/>
      <c r="L8" s="627"/>
      <c r="M8" s="627"/>
      <c r="N8" s="556"/>
    </row>
    <row r="9" spans="1:16" ht="15" customHeight="1">
      <c r="A9" s="941"/>
      <c r="B9" s="111" t="s">
        <v>4</v>
      </c>
      <c r="C9" s="112"/>
      <c r="D9" s="113" t="s">
        <v>57</v>
      </c>
      <c r="E9" s="953" t="s">
        <v>596</v>
      </c>
      <c r="F9" s="953"/>
      <c r="G9" s="953"/>
      <c r="H9" s="954" t="s">
        <v>404</v>
      </c>
      <c r="I9" s="954"/>
      <c r="J9" s="954"/>
      <c r="K9" s="953" t="s">
        <v>573</v>
      </c>
      <c r="L9" s="953"/>
      <c r="M9" s="953"/>
      <c r="N9" s="556"/>
    </row>
    <row r="10" spans="1:16" ht="15" customHeight="1">
      <c r="A10" s="941"/>
      <c r="B10" s="16" t="s">
        <v>11</v>
      </c>
      <c r="C10" s="114"/>
      <c r="D10" s="115" t="s">
        <v>61</v>
      </c>
      <c r="E10" s="955" t="s">
        <v>597</v>
      </c>
      <c r="F10" s="955"/>
      <c r="G10" s="955"/>
      <c r="H10" s="956" t="s">
        <v>419</v>
      </c>
      <c r="I10" s="956"/>
      <c r="J10" s="956"/>
      <c r="K10" s="955" t="s">
        <v>420</v>
      </c>
      <c r="L10" s="955"/>
      <c r="M10" s="955"/>
      <c r="N10" s="556"/>
    </row>
    <row r="11" spans="1:16" ht="15" customHeight="1">
      <c r="A11" s="111"/>
      <c r="B11" s="116"/>
      <c r="C11" s="117"/>
      <c r="D11" s="118"/>
      <c r="E11" s="659" t="s">
        <v>62</v>
      </c>
      <c r="F11" s="659" t="s">
        <v>408</v>
      </c>
      <c r="G11" s="659" t="s">
        <v>409</v>
      </c>
      <c r="H11" s="659" t="s">
        <v>62</v>
      </c>
      <c r="I11" s="659" t="s">
        <v>408</v>
      </c>
      <c r="J11" s="659" t="s">
        <v>409</v>
      </c>
      <c r="K11" s="659" t="s">
        <v>62</v>
      </c>
      <c r="L11" s="659" t="s">
        <v>408</v>
      </c>
      <c r="M11" s="659" t="s">
        <v>409</v>
      </c>
      <c r="N11" s="111"/>
    </row>
    <row r="12" spans="1:16" ht="15" customHeight="1">
      <c r="A12" s="556"/>
      <c r="B12" s="16"/>
      <c r="C12" s="114"/>
      <c r="D12" s="115"/>
      <c r="E12" s="660" t="s">
        <v>64</v>
      </c>
      <c r="F12" s="119" t="s">
        <v>410</v>
      </c>
      <c r="G12" s="119" t="s">
        <v>411</v>
      </c>
      <c r="H12" s="660" t="s">
        <v>64</v>
      </c>
      <c r="I12" s="119" t="s">
        <v>410</v>
      </c>
      <c r="J12" s="119" t="s">
        <v>411</v>
      </c>
      <c r="K12" s="660" t="s">
        <v>64</v>
      </c>
      <c r="L12" s="119" t="s">
        <v>410</v>
      </c>
      <c r="M12" s="119" t="s">
        <v>411</v>
      </c>
      <c r="N12" s="556"/>
    </row>
    <row r="13" spans="1:16" ht="15" customHeight="1">
      <c r="A13" s="556"/>
      <c r="B13" s="16"/>
      <c r="C13" s="114"/>
      <c r="D13" s="115"/>
      <c r="E13" s="660"/>
      <c r="F13" s="120" t="s">
        <v>494</v>
      </c>
      <c r="G13" s="119"/>
      <c r="H13" s="660"/>
      <c r="I13" s="120" t="s">
        <v>66</v>
      </c>
      <c r="J13" s="119"/>
      <c r="K13" s="660"/>
      <c r="L13" s="120" t="s">
        <v>66</v>
      </c>
      <c r="M13" s="119"/>
      <c r="N13" s="556"/>
    </row>
    <row r="14" spans="1:16" ht="8.1" customHeight="1">
      <c r="A14" s="558"/>
      <c r="B14" s="22"/>
      <c r="C14" s="121"/>
      <c r="D14" s="122"/>
      <c r="E14" s="661"/>
      <c r="F14" s="123"/>
      <c r="G14" s="123"/>
      <c r="H14" s="661"/>
      <c r="I14" s="123"/>
      <c r="J14" s="123"/>
      <c r="K14" s="661"/>
      <c r="L14" s="124"/>
      <c r="M14" s="661"/>
      <c r="N14" s="558"/>
    </row>
    <row r="15" spans="1:16" ht="8.1" customHeight="1">
      <c r="A15" s="556"/>
      <c r="B15" s="556"/>
      <c r="C15" s="556"/>
      <c r="D15" s="125"/>
      <c r="E15" s="757"/>
      <c r="F15" s="757"/>
      <c r="G15" s="757"/>
      <c r="H15" s="757"/>
      <c r="I15" s="758"/>
      <c r="J15" s="757"/>
      <c r="K15" s="757"/>
      <c r="L15" s="758"/>
      <c r="M15" s="757"/>
      <c r="N15" s="556"/>
    </row>
    <row r="16" spans="1:16" ht="15" customHeight="1">
      <c r="A16" s="26"/>
      <c r="B16" s="128" t="s">
        <v>19</v>
      </c>
      <c r="C16" s="129"/>
      <c r="D16" s="80">
        <v>2020</v>
      </c>
      <c r="E16" s="743">
        <f t="shared" ref="E16:M17" si="0">SUM(E20,E24,E28,E32,E36,E40,E44,E48,E52,E56,E60,E64,E68,E72,E76,)</f>
        <v>1278</v>
      </c>
      <c r="F16" s="743">
        <f t="shared" si="0"/>
        <v>392367.82</v>
      </c>
      <c r="G16" s="743">
        <f t="shared" si="0"/>
        <v>376</v>
      </c>
      <c r="H16" s="743">
        <f t="shared" si="0"/>
        <v>1369</v>
      </c>
      <c r="I16" s="743">
        <f t="shared" si="0"/>
        <v>9713.32</v>
      </c>
      <c r="J16" s="743">
        <f t="shared" si="0"/>
        <v>813</v>
      </c>
      <c r="K16" s="743">
        <f t="shared" si="0"/>
        <v>24381</v>
      </c>
      <c r="L16" s="743">
        <f t="shared" si="0"/>
        <v>9828.3700000000008</v>
      </c>
      <c r="M16" s="743">
        <f t="shared" si="0"/>
        <v>1194</v>
      </c>
      <c r="N16" s="26"/>
    </row>
    <row r="17" spans="1:14" ht="15" customHeight="1">
      <c r="A17" s="26"/>
      <c r="B17" s="128"/>
      <c r="C17" s="129"/>
      <c r="D17" s="80">
        <v>2021</v>
      </c>
      <c r="E17" s="743">
        <f t="shared" si="0"/>
        <v>1054</v>
      </c>
      <c r="F17" s="743">
        <f t="shared" si="0"/>
        <v>36688.6</v>
      </c>
      <c r="G17" s="743">
        <f t="shared" si="0"/>
        <v>227</v>
      </c>
      <c r="H17" s="743">
        <f t="shared" si="0"/>
        <v>2955</v>
      </c>
      <c r="I17" s="743">
        <f t="shared" si="0"/>
        <v>5483.920000000001</v>
      </c>
      <c r="J17" s="743">
        <f t="shared" si="0"/>
        <v>883</v>
      </c>
      <c r="K17" s="743">
        <f t="shared" si="0"/>
        <v>140663</v>
      </c>
      <c r="L17" s="743">
        <f t="shared" si="0"/>
        <v>2826.92</v>
      </c>
      <c r="M17" s="743">
        <f t="shared" si="0"/>
        <v>1187</v>
      </c>
      <c r="N17" s="26"/>
    </row>
    <row r="18" spans="1:14" s="690" customFormat="1" ht="15" customHeight="1">
      <c r="A18" s="26"/>
      <c r="B18" s="128"/>
      <c r="C18" s="129"/>
      <c r="D18" s="80">
        <v>2022</v>
      </c>
      <c r="E18" s="743">
        <v>1894</v>
      </c>
      <c r="F18" s="743">
        <v>854864.09</v>
      </c>
      <c r="G18" s="743">
        <v>489</v>
      </c>
      <c r="H18" s="743">
        <v>3875</v>
      </c>
      <c r="I18" s="743">
        <v>5783.2299882699999</v>
      </c>
      <c r="J18" s="743">
        <v>743</v>
      </c>
      <c r="K18" s="743">
        <v>223196</v>
      </c>
      <c r="L18" s="743">
        <v>4464.1399286799997</v>
      </c>
      <c r="M18" s="743">
        <v>1554</v>
      </c>
      <c r="N18" s="26"/>
    </row>
    <row r="19" spans="1:14" ht="8.1" customHeight="1">
      <c r="A19" s="26"/>
      <c r="B19" s="128"/>
      <c r="C19" s="129"/>
      <c r="D19" s="82"/>
      <c r="E19" s="744"/>
      <c r="F19" s="744"/>
      <c r="G19" s="744"/>
      <c r="H19" s="744"/>
      <c r="I19" s="744"/>
      <c r="J19" s="744"/>
      <c r="K19" s="744"/>
      <c r="L19" s="744"/>
      <c r="M19" s="744"/>
      <c r="N19" s="26"/>
    </row>
    <row r="20" spans="1:14" ht="15" customHeight="1">
      <c r="A20" s="130"/>
      <c r="B20" s="131" t="s">
        <v>20</v>
      </c>
      <c r="C20" s="132"/>
      <c r="D20" s="82">
        <v>2020</v>
      </c>
      <c r="E20" s="745" t="s">
        <v>67</v>
      </c>
      <c r="F20" s="745" t="s">
        <v>67</v>
      </c>
      <c r="G20" s="745" t="s">
        <v>67</v>
      </c>
      <c r="H20" s="744">
        <v>93</v>
      </c>
      <c r="I20" s="745">
        <v>1118.21</v>
      </c>
      <c r="J20" s="744">
        <v>78</v>
      </c>
      <c r="K20" s="745" t="s">
        <v>67</v>
      </c>
      <c r="L20" s="745" t="s">
        <v>67</v>
      </c>
      <c r="M20" s="745" t="s">
        <v>67</v>
      </c>
      <c r="N20" s="130"/>
    </row>
    <row r="21" spans="1:14" ht="15" customHeight="1">
      <c r="A21" s="130"/>
      <c r="B21" s="131"/>
      <c r="C21" s="132"/>
      <c r="D21" s="82">
        <v>2021</v>
      </c>
      <c r="E21" s="745" t="s">
        <v>67</v>
      </c>
      <c r="F21" s="745" t="s">
        <v>67</v>
      </c>
      <c r="G21" s="745" t="s">
        <v>67</v>
      </c>
      <c r="H21" s="744">
        <v>286</v>
      </c>
      <c r="I21" s="745">
        <v>271.43</v>
      </c>
      <c r="J21" s="744">
        <v>76</v>
      </c>
      <c r="K21" s="744">
        <v>8</v>
      </c>
      <c r="L21" s="745">
        <v>1</v>
      </c>
      <c r="M21" s="744">
        <v>1</v>
      </c>
      <c r="N21" s="130"/>
    </row>
    <row r="22" spans="1:14" ht="15" customHeight="1">
      <c r="A22" s="130"/>
      <c r="B22" s="131"/>
      <c r="C22" s="132"/>
      <c r="D22" s="82">
        <v>2022</v>
      </c>
      <c r="E22" s="745" t="s">
        <v>67</v>
      </c>
      <c r="F22" s="745" t="s">
        <v>67</v>
      </c>
      <c r="G22" s="745" t="s">
        <v>67</v>
      </c>
      <c r="H22" s="744">
        <v>602</v>
      </c>
      <c r="I22" s="745">
        <v>1277.3020359999994</v>
      </c>
      <c r="J22" s="744">
        <v>137</v>
      </c>
      <c r="K22" s="745" t="s">
        <v>67</v>
      </c>
      <c r="L22" s="745" t="s">
        <v>67</v>
      </c>
      <c r="M22" s="745" t="s">
        <v>67</v>
      </c>
      <c r="N22" s="130"/>
    </row>
    <row r="23" spans="1:14" ht="8.1" customHeight="1">
      <c r="A23" s="26"/>
      <c r="B23" s="128"/>
      <c r="C23" s="129"/>
      <c r="D23" s="82"/>
      <c r="E23" s="744"/>
      <c r="F23" s="744"/>
      <c r="G23" s="744"/>
      <c r="H23" s="744"/>
      <c r="I23" s="744"/>
      <c r="J23" s="744"/>
      <c r="K23" s="744"/>
      <c r="L23" s="744"/>
      <c r="M23" s="744"/>
      <c r="N23" s="26"/>
    </row>
    <row r="24" spans="1:14" ht="15" customHeight="1">
      <c r="A24" s="130"/>
      <c r="B24" s="131" t="s">
        <v>21</v>
      </c>
      <c r="C24" s="132"/>
      <c r="D24" s="82">
        <v>2020</v>
      </c>
      <c r="E24" s="745" t="s">
        <v>67</v>
      </c>
      <c r="F24" s="745" t="s">
        <v>67</v>
      </c>
      <c r="G24" s="745" t="s">
        <v>67</v>
      </c>
      <c r="H24" s="744">
        <v>114</v>
      </c>
      <c r="I24" s="745">
        <v>84.22</v>
      </c>
      <c r="J24" s="744">
        <v>9</v>
      </c>
      <c r="K24" s="745" t="s">
        <v>67</v>
      </c>
      <c r="L24" s="745" t="s">
        <v>67</v>
      </c>
      <c r="M24" s="745" t="s">
        <v>67</v>
      </c>
      <c r="N24" s="130"/>
    </row>
    <row r="25" spans="1:14" ht="15" customHeight="1">
      <c r="A25" s="130"/>
      <c r="B25" s="131"/>
      <c r="C25" s="132"/>
      <c r="D25" s="82">
        <v>2021</v>
      </c>
      <c r="E25" s="745" t="s">
        <v>67</v>
      </c>
      <c r="F25" s="745" t="s">
        <v>67</v>
      </c>
      <c r="G25" s="745" t="s">
        <v>67</v>
      </c>
      <c r="H25" s="744">
        <v>100</v>
      </c>
      <c r="I25" s="745">
        <v>73.14</v>
      </c>
      <c r="J25" s="744">
        <v>6</v>
      </c>
      <c r="K25" s="745" t="s">
        <v>67</v>
      </c>
      <c r="L25" s="745" t="s">
        <v>67</v>
      </c>
      <c r="M25" s="745" t="s">
        <v>67</v>
      </c>
      <c r="N25" s="130"/>
    </row>
    <row r="26" spans="1:14" ht="15" customHeight="1">
      <c r="A26" s="130"/>
      <c r="B26" s="131"/>
      <c r="C26" s="132"/>
      <c r="D26" s="82">
        <v>2022</v>
      </c>
      <c r="E26" s="745" t="s">
        <v>67</v>
      </c>
      <c r="F26" s="745" t="s">
        <v>67</v>
      </c>
      <c r="G26" s="745" t="s">
        <v>67</v>
      </c>
      <c r="H26" s="744">
        <v>705</v>
      </c>
      <c r="I26" s="745">
        <v>73.260999999999996</v>
      </c>
      <c r="J26" s="744">
        <v>8</v>
      </c>
      <c r="K26" s="745" t="s">
        <v>67</v>
      </c>
      <c r="L26" s="745" t="s">
        <v>67</v>
      </c>
      <c r="M26" s="745" t="s">
        <v>67</v>
      </c>
      <c r="N26" s="130"/>
    </row>
    <row r="27" spans="1:14" ht="8.1" customHeight="1">
      <c r="A27" s="26"/>
      <c r="B27" s="128"/>
      <c r="C27" s="129"/>
      <c r="D27" s="82"/>
      <c r="E27" s="744"/>
      <c r="F27" s="744"/>
      <c r="G27" s="744"/>
      <c r="H27" s="744"/>
      <c r="I27" s="744"/>
      <c r="J27" s="744"/>
      <c r="K27" s="744"/>
      <c r="L27" s="744"/>
      <c r="M27" s="744"/>
      <c r="N27" s="26"/>
    </row>
    <row r="28" spans="1:14" ht="15" customHeight="1">
      <c r="A28" s="130"/>
      <c r="B28" s="131" t="s">
        <v>22</v>
      </c>
      <c r="C28" s="132"/>
      <c r="D28" s="82">
        <v>2020</v>
      </c>
      <c r="E28" s="745" t="s">
        <v>67</v>
      </c>
      <c r="F28" s="745" t="s">
        <v>67</v>
      </c>
      <c r="G28" s="745" t="s">
        <v>67</v>
      </c>
      <c r="H28" s="744">
        <v>10</v>
      </c>
      <c r="I28" s="745" t="s">
        <v>67</v>
      </c>
      <c r="J28" s="744">
        <v>2</v>
      </c>
      <c r="K28" s="745" t="s">
        <v>67</v>
      </c>
      <c r="L28" s="745" t="s">
        <v>67</v>
      </c>
      <c r="M28" s="745" t="s">
        <v>67</v>
      </c>
      <c r="N28" s="130"/>
    </row>
    <row r="29" spans="1:14" ht="15" customHeight="1">
      <c r="A29" s="130"/>
      <c r="B29" s="131"/>
      <c r="C29" s="132"/>
      <c r="D29" s="82">
        <v>2021</v>
      </c>
      <c r="E29" s="745" t="s">
        <v>67</v>
      </c>
      <c r="F29" s="745" t="s">
        <v>67</v>
      </c>
      <c r="G29" s="745" t="s">
        <v>67</v>
      </c>
      <c r="H29" s="744">
        <v>10</v>
      </c>
      <c r="I29" s="745" t="s">
        <v>67</v>
      </c>
      <c r="J29" s="744">
        <v>2</v>
      </c>
      <c r="K29" s="745" t="s">
        <v>67</v>
      </c>
      <c r="L29" s="745" t="s">
        <v>67</v>
      </c>
      <c r="M29" s="745" t="s">
        <v>67</v>
      </c>
      <c r="N29" s="130"/>
    </row>
    <row r="30" spans="1:14" ht="15" customHeight="1">
      <c r="A30" s="130"/>
      <c r="B30" s="131"/>
      <c r="C30" s="132"/>
      <c r="D30" s="82">
        <v>2022</v>
      </c>
      <c r="E30" s="745" t="s">
        <v>67</v>
      </c>
      <c r="F30" s="745" t="s">
        <v>67</v>
      </c>
      <c r="G30" s="745" t="s">
        <v>67</v>
      </c>
      <c r="H30" s="744">
        <v>17</v>
      </c>
      <c r="I30" s="745" t="s">
        <v>67</v>
      </c>
      <c r="J30" s="744">
        <v>3</v>
      </c>
      <c r="K30" s="745" t="s">
        <v>67</v>
      </c>
      <c r="L30" s="745" t="s">
        <v>67</v>
      </c>
      <c r="M30" s="745" t="s">
        <v>67</v>
      </c>
      <c r="N30" s="130"/>
    </row>
    <row r="31" spans="1:14" ht="8.1" customHeight="1">
      <c r="A31" s="26"/>
      <c r="B31" s="128"/>
      <c r="C31" s="129"/>
      <c r="D31" s="82"/>
      <c r="E31" s="744"/>
      <c r="F31" s="744"/>
      <c r="G31" s="744"/>
      <c r="H31" s="744"/>
      <c r="I31" s="744"/>
      <c r="J31" s="744"/>
      <c r="K31" s="744"/>
      <c r="L31" s="744"/>
      <c r="M31" s="744"/>
      <c r="N31" s="26"/>
    </row>
    <row r="32" spans="1:14" ht="15" customHeight="1">
      <c r="A32" s="130"/>
      <c r="B32" s="131" t="s">
        <v>23</v>
      </c>
      <c r="C32" s="132"/>
      <c r="D32" s="82">
        <v>2020</v>
      </c>
      <c r="E32" s="745" t="s">
        <v>67</v>
      </c>
      <c r="F32" s="745" t="s">
        <v>67</v>
      </c>
      <c r="G32" s="745" t="s">
        <v>67</v>
      </c>
      <c r="H32" s="744">
        <v>47</v>
      </c>
      <c r="I32" s="745">
        <v>2.56</v>
      </c>
      <c r="J32" s="744">
        <v>5</v>
      </c>
      <c r="K32" s="745" t="s">
        <v>67</v>
      </c>
      <c r="L32" s="745" t="s">
        <v>67</v>
      </c>
      <c r="M32" s="745" t="s">
        <v>67</v>
      </c>
      <c r="N32" s="130"/>
    </row>
    <row r="33" spans="1:14" ht="15" customHeight="1">
      <c r="A33" s="130"/>
      <c r="B33" s="131"/>
      <c r="C33" s="132"/>
      <c r="D33" s="82">
        <v>2021</v>
      </c>
      <c r="E33" s="745" t="s">
        <v>67</v>
      </c>
      <c r="F33" s="745" t="s">
        <v>67</v>
      </c>
      <c r="G33" s="745" t="s">
        <v>67</v>
      </c>
      <c r="H33" s="744">
        <v>1250</v>
      </c>
      <c r="I33" s="745">
        <v>2.65</v>
      </c>
      <c r="J33" s="744">
        <v>10</v>
      </c>
      <c r="K33" s="745" t="s">
        <v>67</v>
      </c>
      <c r="L33" s="745" t="s">
        <v>67</v>
      </c>
      <c r="M33" s="745" t="s">
        <v>67</v>
      </c>
      <c r="N33" s="130"/>
    </row>
    <row r="34" spans="1:14" ht="15" customHeight="1">
      <c r="A34" s="130"/>
      <c r="B34" s="131"/>
      <c r="C34" s="132"/>
      <c r="D34" s="82">
        <v>2022</v>
      </c>
      <c r="E34" s="745"/>
      <c r="F34" s="745"/>
      <c r="G34" s="745"/>
      <c r="H34" s="744">
        <v>1253</v>
      </c>
      <c r="I34" s="745">
        <v>2.7255200000000004</v>
      </c>
      <c r="J34" s="744">
        <v>27</v>
      </c>
      <c r="K34" s="745"/>
      <c r="L34" s="745"/>
      <c r="M34" s="745"/>
      <c r="N34" s="130"/>
    </row>
    <row r="35" spans="1:14" ht="8.1" customHeight="1">
      <c r="A35" s="26"/>
      <c r="B35" s="128"/>
      <c r="C35" s="129"/>
      <c r="D35" s="82"/>
      <c r="E35" s="744"/>
      <c r="F35" s="744"/>
      <c r="G35" s="744"/>
      <c r="H35" s="744"/>
      <c r="I35" s="744"/>
      <c r="J35" s="744"/>
      <c r="K35" s="744"/>
      <c r="L35" s="744"/>
      <c r="M35" s="744"/>
      <c r="N35" s="26"/>
    </row>
    <row r="36" spans="1:14" ht="15" customHeight="1">
      <c r="A36" s="130"/>
      <c r="B36" s="131" t="s">
        <v>24</v>
      </c>
      <c r="C36" s="132"/>
      <c r="D36" s="82">
        <v>2020</v>
      </c>
      <c r="E36" s="745" t="s">
        <v>67</v>
      </c>
      <c r="F36" s="745" t="s">
        <v>67</v>
      </c>
      <c r="G36" s="745" t="s">
        <v>67</v>
      </c>
      <c r="H36" s="744">
        <v>1</v>
      </c>
      <c r="I36" s="745" t="s">
        <v>67</v>
      </c>
      <c r="J36" s="744">
        <v>1</v>
      </c>
      <c r="K36" s="744">
        <v>15</v>
      </c>
      <c r="L36" s="745" t="s">
        <v>67</v>
      </c>
      <c r="M36" s="744">
        <v>1</v>
      </c>
      <c r="N36" s="130"/>
    </row>
    <row r="37" spans="1:14" ht="15" customHeight="1">
      <c r="A37" s="130"/>
      <c r="B37" s="131"/>
      <c r="C37" s="132"/>
      <c r="D37" s="82">
        <v>2021</v>
      </c>
      <c r="E37" s="745" t="s">
        <v>67</v>
      </c>
      <c r="F37" s="745" t="s">
        <v>67</v>
      </c>
      <c r="G37" s="745" t="s">
        <v>67</v>
      </c>
      <c r="H37" s="744">
        <v>1</v>
      </c>
      <c r="I37" s="745" t="s">
        <v>67</v>
      </c>
      <c r="J37" s="744">
        <v>1</v>
      </c>
      <c r="K37" s="745" t="s">
        <v>67</v>
      </c>
      <c r="L37" s="745" t="s">
        <v>67</v>
      </c>
      <c r="M37" s="745" t="s">
        <v>67</v>
      </c>
      <c r="N37" s="130"/>
    </row>
    <row r="38" spans="1:14" ht="15" customHeight="1">
      <c r="A38" s="130"/>
      <c r="B38" s="131"/>
      <c r="C38" s="132"/>
      <c r="D38" s="82">
        <v>2022</v>
      </c>
      <c r="E38" s="745"/>
      <c r="F38" s="745"/>
      <c r="G38" s="745"/>
      <c r="H38" s="744">
        <v>20</v>
      </c>
      <c r="I38" s="745" t="s">
        <v>67</v>
      </c>
      <c r="J38" s="744">
        <v>20</v>
      </c>
      <c r="K38" s="745" t="s">
        <v>67</v>
      </c>
      <c r="L38" s="745" t="s">
        <v>67</v>
      </c>
      <c r="M38" s="745" t="s">
        <v>67</v>
      </c>
      <c r="N38" s="130">
        <v>0.3</v>
      </c>
    </row>
    <row r="39" spans="1:14" ht="8.1" customHeight="1">
      <c r="A39" s="26"/>
      <c r="B39" s="128"/>
      <c r="C39" s="129"/>
      <c r="D39" s="82"/>
      <c r="E39" s="744"/>
      <c r="F39" s="744"/>
      <c r="G39" s="744"/>
      <c r="H39" s="744"/>
      <c r="I39" s="744"/>
      <c r="J39" s="744"/>
      <c r="K39" s="744"/>
      <c r="L39" s="744"/>
      <c r="M39" s="744"/>
      <c r="N39" s="26"/>
    </row>
    <row r="40" spans="1:14" ht="15" customHeight="1">
      <c r="A40" s="130"/>
      <c r="B40" s="131" t="s">
        <v>25</v>
      </c>
      <c r="C40" s="132"/>
      <c r="D40" s="82">
        <v>2020</v>
      </c>
      <c r="E40" s="745" t="s">
        <v>67</v>
      </c>
      <c r="F40" s="745" t="s">
        <v>67</v>
      </c>
      <c r="G40" s="745" t="s">
        <v>67</v>
      </c>
      <c r="H40" s="745" t="s">
        <v>67</v>
      </c>
      <c r="I40" s="745" t="s">
        <v>67</v>
      </c>
      <c r="J40" s="745" t="s">
        <v>67</v>
      </c>
      <c r="K40" s="745" t="s">
        <v>67</v>
      </c>
      <c r="L40" s="745" t="s">
        <v>67</v>
      </c>
      <c r="M40" s="745" t="s">
        <v>67</v>
      </c>
      <c r="N40" s="130"/>
    </row>
    <row r="41" spans="1:14" ht="15" customHeight="1">
      <c r="A41" s="130"/>
      <c r="B41" s="131"/>
      <c r="C41" s="132"/>
      <c r="D41" s="82">
        <v>2021</v>
      </c>
      <c r="E41" s="745" t="s">
        <v>67</v>
      </c>
      <c r="F41" s="745" t="s">
        <v>67</v>
      </c>
      <c r="G41" s="745" t="s">
        <v>67</v>
      </c>
      <c r="H41" s="745" t="s">
        <v>67</v>
      </c>
      <c r="I41" s="745" t="s">
        <v>67</v>
      </c>
      <c r="J41" s="745" t="s">
        <v>67</v>
      </c>
      <c r="K41" s="745" t="s">
        <v>67</v>
      </c>
      <c r="L41" s="745" t="s">
        <v>67</v>
      </c>
      <c r="M41" s="745" t="s">
        <v>67</v>
      </c>
      <c r="N41" s="130"/>
    </row>
    <row r="42" spans="1:14" ht="15" customHeight="1">
      <c r="A42" s="130"/>
      <c r="B42" s="131"/>
      <c r="C42" s="132"/>
      <c r="D42" s="82">
        <v>2022</v>
      </c>
      <c r="E42" s="745" t="s">
        <v>67</v>
      </c>
      <c r="F42" s="745" t="s">
        <v>67</v>
      </c>
      <c r="G42" s="745" t="s">
        <v>67</v>
      </c>
      <c r="H42" s="745" t="s">
        <v>67</v>
      </c>
      <c r="I42" s="745" t="s">
        <v>67</v>
      </c>
      <c r="J42" s="745" t="s">
        <v>67</v>
      </c>
      <c r="K42" s="745" t="s">
        <v>67</v>
      </c>
      <c r="L42" s="745" t="s">
        <v>67</v>
      </c>
      <c r="M42" s="745" t="s">
        <v>67</v>
      </c>
      <c r="N42" s="130"/>
    </row>
    <row r="43" spans="1:14" ht="8.1" customHeight="1">
      <c r="A43" s="26"/>
      <c r="B43" s="128"/>
      <c r="C43" s="129"/>
      <c r="D43" s="82"/>
      <c r="E43" s="744"/>
      <c r="F43" s="744"/>
      <c r="G43" s="744"/>
      <c r="H43" s="744"/>
      <c r="I43" s="744"/>
      <c r="J43" s="744"/>
      <c r="K43" s="744"/>
      <c r="L43" s="744"/>
      <c r="M43" s="744"/>
      <c r="N43" s="26"/>
    </row>
    <row r="44" spans="1:14" ht="15" customHeight="1">
      <c r="A44" s="130"/>
      <c r="B44" s="131" t="s">
        <v>26</v>
      </c>
      <c r="C44" s="132"/>
      <c r="D44" s="82">
        <v>2020</v>
      </c>
      <c r="E44" s="745" t="s">
        <v>67</v>
      </c>
      <c r="F44" s="745" t="s">
        <v>67</v>
      </c>
      <c r="G44" s="745" t="s">
        <v>67</v>
      </c>
      <c r="H44" s="744">
        <v>376</v>
      </c>
      <c r="I44" s="745">
        <v>877.54</v>
      </c>
      <c r="J44" s="744">
        <v>37</v>
      </c>
      <c r="K44" s="745" t="s">
        <v>67</v>
      </c>
      <c r="L44" s="745" t="s">
        <v>67</v>
      </c>
      <c r="M44" s="745" t="s">
        <v>67</v>
      </c>
      <c r="N44" s="130"/>
    </row>
    <row r="45" spans="1:14" ht="15" customHeight="1">
      <c r="A45" s="130"/>
      <c r="B45" s="131"/>
      <c r="C45" s="132"/>
      <c r="D45" s="82">
        <v>2021</v>
      </c>
      <c r="E45" s="745" t="s">
        <v>67</v>
      </c>
      <c r="F45" s="745" t="s">
        <v>67</v>
      </c>
      <c r="G45" s="745" t="s">
        <v>67</v>
      </c>
      <c r="H45" s="744">
        <v>374</v>
      </c>
      <c r="I45" s="745">
        <v>809.21</v>
      </c>
      <c r="J45" s="744">
        <v>35</v>
      </c>
      <c r="K45" s="745" t="s">
        <v>67</v>
      </c>
      <c r="L45" s="745" t="s">
        <v>67</v>
      </c>
      <c r="M45" s="745" t="s">
        <v>67</v>
      </c>
      <c r="N45" s="130"/>
    </row>
    <row r="46" spans="1:14" ht="15" customHeight="1">
      <c r="A46" s="130"/>
      <c r="B46" s="131"/>
      <c r="C46" s="132"/>
      <c r="D46" s="82">
        <v>2022</v>
      </c>
      <c r="E46" s="745" t="s">
        <v>67</v>
      </c>
      <c r="F46" s="745" t="s">
        <v>67</v>
      </c>
      <c r="G46" s="745" t="s">
        <v>67</v>
      </c>
      <c r="H46" s="744">
        <v>267</v>
      </c>
      <c r="I46" s="745">
        <v>799.0104</v>
      </c>
      <c r="J46" s="744">
        <v>35</v>
      </c>
      <c r="K46" s="745" t="s">
        <v>67</v>
      </c>
      <c r="L46" s="745" t="s">
        <v>67</v>
      </c>
      <c r="M46" s="745" t="s">
        <v>67</v>
      </c>
      <c r="N46" s="130"/>
    </row>
    <row r="47" spans="1:14" ht="8.1" customHeight="1">
      <c r="A47" s="26"/>
      <c r="B47" s="128"/>
      <c r="C47" s="129"/>
      <c r="D47" s="82"/>
      <c r="E47" s="744"/>
      <c r="F47" s="744"/>
      <c r="G47" s="744"/>
      <c r="H47" s="744"/>
      <c r="I47" s="744"/>
      <c r="J47" s="744"/>
      <c r="K47" s="744"/>
      <c r="L47" s="744"/>
      <c r="M47" s="744"/>
      <c r="N47" s="26"/>
    </row>
    <row r="48" spans="1:14" ht="15" customHeight="1">
      <c r="A48" s="130"/>
      <c r="B48" s="131" t="s">
        <v>27</v>
      </c>
      <c r="C48" s="132"/>
      <c r="D48" s="82">
        <v>2020</v>
      </c>
      <c r="E48" s="745" t="s">
        <v>67</v>
      </c>
      <c r="F48" s="745" t="s">
        <v>67</v>
      </c>
      <c r="G48" s="745" t="s">
        <v>67</v>
      </c>
      <c r="H48" s="744">
        <v>171</v>
      </c>
      <c r="I48" s="745">
        <v>2985.74</v>
      </c>
      <c r="J48" s="744">
        <v>152</v>
      </c>
      <c r="K48" s="745" t="s">
        <v>67</v>
      </c>
      <c r="L48" s="745" t="s">
        <v>67</v>
      </c>
      <c r="M48" s="745" t="s">
        <v>67</v>
      </c>
      <c r="N48" s="130"/>
    </row>
    <row r="49" spans="1:14" ht="15" customHeight="1">
      <c r="A49" s="130"/>
      <c r="B49" s="131"/>
      <c r="C49" s="132"/>
      <c r="D49" s="82">
        <v>2021</v>
      </c>
      <c r="E49" s="745" t="s">
        <v>67</v>
      </c>
      <c r="F49" s="745" t="s">
        <v>67</v>
      </c>
      <c r="G49" s="745" t="s">
        <v>67</v>
      </c>
      <c r="H49" s="744">
        <v>181</v>
      </c>
      <c r="I49" s="745">
        <v>3086.67</v>
      </c>
      <c r="J49" s="744">
        <v>162</v>
      </c>
      <c r="K49" s="745" t="s">
        <v>67</v>
      </c>
      <c r="L49" s="745" t="s">
        <v>67</v>
      </c>
      <c r="M49" s="745" t="s">
        <v>67</v>
      </c>
      <c r="N49" s="130"/>
    </row>
    <row r="50" spans="1:14" ht="15" customHeight="1">
      <c r="A50" s="130"/>
      <c r="B50" s="131"/>
      <c r="C50" s="132"/>
      <c r="D50" s="82">
        <v>2022</v>
      </c>
      <c r="E50" s="745" t="s">
        <v>67</v>
      </c>
      <c r="F50" s="745" t="s">
        <v>67</v>
      </c>
      <c r="G50" s="745" t="s">
        <v>67</v>
      </c>
      <c r="H50" s="744">
        <v>180</v>
      </c>
      <c r="I50" s="745">
        <v>3028.2949000000003</v>
      </c>
      <c r="J50" s="744">
        <v>162</v>
      </c>
      <c r="K50" s="745" t="s">
        <v>67</v>
      </c>
      <c r="L50" s="745" t="s">
        <v>67</v>
      </c>
      <c r="M50" s="745" t="s">
        <v>67</v>
      </c>
      <c r="N50" s="130"/>
    </row>
    <row r="51" spans="1:14" ht="8.1" customHeight="1">
      <c r="A51" s="26"/>
      <c r="B51" s="128"/>
      <c r="C51" s="129"/>
      <c r="D51" s="82"/>
      <c r="E51" s="744"/>
      <c r="F51" s="744"/>
      <c r="G51" s="744"/>
      <c r="H51" s="744"/>
      <c r="I51" s="744"/>
      <c r="J51" s="744"/>
      <c r="K51" s="744"/>
      <c r="L51" s="744"/>
      <c r="M51" s="744"/>
      <c r="N51" s="26"/>
    </row>
    <row r="52" spans="1:14" ht="15" customHeight="1">
      <c r="A52" s="130"/>
      <c r="B52" s="131" t="s">
        <v>28</v>
      </c>
      <c r="C52" s="132"/>
      <c r="D52" s="82">
        <v>2020</v>
      </c>
      <c r="E52" s="745" t="s">
        <v>67</v>
      </c>
      <c r="F52" s="745" t="s">
        <v>67</v>
      </c>
      <c r="G52" s="745" t="s">
        <v>67</v>
      </c>
      <c r="H52" s="745" t="s">
        <v>67</v>
      </c>
      <c r="I52" s="745" t="s">
        <v>67</v>
      </c>
      <c r="J52" s="745" t="s">
        <v>67</v>
      </c>
      <c r="K52" s="745" t="s">
        <v>67</v>
      </c>
      <c r="L52" s="745" t="s">
        <v>67</v>
      </c>
      <c r="M52" s="745" t="s">
        <v>67</v>
      </c>
      <c r="N52" s="130"/>
    </row>
    <row r="53" spans="1:14" ht="15" customHeight="1">
      <c r="A53" s="130"/>
      <c r="B53" s="131"/>
      <c r="C53" s="132"/>
      <c r="D53" s="82">
        <v>2021</v>
      </c>
      <c r="E53" s="745" t="s">
        <v>67</v>
      </c>
      <c r="F53" s="745" t="s">
        <v>67</v>
      </c>
      <c r="G53" s="745" t="s">
        <v>67</v>
      </c>
      <c r="H53" s="745" t="s">
        <v>67</v>
      </c>
      <c r="I53" s="745" t="s">
        <v>67</v>
      </c>
      <c r="J53" s="745" t="s">
        <v>67</v>
      </c>
      <c r="K53" s="745" t="s">
        <v>67</v>
      </c>
      <c r="L53" s="745" t="s">
        <v>67</v>
      </c>
      <c r="M53" s="745" t="s">
        <v>67</v>
      </c>
      <c r="N53" s="130"/>
    </row>
    <row r="54" spans="1:14" ht="15" customHeight="1">
      <c r="A54" s="130"/>
      <c r="B54" s="131"/>
      <c r="C54" s="132"/>
      <c r="D54" s="82">
        <v>2022</v>
      </c>
      <c r="E54" s="745" t="s">
        <v>67</v>
      </c>
      <c r="F54" s="745" t="s">
        <v>67</v>
      </c>
      <c r="G54" s="745" t="s">
        <v>67</v>
      </c>
      <c r="H54" s="745" t="s">
        <v>67</v>
      </c>
      <c r="I54" s="745" t="s">
        <v>67</v>
      </c>
      <c r="J54" s="745" t="s">
        <v>67</v>
      </c>
      <c r="K54" s="745" t="s">
        <v>67</v>
      </c>
      <c r="L54" s="745" t="s">
        <v>67</v>
      </c>
      <c r="M54" s="745" t="s">
        <v>67</v>
      </c>
      <c r="N54" s="130"/>
    </row>
    <row r="55" spans="1:14" ht="8.1" customHeight="1">
      <c r="A55" s="26"/>
      <c r="B55" s="128"/>
      <c r="C55" s="129"/>
      <c r="D55" s="82"/>
      <c r="E55" s="744"/>
      <c r="F55" s="744"/>
      <c r="G55" s="744"/>
      <c r="H55" s="744"/>
      <c r="I55" s="744"/>
      <c r="J55" s="744"/>
      <c r="K55" s="744"/>
      <c r="L55" s="744"/>
      <c r="M55" s="744"/>
      <c r="N55" s="26"/>
    </row>
    <row r="56" spans="1:14" ht="15" customHeight="1">
      <c r="A56" s="130"/>
      <c r="B56" s="131" t="s">
        <v>29</v>
      </c>
      <c r="C56" s="132"/>
      <c r="D56" s="82">
        <v>2020</v>
      </c>
      <c r="E56" s="745" t="s">
        <v>67</v>
      </c>
      <c r="F56" s="745" t="s">
        <v>67</v>
      </c>
      <c r="G56" s="745" t="s">
        <v>67</v>
      </c>
      <c r="H56" s="744">
        <v>99</v>
      </c>
      <c r="I56" s="745">
        <v>4632.5</v>
      </c>
      <c r="J56" s="744">
        <v>229</v>
      </c>
      <c r="K56" s="745" t="s">
        <v>67</v>
      </c>
      <c r="L56" s="745" t="s">
        <v>67</v>
      </c>
      <c r="M56" s="745" t="s">
        <v>67</v>
      </c>
      <c r="N56" s="130"/>
    </row>
    <row r="57" spans="1:14" ht="15" customHeight="1">
      <c r="A57" s="130"/>
      <c r="B57" s="131"/>
      <c r="C57" s="132"/>
      <c r="D57" s="82">
        <v>2021</v>
      </c>
      <c r="E57" s="745" t="s">
        <v>67</v>
      </c>
      <c r="F57" s="745" t="s">
        <v>67</v>
      </c>
      <c r="G57" s="745" t="s">
        <v>67</v>
      </c>
      <c r="H57" s="744">
        <v>80</v>
      </c>
      <c r="I57" s="745">
        <v>1228.3</v>
      </c>
      <c r="J57" s="744">
        <v>278</v>
      </c>
      <c r="K57" s="745" t="s">
        <v>67</v>
      </c>
      <c r="L57" s="745" t="s">
        <v>67</v>
      </c>
      <c r="M57" s="745" t="s">
        <v>67</v>
      </c>
      <c r="N57" s="130"/>
    </row>
    <row r="58" spans="1:14" ht="15" customHeight="1">
      <c r="A58" s="130"/>
      <c r="B58" s="131"/>
      <c r="C58" s="132"/>
      <c r="D58" s="82">
        <v>2022</v>
      </c>
      <c r="E58" s="745" t="s">
        <v>67</v>
      </c>
      <c r="F58" s="745" t="s">
        <v>67</v>
      </c>
      <c r="G58" s="745" t="s">
        <v>67</v>
      </c>
      <c r="H58" s="744">
        <v>40</v>
      </c>
      <c r="I58" s="745">
        <v>592.50002500000005</v>
      </c>
      <c r="J58" s="744">
        <v>95</v>
      </c>
      <c r="K58" s="745" t="s">
        <v>67</v>
      </c>
      <c r="L58" s="745" t="s">
        <v>67</v>
      </c>
      <c r="M58" s="745" t="s">
        <v>67</v>
      </c>
      <c r="N58" s="130"/>
    </row>
    <row r="59" spans="1:14" ht="8.1" customHeight="1">
      <c r="A59" s="26"/>
      <c r="B59" s="128"/>
      <c r="C59" s="129"/>
      <c r="D59" s="82"/>
      <c r="E59" s="744"/>
      <c r="F59" s="744"/>
      <c r="G59" s="744"/>
      <c r="H59" s="744"/>
      <c r="I59" s="744"/>
      <c r="J59" s="744"/>
      <c r="K59" s="744"/>
      <c r="L59" s="744"/>
      <c r="M59" s="744"/>
      <c r="N59" s="26"/>
    </row>
    <row r="60" spans="1:14" ht="15" customHeight="1">
      <c r="A60" s="130"/>
      <c r="B60" s="131" t="s">
        <v>30</v>
      </c>
      <c r="C60" s="132"/>
      <c r="D60" s="82">
        <v>2020</v>
      </c>
      <c r="E60" s="745" t="s">
        <v>67</v>
      </c>
      <c r="F60" s="745" t="s">
        <v>67</v>
      </c>
      <c r="G60" s="745" t="s">
        <v>67</v>
      </c>
      <c r="H60" s="744">
        <v>7</v>
      </c>
      <c r="I60" s="745" t="s">
        <v>67</v>
      </c>
      <c r="J60" s="744">
        <v>7</v>
      </c>
      <c r="K60" s="745" t="s">
        <v>67</v>
      </c>
      <c r="L60" s="745" t="s">
        <v>67</v>
      </c>
      <c r="M60" s="745" t="s">
        <v>67</v>
      </c>
      <c r="N60" s="130"/>
    </row>
    <row r="61" spans="1:14" ht="15" customHeight="1">
      <c r="A61" s="130"/>
      <c r="B61" s="131"/>
      <c r="C61" s="132"/>
      <c r="D61" s="82">
        <v>2021</v>
      </c>
      <c r="E61" s="745" t="s">
        <v>67</v>
      </c>
      <c r="F61" s="745" t="s">
        <v>67</v>
      </c>
      <c r="G61" s="745" t="s">
        <v>67</v>
      </c>
      <c r="H61" s="744">
        <v>7</v>
      </c>
      <c r="I61" s="745" t="s">
        <v>67</v>
      </c>
      <c r="J61" s="744">
        <v>7</v>
      </c>
      <c r="K61" s="745" t="s">
        <v>67</v>
      </c>
      <c r="L61" s="745" t="s">
        <v>67</v>
      </c>
      <c r="M61" s="745" t="s">
        <v>67</v>
      </c>
      <c r="N61" s="130"/>
    </row>
    <row r="62" spans="1:14" ht="15" customHeight="1">
      <c r="A62" s="130"/>
      <c r="B62" s="131"/>
      <c r="C62" s="132"/>
      <c r="D62" s="82">
        <v>2022</v>
      </c>
      <c r="E62" s="745" t="s">
        <v>67</v>
      </c>
      <c r="F62" s="745" t="s">
        <v>67</v>
      </c>
      <c r="G62" s="745" t="s">
        <v>67</v>
      </c>
      <c r="H62" s="744">
        <v>7</v>
      </c>
      <c r="I62" s="745" t="s">
        <v>67</v>
      </c>
      <c r="J62" s="744">
        <v>7</v>
      </c>
      <c r="K62" s="745" t="s">
        <v>67</v>
      </c>
      <c r="L62" s="745" t="s">
        <v>67</v>
      </c>
      <c r="M62" s="745" t="s">
        <v>67</v>
      </c>
      <c r="N62" s="130"/>
    </row>
    <row r="63" spans="1:14" ht="8.1" customHeight="1">
      <c r="A63" s="26"/>
      <c r="B63" s="128"/>
      <c r="C63" s="129"/>
      <c r="D63" s="82"/>
      <c r="E63" s="744"/>
      <c r="F63" s="744"/>
      <c r="G63" s="744"/>
      <c r="H63" s="744"/>
      <c r="I63" s="744"/>
      <c r="J63" s="744"/>
      <c r="K63" s="744"/>
      <c r="L63" s="744"/>
      <c r="M63" s="744"/>
      <c r="N63" s="26"/>
    </row>
    <row r="64" spans="1:14" ht="15" customHeight="1">
      <c r="A64" s="130"/>
      <c r="B64" s="131" t="s">
        <v>31</v>
      </c>
      <c r="C64" s="132"/>
      <c r="D64" s="82">
        <v>2020</v>
      </c>
      <c r="E64" s="744">
        <v>1277</v>
      </c>
      <c r="F64" s="744">
        <v>392117.82</v>
      </c>
      <c r="G64" s="744">
        <v>375</v>
      </c>
      <c r="H64" s="744">
        <v>422</v>
      </c>
      <c r="I64" s="744">
        <v>12.55</v>
      </c>
      <c r="J64" s="744">
        <v>287</v>
      </c>
      <c r="K64" s="744">
        <v>24366</v>
      </c>
      <c r="L64" s="744">
        <v>9828.3700000000008</v>
      </c>
      <c r="M64" s="744">
        <v>1193</v>
      </c>
      <c r="N64" s="130"/>
    </row>
    <row r="65" spans="1:14" ht="15" customHeight="1">
      <c r="A65" s="130"/>
      <c r="B65" s="131"/>
      <c r="C65" s="132"/>
      <c r="D65" s="82">
        <v>2021</v>
      </c>
      <c r="E65" s="744">
        <v>1053</v>
      </c>
      <c r="F65" s="744">
        <v>36438.6</v>
      </c>
      <c r="G65" s="744">
        <v>226</v>
      </c>
      <c r="H65" s="744">
        <v>438</v>
      </c>
      <c r="I65" s="744">
        <v>12.52</v>
      </c>
      <c r="J65" s="744">
        <v>302</v>
      </c>
      <c r="K65" s="744">
        <v>140655</v>
      </c>
      <c r="L65" s="744">
        <v>2825.92</v>
      </c>
      <c r="M65" s="744">
        <v>1186</v>
      </c>
      <c r="N65" s="130"/>
    </row>
    <row r="66" spans="1:14" ht="15" customHeight="1">
      <c r="A66" s="130"/>
      <c r="B66" s="131"/>
      <c r="C66" s="132"/>
      <c r="D66" s="82">
        <v>2022</v>
      </c>
      <c r="E66" s="744">
        <v>1893</v>
      </c>
      <c r="F66" s="744">
        <v>854614.09</v>
      </c>
      <c r="G66" s="744">
        <v>488</v>
      </c>
      <c r="H66" s="744">
        <v>376</v>
      </c>
      <c r="I66" s="744">
        <v>9.773242999999999</v>
      </c>
      <c r="J66" s="744">
        <v>245</v>
      </c>
      <c r="K66" s="744">
        <v>223196</v>
      </c>
      <c r="L66" s="744">
        <v>4464.1399286799997</v>
      </c>
      <c r="M66" s="744">
        <v>1554</v>
      </c>
      <c r="N66" s="130"/>
    </row>
    <row r="67" spans="1:14" ht="8.1" customHeight="1">
      <c r="A67" s="26"/>
      <c r="B67" s="128"/>
      <c r="C67" s="129"/>
      <c r="D67" s="82"/>
      <c r="E67" s="744"/>
      <c r="F67" s="744"/>
      <c r="G67" s="744"/>
      <c r="H67" s="744"/>
      <c r="I67" s="744"/>
      <c r="J67" s="744"/>
      <c r="K67" s="744"/>
      <c r="L67" s="744"/>
      <c r="M67" s="744"/>
      <c r="N67" s="26"/>
    </row>
    <row r="68" spans="1:14" ht="15" customHeight="1">
      <c r="A68" s="130"/>
      <c r="B68" s="131" t="s">
        <v>32</v>
      </c>
      <c r="C68" s="132"/>
      <c r="D68" s="82">
        <v>2020</v>
      </c>
      <c r="E68" s="744">
        <v>1</v>
      </c>
      <c r="F68" s="744">
        <v>250</v>
      </c>
      <c r="G68" s="744">
        <v>1</v>
      </c>
      <c r="H68" s="744">
        <v>28</v>
      </c>
      <c r="I68" s="745" t="s">
        <v>67</v>
      </c>
      <c r="J68" s="744">
        <v>2</v>
      </c>
      <c r="K68" s="745" t="s">
        <v>67</v>
      </c>
      <c r="L68" s="744" t="s">
        <v>67</v>
      </c>
      <c r="M68" s="745" t="s">
        <v>67</v>
      </c>
      <c r="N68" s="130"/>
    </row>
    <row r="69" spans="1:14" ht="15" customHeight="1">
      <c r="A69" s="130"/>
      <c r="B69" s="131"/>
      <c r="C69" s="132"/>
      <c r="D69" s="82">
        <v>2021</v>
      </c>
      <c r="E69" s="744">
        <v>1</v>
      </c>
      <c r="F69" s="744">
        <v>250</v>
      </c>
      <c r="G69" s="744">
        <v>1</v>
      </c>
      <c r="H69" s="744">
        <v>28</v>
      </c>
      <c r="I69" s="745" t="s">
        <v>67</v>
      </c>
      <c r="J69" s="744">
        <v>2</v>
      </c>
      <c r="K69" s="745" t="s">
        <v>67</v>
      </c>
      <c r="L69" s="744" t="s">
        <v>67</v>
      </c>
      <c r="M69" s="745" t="s">
        <v>67</v>
      </c>
      <c r="N69" s="130"/>
    </row>
    <row r="70" spans="1:14" ht="15" customHeight="1">
      <c r="A70" s="130"/>
      <c r="B70" s="131"/>
      <c r="C70" s="132"/>
      <c r="D70" s="82">
        <v>2022</v>
      </c>
      <c r="E70" s="744">
        <v>1</v>
      </c>
      <c r="F70" s="744">
        <v>250</v>
      </c>
      <c r="G70" s="744">
        <v>1</v>
      </c>
      <c r="H70" s="744">
        <v>8</v>
      </c>
      <c r="I70" s="745" t="s">
        <v>67</v>
      </c>
      <c r="J70" s="744">
        <v>1</v>
      </c>
      <c r="K70" s="745" t="s">
        <v>67</v>
      </c>
      <c r="L70" s="745" t="s">
        <v>67</v>
      </c>
      <c r="M70" s="745" t="s">
        <v>67</v>
      </c>
      <c r="N70" s="130"/>
    </row>
    <row r="71" spans="1:14" ht="8.1" customHeight="1">
      <c r="A71" s="26"/>
      <c r="B71" s="128"/>
      <c r="C71" s="129"/>
      <c r="D71" s="82"/>
      <c r="E71" s="744"/>
      <c r="F71" s="744"/>
      <c r="G71" s="744"/>
      <c r="H71" s="744"/>
      <c r="I71" s="744"/>
      <c r="J71" s="744"/>
      <c r="K71" s="744"/>
      <c r="L71" s="744"/>
      <c r="M71" s="744"/>
      <c r="N71" s="26"/>
    </row>
    <row r="72" spans="1:14" ht="15" customHeight="1">
      <c r="A72" s="130"/>
      <c r="B72" s="131" t="s">
        <v>33</v>
      </c>
      <c r="C72" s="132"/>
      <c r="D72" s="82">
        <v>2020</v>
      </c>
      <c r="E72" s="745" t="s">
        <v>67</v>
      </c>
      <c r="F72" s="745" t="s">
        <v>67</v>
      </c>
      <c r="G72" s="745" t="s">
        <v>67</v>
      </c>
      <c r="H72" s="745" t="s">
        <v>67</v>
      </c>
      <c r="I72" s="745" t="s">
        <v>67</v>
      </c>
      <c r="J72" s="745" t="s">
        <v>67</v>
      </c>
      <c r="K72" s="745" t="s">
        <v>67</v>
      </c>
      <c r="L72" s="745" t="s">
        <v>67</v>
      </c>
      <c r="M72" s="745" t="s">
        <v>67</v>
      </c>
      <c r="N72" s="130"/>
    </row>
    <row r="73" spans="1:14" ht="15" customHeight="1">
      <c r="A73" s="130"/>
      <c r="B73" s="130"/>
      <c r="C73" s="132"/>
      <c r="D73" s="82">
        <v>2021</v>
      </c>
      <c r="E73" s="745" t="s">
        <v>67</v>
      </c>
      <c r="F73" s="745" t="s">
        <v>67</v>
      </c>
      <c r="G73" s="745" t="s">
        <v>67</v>
      </c>
      <c r="H73" s="745" t="s">
        <v>67</v>
      </c>
      <c r="I73" s="745" t="s">
        <v>67</v>
      </c>
      <c r="J73" s="745" t="s">
        <v>67</v>
      </c>
      <c r="K73" s="745" t="s">
        <v>67</v>
      </c>
      <c r="L73" s="745" t="s">
        <v>67</v>
      </c>
      <c r="M73" s="745" t="s">
        <v>67</v>
      </c>
      <c r="N73" s="130"/>
    </row>
    <row r="74" spans="1:14" ht="15" customHeight="1">
      <c r="A74" s="130"/>
      <c r="B74" s="130"/>
      <c r="C74" s="132"/>
      <c r="D74" s="82">
        <v>2022</v>
      </c>
      <c r="E74" s="745" t="s">
        <v>67</v>
      </c>
      <c r="F74" s="745" t="s">
        <v>67</v>
      </c>
      <c r="G74" s="745" t="s">
        <v>67</v>
      </c>
      <c r="H74" s="745" t="s">
        <v>67</v>
      </c>
      <c r="I74" s="745" t="s">
        <v>67</v>
      </c>
      <c r="J74" s="745" t="s">
        <v>67</v>
      </c>
      <c r="K74" s="745" t="s">
        <v>67</v>
      </c>
      <c r="L74" s="745" t="s">
        <v>67</v>
      </c>
      <c r="M74" s="745" t="s">
        <v>67</v>
      </c>
      <c r="N74" s="130"/>
    </row>
    <row r="75" spans="1:14" ht="8.1" customHeight="1">
      <c r="A75" s="26"/>
      <c r="B75" s="128"/>
      <c r="C75" s="129"/>
      <c r="D75" s="82"/>
      <c r="E75" s="744"/>
      <c r="F75" s="744"/>
      <c r="G75" s="744"/>
      <c r="H75" s="746"/>
      <c r="I75" s="744"/>
      <c r="J75" s="744"/>
      <c r="K75" s="744"/>
      <c r="L75" s="744"/>
      <c r="M75" s="744"/>
      <c r="N75" s="26"/>
    </row>
    <row r="76" spans="1:14" ht="15" customHeight="1">
      <c r="A76" s="130"/>
      <c r="B76" s="131" t="s">
        <v>34</v>
      </c>
      <c r="C76" s="132"/>
      <c r="D76" s="82">
        <v>2020</v>
      </c>
      <c r="E76" s="745" t="s">
        <v>67</v>
      </c>
      <c r="F76" s="745" t="s">
        <v>67</v>
      </c>
      <c r="G76" s="745" t="s">
        <v>67</v>
      </c>
      <c r="H76" s="749">
        <v>1</v>
      </c>
      <c r="I76" s="745" t="s">
        <v>67</v>
      </c>
      <c r="J76" s="749">
        <v>4</v>
      </c>
      <c r="K76" s="745" t="s">
        <v>67</v>
      </c>
      <c r="L76" s="745" t="s">
        <v>67</v>
      </c>
      <c r="M76" s="745" t="s">
        <v>67</v>
      </c>
      <c r="N76" s="130"/>
    </row>
    <row r="77" spans="1:14" ht="15" customHeight="1">
      <c r="A77" s="130"/>
      <c r="B77" s="130"/>
      <c r="C77" s="132"/>
      <c r="D77" s="82">
        <v>2021</v>
      </c>
      <c r="E77" s="745" t="s">
        <v>67</v>
      </c>
      <c r="F77" s="745" t="s">
        <v>67</v>
      </c>
      <c r="G77" s="745" t="s">
        <v>67</v>
      </c>
      <c r="H77" s="747">
        <v>200</v>
      </c>
      <c r="I77" s="745" t="s">
        <v>67</v>
      </c>
      <c r="J77" s="747">
        <v>2</v>
      </c>
      <c r="K77" s="745" t="s">
        <v>67</v>
      </c>
      <c r="L77" s="745" t="s">
        <v>67</v>
      </c>
      <c r="M77" s="745" t="s">
        <v>67</v>
      </c>
      <c r="N77" s="130"/>
    </row>
    <row r="78" spans="1:14" ht="15" customHeight="1">
      <c r="A78" s="130"/>
      <c r="B78" s="130"/>
      <c r="C78" s="132"/>
      <c r="D78" s="82">
        <v>2022</v>
      </c>
      <c r="E78" s="745" t="s">
        <v>67</v>
      </c>
      <c r="F78" s="745" t="s">
        <v>67</v>
      </c>
      <c r="G78" s="745" t="s">
        <v>67</v>
      </c>
      <c r="H78" s="747">
        <v>400</v>
      </c>
      <c r="I78" s="745" t="s">
        <v>67</v>
      </c>
      <c r="J78" s="747">
        <v>3</v>
      </c>
      <c r="K78" s="745" t="s">
        <v>67</v>
      </c>
      <c r="L78" s="745" t="s">
        <v>67</v>
      </c>
      <c r="M78" s="745" t="s">
        <v>67</v>
      </c>
      <c r="N78" s="130"/>
    </row>
    <row r="79" spans="1:14" ht="8.1" customHeight="1" thickBot="1">
      <c r="A79" s="133"/>
      <c r="B79" s="133"/>
      <c r="C79" s="133"/>
      <c r="D79" s="134"/>
      <c r="E79" s="734"/>
      <c r="F79" s="734"/>
      <c r="G79" s="734"/>
      <c r="H79" s="734"/>
      <c r="I79" s="734"/>
      <c r="J79" s="734"/>
      <c r="K79" s="734"/>
      <c r="L79" s="734"/>
      <c r="M79" s="734"/>
      <c r="N79" s="133"/>
    </row>
    <row r="80" spans="1:14" s="669" customFormat="1" ht="15" customHeight="1">
      <c r="A80" s="135"/>
      <c r="B80" s="135"/>
      <c r="C80" s="135"/>
      <c r="D80" s="136"/>
      <c r="E80" s="740"/>
      <c r="F80" s="740"/>
      <c r="G80" s="740"/>
      <c r="H80" s="740"/>
      <c r="I80" s="740"/>
      <c r="J80" s="740"/>
      <c r="K80" s="740"/>
      <c r="L80" s="740"/>
      <c r="M80" s="740"/>
      <c r="N80" s="668" t="s">
        <v>201</v>
      </c>
    </row>
    <row r="81" spans="1:14" s="669" customFormat="1" ht="15" customHeight="1">
      <c r="E81" s="670"/>
      <c r="F81" s="670"/>
      <c r="G81" s="670"/>
      <c r="H81" s="670"/>
      <c r="I81" s="670"/>
      <c r="J81" s="670"/>
      <c r="K81" s="670"/>
      <c r="L81" s="670"/>
      <c r="M81" s="670"/>
      <c r="N81" s="91" t="s">
        <v>202</v>
      </c>
    </row>
    <row r="82" spans="1:14" ht="15" customHeight="1">
      <c r="A82" s="610"/>
      <c r="B82" s="720"/>
      <c r="C82" s="610"/>
      <c r="D82" s="571"/>
    </row>
    <row r="85" spans="1:14" ht="15" customHeight="1">
      <c r="B85" s="721"/>
    </row>
  </sheetData>
  <mergeCells count="8">
    <mergeCell ref="A8:A10"/>
    <mergeCell ref="E8:J8"/>
    <mergeCell ref="E9:G9"/>
    <mergeCell ref="H9:J9"/>
    <mergeCell ref="K9:M9"/>
    <mergeCell ref="E10:G10"/>
    <mergeCell ref="H10:J10"/>
    <mergeCell ref="K10:M10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3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11">
    <tabColor rgb="FFFF0000"/>
  </sheetPr>
  <dimension ref="A1:U187"/>
  <sheetViews>
    <sheetView tabSelected="1" view="pageBreakPreview" topLeftCell="A31" zoomScale="85" zoomScaleSheetLayoutView="85" workbookViewId="0">
      <selection activeCell="A49" sqref="A49:XFD51"/>
    </sheetView>
  </sheetViews>
  <sheetFormatPr defaultColWidth="9.140625" defaultRowHeight="15" customHeight="1"/>
  <cols>
    <col min="1" max="1" width="1.7109375" style="49" customWidth="1"/>
    <col min="2" max="2" width="13.7109375" style="49" customWidth="1"/>
    <col min="3" max="4" width="10.7109375" style="49" customWidth="1"/>
    <col min="5" max="11" width="12.7109375" style="49" customWidth="1"/>
    <col min="12" max="12" width="1.7109375" style="49" customWidth="1"/>
    <col min="13" max="19" width="9.140625" style="49"/>
    <col min="20" max="20" width="11.85546875" style="49" customWidth="1"/>
    <col min="21" max="21" width="12.42578125" style="49" customWidth="1"/>
    <col min="22" max="256" width="9.140625" style="49"/>
    <col min="257" max="257" width="1.7109375" style="49" customWidth="1"/>
    <col min="258" max="258" width="13.7109375" style="49" customWidth="1"/>
    <col min="259" max="260" width="10.7109375" style="49" customWidth="1"/>
    <col min="261" max="267" width="12.7109375" style="49" customWidth="1"/>
    <col min="268" max="268" width="1.7109375" style="49" customWidth="1"/>
    <col min="269" max="275" width="9.140625" style="49"/>
    <col min="276" max="276" width="11.85546875" style="49" customWidth="1"/>
    <col min="277" max="277" width="12.42578125" style="49" customWidth="1"/>
    <col min="278" max="512" width="9.140625" style="49"/>
    <col min="513" max="513" width="1.7109375" style="49" customWidth="1"/>
    <col min="514" max="514" width="13.7109375" style="49" customWidth="1"/>
    <col min="515" max="516" width="10.7109375" style="49" customWidth="1"/>
    <col min="517" max="523" width="12.7109375" style="49" customWidth="1"/>
    <col min="524" max="524" width="1.7109375" style="49" customWidth="1"/>
    <col min="525" max="531" width="9.140625" style="49"/>
    <col min="532" max="532" width="11.85546875" style="49" customWidth="1"/>
    <col min="533" max="533" width="12.42578125" style="49" customWidth="1"/>
    <col min="534" max="768" width="9.140625" style="49"/>
    <col min="769" max="769" width="1.7109375" style="49" customWidth="1"/>
    <col min="770" max="770" width="13.7109375" style="49" customWidth="1"/>
    <col min="771" max="772" width="10.7109375" style="49" customWidth="1"/>
    <col min="773" max="779" width="12.7109375" style="49" customWidth="1"/>
    <col min="780" max="780" width="1.7109375" style="49" customWidth="1"/>
    <col min="781" max="787" width="9.140625" style="49"/>
    <col min="788" max="788" width="11.85546875" style="49" customWidth="1"/>
    <col min="789" max="789" width="12.42578125" style="49" customWidth="1"/>
    <col min="790" max="1024" width="9.140625" style="49"/>
    <col min="1025" max="1025" width="1.7109375" style="49" customWidth="1"/>
    <col min="1026" max="1026" width="13.7109375" style="49" customWidth="1"/>
    <col min="1027" max="1028" width="10.7109375" style="49" customWidth="1"/>
    <col min="1029" max="1035" width="12.7109375" style="49" customWidth="1"/>
    <col min="1036" max="1036" width="1.7109375" style="49" customWidth="1"/>
    <col min="1037" max="1043" width="9.140625" style="49"/>
    <col min="1044" max="1044" width="11.85546875" style="49" customWidth="1"/>
    <col min="1045" max="1045" width="12.42578125" style="49" customWidth="1"/>
    <col min="1046" max="1280" width="9.140625" style="49"/>
    <col min="1281" max="1281" width="1.7109375" style="49" customWidth="1"/>
    <col min="1282" max="1282" width="13.7109375" style="49" customWidth="1"/>
    <col min="1283" max="1284" width="10.7109375" style="49" customWidth="1"/>
    <col min="1285" max="1291" width="12.7109375" style="49" customWidth="1"/>
    <col min="1292" max="1292" width="1.7109375" style="49" customWidth="1"/>
    <col min="1293" max="1299" width="9.140625" style="49"/>
    <col min="1300" max="1300" width="11.85546875" style="49" customWidth="1"/>
    <col min="1301" max="1301" width="12.42578125" style="49" customWidth="1"/>
    <col min="1302" max="1536" width="9.140625" style="49"/>
    <col min="1537" max="1537" width="1.7109375" style="49" customWidth="1"/>
    <col min="1538" max="1538" width="13.7109375" style="49" customWidth="1"/>
    <col min="1539" max="1540" width="10.7109375" style="49" customWidth="1"/>
    <col min="1541" max="1547" width="12.7109375" style="49" customWidth="1"/>
    <col min="1548" max="1548" width="1.7109375" style="49" customWidth="1"/>
    <col min="1549" max="1555" width="9.140625" style="49"/>
    <col min="1556" max="1556" width="11.85546875" style="49" customWidth="1"/>
    <col min="1557" max="1557" width="12.42578125" style="49" customWidth="1"/>
    <col min="1558" max="1792" width="9.140625" style="49"/>
    <col min="1793" max="1793" width="1.7109375" style="49" customWidth="1"/>
    <col min="1794" max="1794" width="13.7109375" style="49" customWidth="1"/>
    <col min="1795" max="1796" width="10.7109375" style="49" customWidth="1"/>
    <col min="1797" max="1803" width="12.7109375" style="49" customWidth="1"/>
    <col min="1804" max="1804" width="1.7109375" style="49" customWidth="1"/>
    <col min="1805" max="1811" width="9.140625" style="49"/>
    <col min="1812" max="1812" width="11.85546875" style="49" customWidth="1"/>
    <col min="1813" max="1813" width="12.42578125" style="49" customWidth="1"/>
    <col min="1814" max="2048" width="9.140625" style="49"/>
    <col min="2049" max="2049" width="1.7109375" style="49" customWidth="1"/>
    <col min="2050" max="2050" width="13.7109375" style="49" customWidth="1"/>
    <col min="2051" max="2052" width="10.7109375" style="49" customWidth="1"/>
    <col min="2053" max="2059" width="12.7109375" style="49" customWidth="1"/>
    <col min="2060" max="2060" width="1.7109375" style="49" customWidth="1"/>
    <col min="2061" max="2067" width="9.140625" style="49"/>
    <col min="2068" max="2068" width="11.85546875" style="49" customWidth="1"/>
    <col min="2069" max="2069" width="12.42578125" style="49" customWidth="1"/>
    <col min="2070" max="2304" width="9.140625" style="49"/>
    <col min="2305" max="2305" width="1.7109375" style="49" customWidth="1"/>
    <col min="2306" max="2306" width="13.7109375" style="49" customWidth="1"/>
    <col min="2307" max="2308" width="10.7109375" style="49" customWidth="1"/>
    <col min="2309" max="2315" width="12.7109375" style="49" customWidth="1"/>
    <col min="2316" max="2316" width="1.7109375" style="49" customWidth="1"/>
    <col min="2317" max="2323" width="9.140625" style="49"/>
    <col min="2324" max="2324" width="11.85546875" style="49" customWidth="1"/>
    <col min="2325" max="2325" width="12.42578125" style="49" customWidth="1"/>
    <col min="2326" max="2560" width="9.140625" style="49"/>
    <col min="2561" max="2561" width="1.7109375" style="49" customWidth="1"/>
    <col min="2562" max="2562" width="13.7109375" style="49" customWidth="1"/>
    <col min="2563" max="2564" width="10.7109375" style="49" customWidth="1"/>
    <col min="2565" max="2571" width="12.7109375" style="49" customWidth="1"/>
    <col min="2572" max="2572" width="1.7109375" style="49" customWidth="1"/>
    <col min="2573" max="2579" width="9.140625" style="49"/>
    <col min="2580" max="2580" width="11.85546875" style="49" customWidth="1"/>
    <col min="2581" max="2581" width="12.42578125" style="49" customWidth="1"/>
    <col min="2582" max="2816" width="9.140625" style="49"/>
    <col min="2817" max="2817" width="1.7109375" style="49" customWidth="1"/>
    <col min="2818" max="2818" width="13.7109375" style="49" customWidth="1"/>
    <col min="2819" max="2820" width="10.7109375" style="49" customWidth="1"/>
    <col min="2821" max="2827" width="12.7109375" style="49" customWidth="1"/>
    <col min="2828" max="2828" width="1.7109375" style="49" customWidth="1"/>
    <col min="2829" max="2835" width="9.140625" style="49"/>
    <col min="2836" max="2836" width="11.85546875" style="49" customWidth="1"/>
    <col min="2837" max="2837" width="12.42578125" style="49" customWidth="1"/>
    <col min="2838" max="3072" width="9.140625" style="49"/>
    <col min="3073" max="3073" width="1.7109375" style="49" customWidth="1"/>
    <col min="3074" max="3074" width="13.7109375" style="49" customWidth="1"/>
    <col min="3075" max="3076" width="10.7109375" style="49" customWidth="1"/>
    <col min="3077" max="3083" width="12.7109375" style="49" customWidth="1"/>
    <col min="3084" max="3084" width="1.7109375" style="49" customWidth="1"/>
    <col min="3085" max="3091" width="9.140625" style="49"/>
    <col min="3092" max="3092" width="11.85546875" style="49" customWidth="1"/>
    <col min="3093" max="3093" width="12.42578125" style="49" customWidth="1"/>
    <col min="3094" max="3328" width="9.140625" style="49"/>
    <col min="3329" max="3329" width="1.7109375" style="49" customWidth="1"/>
    <col min="3330" max="3330" width="13.7109375" style="49" customWidth="1"/>
    <col min="3331" max="3332" width="10.7109375" style="49" customWidth="1"/>
    <col min="3333" max="3339" width="12.7109375" style="49" customWidth="1"/>
    <col min="3340" max="3340" width="1.7109375" style="49" customWidth="1"/>
    <col min="3341" max="3347" width="9.140625" style="49"/>
    <col min="3348" max="3348" width="11.85546875" style="49" customWidth="1"/>
    <col min="3349" max="3349" width="12.42578125" style="49" customWidth="1"/>
    <col min="3350" max="3584" width="9.140625" style="49"/>
    <col min="3585" max="3585" width="1.7109375" style="49" customWidth="1"/>
    <col min="3586" max="3586" width="13.7109375" style="49" customWidth="1"/>
    <col min="3587" max="3588" width="10.7109375" style="49" customWidth="1"/>
    <col min="3589" max="3595" width="12.7109375" style="49" customWidth="1"/>
    <col min="3596" max="3596" width="1.7109375" style="49" customWidth="1"/>
    <col min="3597" max="3603" width="9.140625" style="49"/>
    <col min="3604" max="3604" width="11.85546875" style="49" customWidth="1"/>
    <col min="3605" max="3605" width="12.42578125" style="49" customWidth="1"/>
    <col min="3606" max="3840" width="9.140625" style="49"/>
    <col min="3841" max="3841" width="1.7109375" style="49" customWidth="1"/>
    <col min="3842" max="3842" width="13.7109375" style="49" customWidth="1"/>
    <col min="3843" max="3844" width="10.7109375" style="49" customWidth="1"/>
    <col min="3845" max="3851" width="12.7109375" style="49" customWidth="1"/>
    <col min="3852" max="3852" width="1.7109375" style="49" customWidth="1"/>
    <col min="3853" max="3859" width="9.140625" style="49"/>
    <col min="3860" max="3860" width="11.85546875" style="49" customWidth="1"/>
    <col min="3861" max="3861" width="12.42578125" style="49" customWidth="1"/>
    <col min="3862" max="4096" width="9.140625" style="49"/>
    <col min="4097" max="4097" width="1.7109375" style="49" customWidth="1"/>
    <col min="4098" max="4098" width="13.7109375" style="49" customWidth="1"/>
    <col min="4099" max="4100" width="10.7109375" style="49" customWidth="1"/>
    <col min="4101" max="4107" width="12.7109375" style="49" customWidth="1"/>
    <col min="4108" max="4108" width="1.7109375" style="49" customWidth="1"/>
    <col min="4109" max="4115" width="9.140625" style="49"/>
    <col min="4116" max="4116" width="11.85546875" style="49" customWidth="1"/>
    <col min="4117" max="4117" width="12.42578125" style="49" customWidth="1"/>
    <col min="4118" max="4352" width="9.140625" style="49"/>
    <col min="4353" max="4353" width="1.7109375" style="49" customWidth="1"/>
    <col min="4354" max="4354" width="13.7109375" style="49" customWidth="1"/>
    <col min="4355" max="4356" width="10.7109375" style="49" customWidth="1"/>
    <col min="4357" max="4363" width="12.7109375" style="49" customWidth="1"/>
    <col min="4364" max="4364" width="1.7109375" style="49" customWidth="1"/>
    <col min="4365" max="4371" width="9.140625" style="49"/>
    <col min="4372" max="4372" width="11.85546875" style="49" customWidth="1"/>
    <col min="4373" max="4373" width="12.42578125" style="49" customWidth="1"/>
    <col min="4374" max="4608" width="9.140625" style="49"/>
    <col min="4609" max="4609" width="1.7109375" style="49" customWidth="1"/>
    <col min="4610" max="4610" width="13.7109375" style="49" customWidth="1"/>
    <col min="4611" max="4612" width="10.7109375" style="49" customWidth="1"/>
    <col min="4613" max="4619" width="12.7109375" style="49" customWidth="1"/>
    <col min="4620" max="4620" width="1.7109375" style="49" customWidth="1"/>
    <col min="4621" max="4627" width="9.140625" style="49"/>
    <col min="4628" max="4628" width="11.85546875" style="49" customWidth="1"/>
    <col min="4629" max="4629" width="12.42578125" style="49" customWidth="1"/>
    <col min="4630" max="4864" width="9.140625" style="49"/>
    <col min="4865" max="4865" width="1.7109375" style="49" customWidth="1"/>
    <col min="4866" max="4866" width="13.7109375" style="49" customWidth="1"/>
    <col min="4867" max="4868" width="10.7109375" style="49" customWidth="1"/>
    <col min="4869" max="4875" width="12.7109375" style="49" customWidth="1"/>
    <col min="4876" max="4876" width="1.7109375" style="49" customWidth="1"/>
    <col min="4877" max="4883" width="9.140625" style="49"/>
    <col min="4884" max="4884" width="11.85546875" style="49" customWidth="1"/>
    <col min="4885" max="4885" width="12.42578125" style="49" customWidth="1"/>
    <col min="4886" max="5120" width="9.140625" style="49"/>
    <col min="5121" max="5121" width="1.7109375" style="49" customWidth="1"/>
    <col min="5122" max="5122" width="13.7109375" style="49" customWidth="1"/>
    <col min="5123" max="5124" width="10.7109375" style="49" customWidth="1"/>
    <col min="5125" max="5131" width="12.7109375" style="49" customWidth="1"/>
    <col min="5132" max="5132" width="1.7109375" style="49" customWidth="1"/>
    <col min="5133" max="5139" width="9.140625" style="49"/>
    <col min="5140" max="5140" width="11.85546875" style="49" customWidth="1"/>
    <col min="5141" max="5141" width="12.42578125" style="49" customWidth="1"/>
    <col min="5142" max="5376" width="9.140625" style="49"/>
    <col min="5377" max="5377" width="1.7109375" style="49" customWidth="1"/>
    <col min="5378" max="5378" width="13.7109375" style="49" customWidth="1"/>
    <col min="5379" max="5380" width="10.7109375" style="49" customWidth="1"/>
    <col min="5381" max="5387" width="12.7109375" style="49" customWidth="1"/>
    <col min="5388" max="5388" width="1.7109375" style="49" customWidth="1"/>
    <col min="5389" max="5395" width="9.140625" style="49"/>
    <col min="5396" max="5396" width="11.85546875" style="49" customWidth="1"/>
    <col min="5397" max="5397" width="12.42578125" style="49" customWidth="1"/>
    <col min="5398" max="5632" width="9.140625" style="49"/>
    <col min="5633" max="5633" width="1.7109375" style="49" customWidth="1"/>
    <col min="5634" max="5634" width="13.7109375" style="49" customWidth="1"/>
    <col min="5635" max="5636" width="10.7109375" style="49" customWidth="1"/>
    <col min="5637" max="5643" width="12.7109375" style="49" customWidth="1"/>
    <col min="5644" max="5644" width="1.7109375" style="49" customWidth="1"/>
    <col min="5645" max="5651" width="9.140625" style="49"/>
    <col min="5652" max="5652" width="11.85546875" style="49" customWidth="1"/>
    <col min="5653" max="5653" width="12.42578125" style="49" customWidth="1"/>
    <col min="5654" max="5888" width="9.140625" style="49"/>
    <col min="5889" max="5889" width="1.7109375" style="49" customWidth="1"/>
    <col min="5890" max="5890" width="13.7109375" style="49" customWidth="1"/>
    <col min="5891" max="5892" width="10.7109375" style="49" customWidth="1"/>
    <col min="5893" max="5899" width="12.7109375" style="49" customWidth="1"/>
    <col min="5900" max="5900" width="1.7109375" style="49" customWidth="1"/>
    <col min="5901" max="5907" width="9.140625" style="49"/>
    <col min="5908" max="5908" width="11.85546875" style="49" customWidth="1"/>
    <col min="5909" max="5909" width="12.42578125" style="49" customWidth="1"/>
    <col min="5910" max="6144" width="9.140625" style="49"/>
    <col min="6145" max="6145" width="1.7109375" style="49" customWidth="1"/>
    <col min="6146" max="6146" width="13.7109375" style="49" customWidth="1"/>
    <col min="6147" max="6148" width="10.7109375" style="49" customWidth="1"/>
    <col min="6149" max="6155" width="12.7109375" style="49" customWidth="1"/>
    <col min="6156" max="6156" width="1.7109375" style="49" customWidth="1"/>
    <col min="6157" max="6163" width="9.140625" style="49"/>
    <col min="6164" max="6164" width="11.85546875" style="49" customWidth="1"/>
    <col min="6165" max="6165" width="12.42578125" style="49" customWidth="1"/>
    <col min="6166" max="6400" width="9.140625" style="49"/>
    <col min="6401" max="6401" width="1.7109375" style="49" customWidth="1"/>
    <col min="6402" max="6402" width="13.7109375" style="49" customWidth="1"/>
    <col min="6403" max="6404" width="10.7109375" style="49" customWidth="1"/>
    <col min="6405" max="6411" width="12.7109375" style="49" customWidth="1"/>
    <col min="6412" max="6412" width="1.7109375" style="49" customWidth="1"/>
    <col min="6413" max="6419" width="9.140625" style="49"/>
    <col min="6420" max="6420" width="11.85546875" style="49" customWidth="1"/>
    <col min="6421" max="6421" width="12.42578125" style="49" customWidth="1"/>
    <col min="6422" max="6656" width="9.140625" style="49"/>
    <col min="6657" max="6657" width="1.7109375" style="49" customWidth="1"/>
    <col min="6658" max="6658" width="13.7109375" style="49" customWidth="1"/>
    <col min="6659" max="6660" width="10.7109375" style="49" customWidth="1"/>
    <col min="6661" max="6667" width="12.7109375" style="49" customWidth="1"/>
    <col min="6668" max="6668" width="1.7109375" style="49" customWidth="1"/>
    <col min="6669" max="6675" width="9.140625" style="49"/>
    <col min="6676" max="6676" width="11.85546875" style="49" customWidth="1"/>
    <col min="6677" max="6677" width="12.42578125" style="49" customWidth="1"/>
    <col min="6678" max="6912" width="9.140625" style="49"/>
    <col min="6913" max="6913" width="1.7109375" style="49" customWidth="1"/>
    <col min="6914" max="6914" width="13.7109375" style="49" customWidth="1"/>
    <col min="6915" max="6916" width="10.7109375" style="49" customWidth="1"/>
    <col min="6917" max="6923" width="12.7109375" style="49" customWidth="1"/>
    <col min="6924" max="6924" width="1.7109375" style="49" customWidth="1"/>
    <col min="6925" max="6931" width="9.140625" style="49"/>
    <col min="6932" max="6932" width="11.85546875" style="49" customWidth="1"/>
    <col min="6933" max="6933" width="12.42578125" style="49" customWidth="1"/>
    <col min="6934" max="7168" width="9.140625" style="49"/>
    <col min="7169" max="7169" width="1.7109375" style="49" customWidth="1"/>
    <col min="7170" max="7170" width="13.7109375" style="49" customWidth="1"/>
    <col min="7171" max="7172" width="10.7109375" style="49" customWidth="1"/>
    <col min="7173" max="7179" width="12.7109375" style="49" customWidth="1"/>
    <col min="7180" max="7180" width="1.7109375" style="49" customWidth="1"/>
    <col min="7181" max="7187" width="9.140625" style="49"/>
    <col min="7188" max="7188" width="11.85546875" style="49" customWidth="1"/>
    <col min="7189" max="7189" width="12.42578125" style="49" customWidth="1"/>
    <col min="7190" max="7424" width="9.140625" style="49"/>
    <col min="7425" max="7425" width="1.7109375" style="49" customWidth="1"/>
    <col min="7426" max="7426" width="13.7109375" style="49" customWidth="1"/>
    <col min="7427" max="7428" width="10.7109375" style="49" customWidth="1"/>
    <col min="7429" max="7435" width="12.7109375" style="49" customWidth="1"/>
    <col min="7436" max="7436" width="1.7109375" style="49" customWidth="1"/>
    <col min="7437" max="7443" width="9.140625" style="49"/>
    <col min="7444" max="7444" width="11.85546875" style="49" customWidth="1"/>
    <col min="7445" max="7445" width="12.42578125" style="49" customWidth="1"/>
    <col min="7446" max="7680" width="9.140625" style="49"/>
    <col min="7681" max="7681" width="1.7109375" style="49" customWidth="1"/>
    <col min="7682" max="7682" width="13.7109375" style="49" customWidth="1"/>
    <col min="7683" max="7684" width="10.7109375" style="49" customWidth="1"/>
    <col min="7685" max="7691" width="12.7109375" style="49" customWidth="1"/>
    <col min="7692" max="7692" width="1.7109375" style="49" customWidth="1"/>
    <col min="7693" max="7699" width="9.140625" style="49"/>
    <col min="7700" max="7700" width="11.85546875" style="49" customWidth="1"/>
    <col min="7701" max="7701" width="12.42578125" style="49" customWidth="1"/>
    <col min="7702" max="7936" width="9.140625" style="49"/>
    <col min="7937" max="7937" width="1.7109375" style="49" customWidth="1"/>
    <col min="7938" max="7938" width="13.7109375" style="49" customWidth="1"/>
    <col min="7939" max="7940" width="10.7109375" style="49" customWidth="1"/>
    <col min="7941" max="7947" width="12.7109375" style="49" customWidth="1"/>
    <col min="7948" max="7948" width="1.7109375" style="49" customWidth="1"/>
    <col min="7949" max="7955" width="9.140625" style="49"/>
    <col min="7956" max="7956" width="11.85546875" style="49" customWidth="1"/>
    <col min="7957" max="7957" width="12.42578125" style="49" customWidth="1"/>
    <col min="7958" max="8192" width="9.140625" style="49"/>
    <col min="8193" max="8193" width="1.7109375" style="49" customWidth="1"/>
    <col min="8194" max="8194" width="13.7109375" style="49" customWidth="1"/>
    <col min="8195" max="8196" width="10.7109375" style="49" customWidth="1"/>
    <col min="8197" max="8203" width="12.7109375" style="49" customWidth="1"/>
    <col min="8204" max="8204" width="1.7109375" style="49" customWidth="1"/>
    <col min="8205" max="8211" width="9.140625" style="49"/>
    <col min="8212" max="8212" width="11.85546875" style="49" customWidth="1"/>
    <col min="8213" max="8213" width="12.42578125" style="49" customWidth="1"/>
    <col min="8214" max="8448" width="9.140625" style="49"/>
    <col min="8449" max="8449" width="1.7109375" style="49" customWidth="1"/>
    <col min="8450" max="8450" width="13.7109375" style="49" customWidth="1"/>
    <col min="8451" max="8452" width="10.7109375" style="49" customWidth="1"/>
    <col min="8453" max="8459" width="12.7109375" style="49" customWidth="1"/>
    <col min="8460" max="8460" width="1.7109375" style="49" customWidth="1"/>
    <col min="8461" max="8467" width="9.140625" style="49"/>
    <col min="8468" max="8468" width="11.85546875" style="49" customWidth="1"/>
    <col min="8469" max="8469" width="12.42578125" style="49" customWidth="1"/>
    <col min="8470" max="8704" width="9.140625" style="49"/>
    <col min="8705" max="8705" width="1.7109375" style="49" customWidth="1"/>
    <col min="8706" max="8706" width="13.7109375" style="49" customWidth="1"/>
    <col min="8707" max="8708" width="10.7109375" style="49" customWidth="1"/>
    <col min="8709" max="8715" width="12.7109375" style="49" customWidth="1"/>
    <col min="8716" max="8716" width="1.7109375" style="49" customWidth="1"/>
    <col min="8717" max="8723" width="9.140625" style="49"/>
    <col min="8724" max="8724" width="11.85546875" style="49" customWidth="1"/>
    <col min="8725" max="8725" width="12.42578125" style="49" customWidth="1"/>
    <col min="8726" max="8960" width="9.140625" style="49"/>
    <col min="8961" max="8961" width="1.7109375" style="49" customWidth="1"/>
    <col min="8962" max="8962" width="13.7109375" style="49" customWidth="1"/>
    <col min="8963" max="8964" width="10.7109375" style="49" customWidth="1"/>
    <col min="8965" max="8971" width="12.7109375" style="49" customWidth="1"/>
    <col min="8972" max="8972" width="1.7109375" style="49" customWidth="1"/>
    <col min="8973" max="8979" width="9.140625" style="49"/>
    <col min="8980" max="8980" width="11.85546875" style="49" customWidth="1"/>
    <col min="8981" max="8981" width="12.42578125" style="49" customWidth="1"/>
    <col min="8982" max="9216" width="9.140625" style="49"/>
    <col min="9217" max="9217" width="1.7109375" style="49" customWidth="1"/>
    <col min="9218" max="9218" width="13.7109375" style="49" customWidth="1"/>
    <col min="9219" max="9220" width="10.7109375" style="49" customWidth="1"/>
    <col min="9221" max="9227" width="12.7109375" style="49" customWidth="1"/>
    <col min="9228" max="9228" width="1.7109375" style="49" customWidth="1"/>
    <col min="9229" max="9235" width="9.140625" style="49"/>
    <col min="9236" max="9236" width="11.85546875" style="49" customWidth="1"/>
    <col min="9237" max="9237" width="12.42578125" style="49" customWidth="1"/>
    <col min="9238" max="9472" width="9.140625" style="49"/>
    <col min="9473" max="9473" width="1.7109375" style="49" customWidth="1"/>
    <col min="9474" max="9474" width="13.7109375" style="49" customWidth="1"/>
    <col min="9475" max="9476" width="10.7109375" style="49" customWidth="1"/>
    <col min="9477" max="9483" width="12.7109375" style="49" customWidth="1"/>
    <col min="9484" max="9484" width="1.7109375" style="49" customWidth="1"/>
    <col min="9485" max="9491" width="9.140625" style="49"/>
    <col min="9492" max="9492" width="11.85546875" style="49" customWidth="1"/>
    <col min="9493" max="9493" width="12.42578125" style="49" customWidth="1"/>
    <col min="9494" max="9728" width="9.140625" style="49"/>
    <col min="9729" max="9729" width="1.7109375" style="49" customWidth="1"/>
    <col min="9730" max="9730" width="13.7109375" style="49" customWidth="1"/>
    <col min="9731" max="9732" width="10.7109375" style="49" customWidth="1"/>
    <col min="9733" max="9739" width="12.7109375" style="49" customWidth="1"/>
    <col min="9740" max="9740" width="1.7109375" style="49" customWidth="1"/>
    <col min="9741" max="9747" width="9.140625" style="49"/>
    <col min="9748" max="9748" width="11.85546875" style="49" customWidth="1"/>
    <col min="9749" max="9749" width="12.42578125" style="49" customWidth="1"/>
    <col min="9750" max="9984" width="9.140625" style="49"/>
    <col min="9985" max="9985" width="1.7109375" style="49" customWidth="1"/>
    <col min="9986" max="9986" width="13.7109375" style="49" customWidth="1"/>
    <col min="9987" max="9988" width="10.7109375" style="49" customWidth="1"/>
    <col min="9989" max="9995" width="12.7109375" style="49" customWidth="1"/>
    <col min="9996" max="9996" width="1.7109375" style="49" customWidth="1"/>
    <col min="9997" max="10003" width="9.140625" style="49"/>
    <col min="10004" max="10004" width="11.85546875" style="49" customWidth="1"/>
    <col min="10005" max="10005" width="12.42578125" style="49" customWidth="1"/>
    <col min="10006" max="10240" width="9.140625" style="49"/>
    <col min="10241" max="10241" width="1.7109375" style="49" customWidth="1"/>
    <col min="10242" max="10242" width="13.7109375" style="49" customWidth="1"/>
    <col min="10243" max="10244" width="10.7109375" style="49" customWidth="1"/>
    <col min="10245" max="10251" width="12.7109375" style="49" customWidth="1"/>
    <col min="10252" max="10252" width="1.7109375" style="49" customWidth="1"/>
    <col min="10253" max="10259" width="9.140625" style="49"/>
    <col min="10260" max="10260" width="11.85546875" style="49" customWidth="1"/>
    <col min="10261" max="10261" width="12.42578125" style="49" customWidth="1"/>
    <col min="10262" max="10496" width="9.140625" style="49"/>
    <col min="10497" max="10497" width="1.7109375" style="49" customWidth="1"/>
    <col min="10498" max="10498" width="13.7109375" style="49" customWidth="1"/>
    <col min="10499" max="10500" width="10.7109375" style="49" customWidth="1"/>
    <col min="10501" max="10507" width="12.7109375" style="49" customWidth="1"/>
    <col min="10508" max="10508" width="1.7109375" style="49" customWidth="1"/>
    <col min="10509" max="10515" width="9.140625" style="49"/>
    <col min="10516" max="10516" width="11.85546875" style="49" customWidth="1"/>
    <col min="10517" max="10517" width="12.42578125" style="49" customWidth="1"/>
    <col min="10518" max="10752" width="9.140625" style="49"/>
    <col min="10753" max="10753" width="1.7109375" style="49" customWidth="1"/>
    <col min="10754" max="10754" width="13.7109375" style="49" customWidth="1"/>
    <col min="10755" max="10756" width="10.7109375" style="49" customWidth="1"/>
    <col min="10757" max="10763" width="12.7109375" style="49" customWidth="1"/>
    <col min="10764" max="10764" width="1.7109375" style="49" customWidth="1"/>
    <col min="10765" max="10771" width="9.140625" style="49"/>
    <col min="10772" max="10772" width="11.85546875" style="49" customWidth="1"/>
    <col min="10773" max="10773" width="12.42578125" style="49" customWidth="1"/>
    <col min="10774" max="11008" width="9.140625" style="49"/>
    <col min="11009" max="11009" width="1.7109375" style="49" customWidth="1"/>
    <col min="11010" max="11010" width="13.7109375" style="49" customWidth="1"/>
    <col min="11011" max="11012" width="10.7109375" style="49" customWidth="1"/>
    <col min="11013" max="11019" width="12.7109375" style="49" customWidth="1"/>
    <col min="11020" max="11020" width="1.7109375" style="49" customWidth="1"/>
    <col min="11021" max="11027" width="9.140625" style="49"/>
    <col min="11028" max="11028" width="11.85546875" style="49" customWidth="1"/>
    <col min="11029" max="11029" width="12.42578125" style="49" customWidth="1"/>
    <col min="11030" max="11264" width="9.140625" style="49"/>
    <col min="11265" max="11265" width="1.7109375" style="49" customWidth="1"/>
    <col min="11266" max="11266" width="13.7109375" style="49" customWidth="1"/>
    <col min="11267" max="11268" width="10.7109375" style="49" customWidth="1"/>
    <col min="11269" max="11275" width="12.7109375" style="49" customWidth="1"/>
    <col min="11276" max="11276" width="1.7109375" style="49" customWidth="1"/>
    <col min="11277" max="11283" width="9.140625" style="49"/>
    <col min="11284" max="11284" width="11.85546875" style="49" customWidth="1"/>
    <col min="11285" max="11285" width="12.42578125" style="49" customWidth="1"/>
    <col min="11286" max="11520" width="9.140625" style="49"/>
    <col min="11521" max="11521" width="1.7109375" style="49" customWidth="1"/>
    <col min="11522" max="11522" width="13.7109375" style="49" customWidth="1"/>
    <col min="11523" max="11524" width="10.7109375" style="49" customWidth="1"/>
    <col min="11525" max="11531" width="12.7109375" style="49" customWidth="1"/>
    <col min="11532" max="11532" width="1.7109375" style="49" customWidth="1"/>
    <col min="11533" max="11539" width="9.140625" style="49"/>
    <col min="11540" max="11540" width="11.85546875" style="49" customWidth="1"/>
    <col min="11541" max="11541" width="12.42578125" style="49" customWidth="1"/>
    <col min="11542" max="11776" width="9.140625" style="49"/>
    <col min="11777" max="11777" width="1.7109375" style="49" customWidth="1"/>
    <col min="11778" max="11778" width="13.7109375" style="49" customWidth="1"/>
    <col min="11779" max="11780" width="10.7109375" style="49" customWidth="1"/>
    <col min="11781" max="11787" width="12.7109375" style="49" customWidth="1"/>
    <col min="11788" max="11788" width="1.7109375" style="49" customWidth="1"/>
    <col min="11789" max="11795" width="9.140625" style="49"/>
    <col min="11796" max="11796" width="11.85546875" style="49" customWidth="1"/>
    <col min="11797" max="11797" width="12.42578125" style="49" customWidth="1"/>
    <col min="11798" max="12032" width="9.140625" style="49"/>
    <col min="12033" max="12033" width="1.7109375" style="49" customWidth="1"/>
    <col min="12034" max="12034" width="13.7109375" style="49" customWidth="1"/>
    <col min="12035" max="12036" width="10.7109375" style="49" customWidth="1"/>
    <col min="12037" max="12043" width="12.7109375" style="49" customWidth="1"/>
    <col min="12044" max="12044" width="1.7109375" style="49" customWidth="1"/>
    <col min="12045" max="12051" width="9.140625" style="49"/>
    <col min="12052" max="12052" width="11.85546875" style="49" customWidth="1"/>
    <col min="12053" max="12053" width="12.42578125" style="49" customWidth="1"/>
    <col min="12054" max="12288" width="9.140625" style="49"/>
    <col min="12289" max="12289" width="1.7109375" style="49" customWidth="1"/>
    <col min="12290" max="12290" width="13.7109375" style="49" customWidth="1"/>
    <col min="12291" max="12292" width="10.7109375" style="49" customWidth="1"/>
    <col min="12293" max="12299" width="12.7109375" style="49" customWidth="1"/>
    <col min="12300" max="12300" width="1.7109375" style="49" customWidth="1"/>
    <col min="12301" max="12307" width="9.140625" style="49"/>
    <col min="12308" max="12308" width="11.85546875" style="49" customWidth="1"/>
    <col min="12309" max="12309" width="12.42578125" style="49" customWidth="1"/>
    <col min="12310" max="12544" width="9.140625" style="49"/>
    <col min="12545" max="12545" width="1.7109375" style="49" customWidth="1"/>
    <col min="12546" max="12546" width="13.7109375" style="49" customWidth="1"/>
    <col min="12547" max="12548" width="10.7109375" style="49" customWidth="1"/>
    <col min="12549" max="12555" width="12.7109375" style="49" customWidth="1"/>
    <col min="12556" max="12556" width="1.7109375" style="49" customWidth="1"/>
    <col min="12557" max="12563" width="9.140625" style="49"/>
    <col min="12564" max="12564" width="11.85546875" style="49" customWidth="1"/>
    <col min="12565" max="12565" width="12.42578125" style="49" customWidth="1"/>
    <col min="12566" max="12800" width="9.140625" style="49"/>
    <col min="12801" max="12801" width="1.7109375" style="49" customWidth="1"/>
    <col min="12802" max="12802" width="13.7109375" style="49" customWidth="1"/>
    <col min="12803" max="12804" width="10.7109375" style="49" customWidth="1"/>
    <col min="12805" max="12811" width="12.7109375" style="49" customWidth="1"/>
    <col min="12812" max="12812" width="1.7109375" style="49" customWidth="1"/>
    <col min="12813" max="12819" width="9.140625" style="49"/>
    <col min="12820" max="12820" width="11.85546875" style="49" customWidth="1"/>
    <col min="12821" max="12821" width="12.42578125" style="49" customWidth="1"/>
    <col min="12822" max="13056" width="9.140625" style="49"/>
    <col min="13057" max="13057" width="1.7109375" style="49" customWidth="1"/>
    <col min="13058" max="13058" width="13.7109375" style="49" customWidth="1"/>
    <col min="13059" max="13060" width="10.7109375" style="49" customWidth="1"/>
    <col min="13061" max="13067" width="12.7109375" style="49" customWidth="1"/>
    <col min="13068" max="13068" width="1.7109375" style="49" customWidth="1"/>
    <col min="13069" max="13075" width="9.140625" style="49"/>
    <col min="13076" max="13076" width="11.85546875" style="49" customWidth="1"/>
    <col min="13077" max="13077" width="12.42578125" style="49" customWidth="1"/>
    <col min="13078" max="13312" width="9.140625" style="49"/>
    <col min="13313" max="13313" width="1.7109375" style="49" customWidth="1"/>
    <col min="13314" max="13314" width="13.7109375" style="49" customWidth="1"/>
    <col min="13315" max="13316" width="10.7109375" style="49" customWidth="1"/>
    <col min="13317" max="13323" width="12.7109375" style="49" customWidth="1"/>
    <col min="13324" max="13324" width="1.7109375" style="49" customWidth="1"/>
    <col min="13325" max="13331" width="9.140625" style="49"/>
    <col min="13332" max="13332" width="11.85546875" style="49" customWidth="1"/>
    <col min="13333" max="13333" width="12.42578125" style="49" customWidth="1"/>
    <col min="13334" max="13568" width="9.140625" style="49"/>
    <col min="13569" max="13569" width="1.7109375" style="49" customWidth="1"/>
    <col min="13570" max="13570" width="13.7109375" style="49" customWidth="1"/>
    <col min="13571" max="13572" width="10.7109375" style="49" customWidth="1"/>
    <col min="13573" max="13579" width="12.7109375" style="49" customWidth="1"/>
    <col min="13580" max="13580" width="1.7109375" style="49" customWidth="1"/>
    <col min="13581" max="13587" width="9.140625" style="49"/>
    <col min="13588" max="13588" width="11.85546875" style="49" customWidth="1"/>
    <col min="13589" max="13589" width="12.42578125" style="49" customWidth="1"/>
    <col min="13590" max="13824" width="9.140625" style="49"/>
    <col min="13825" max="13825" width="1.7109375" style="49" customWidth="1"/>
    <col min="13826" max="13826" width="13.7109375" style="49" customWidth="1"/>
    <col min="13827" max="13828" width="10.7109375" style="49" customWidth="1"/>
    <col min="13829" max="13835" width="12.7109375" style="49" customWidth="1"/>
    <col min="13836" max="13836" width="1.7109375" style="49" customWidth="1"/>
    <col min="13837" max="13843" width="9.140625" style="49"/>
    <col min="13844" max="13844" width="11.85546875" style="49" customWidth="1"/>
    <col min="13845" max="13845" width="12.42578125" style="49" customWidth="1"/>
    <col min="13846" max="14080" width="9.140625" style="49"/>
    <col min="14081" max="14081" width="1.7109375" style="49" customWidth="1"/>
    <col min="14082" max="14082" width="13.7109375" style="49" customWidth="1"/>
    <col min="14083" max="14084" width="10.7109375" style="49" customWidth="1"/>
    <col min="14085" max="14091" width="12.7109375" style="49" customWidth="1"/>
    <col min="14092" max="14092" width="1.7109375" style="49" customWidth="1"/>
    <col min="14093" max="14099" width="9.140625" style="49"/>
    <col min="14100" max="14100" width="11.85546875" style="49" customWidth="1"/>
    <col min="14101" max="14101" width="12.42578125" style="49" customWidth="1"/>
    <col min="14102" max="14336" width="9.140625" style="49"/>
    <col min="14337" max="14337" width="1.7109375" style="49" customWidth="1"/>
    <col min="14338" max="14338" width="13.7109375" style="49" customWidth="1"/>
    <col min="14339" max="14340" width="10.7109375" style="49" customWidth="1"/>
    <col min="14341" max="14347" width="12.7109375" style="49" customWidth="1"/>
    <col min="14348" max="14348" width="1.7109375" style="49" customWidth="1"/>
    <col min="14349" max="14355" width="9.140625" style="49"/>
    <col min="14356" max="14356" width="11.85546875" style="49" customWidth="1"/>
    <col min="14357" max="14357" width="12.42578125" style="49" customWidth="1"/>
    <col min="14358" max="14592" width="9.140625" style="49"/>
    <col min="14593" max="14593" width="1.7109375" style="49" customWidth="1"/>
    <col min="14594" max="14594" width="13.7109375" style="49" customWidth="1"/>
    <col min="14595" max="14596" width="10.7109375" style="49" customWidth="1"/>
    <col min="14597" max="14603" width="12.7109375" style="49" customWidth="1"/>
    <col min="14604" max="14604" width="1.7109375" style="49" customWidth="1"/>
    <col min="14605" max="14611" width="9.140625" style="49"/>
    <col min="14612" max="14612" width="11.85546875" style="49" customWidth="1"/>
    <col min="14613" max="14613" width="12.42578125" style="49" customWidth="1"/>
    <col min="14614" max="14848" width="9.140625" style="49"/>
    <col min="14849" max="14849" width="1.7109375" style="49" customWidth="1"/>
    <col min="14850" max="14850" width="13.7109375" style="49" customWidth="1"/>
    <col min="14851" max="14852" width="10.7109375" style="49" customWidth="1"/>
    <col min="14853" max="14859" width="12.7109375" style="49" customWidth="1"/>
    <col min="14860" max="14860" width="1.7109375" style="49" customWidth="1"/>
    <col min="14861" max="14867" width="9.140625" style="49"/>
    <col min="14868" max="14868" width="11.85546875" style="49" customWidth="1"/>
    <col min="14869" max="14869" width="12.42578125" style="49" customWidth="1"/>
    <col min="14870" max="15104" width="9.140625" style="49"/>
    <col min="15105" max="15105" width="1.7109375" style="49" customWidth="1"/>
    <col min="15106" max="15106" width="13.7109375" style="49" customWidth="1"/>
    <col min="15107" max="15108" width="10.7109375" style="49" customWidth="1"/>
    <col min="15109" max="15115" width="12.7109375" style="49" customWidth="1"/>
    <col min="15116" max="15116" width="1.7109375" style="49" customWidth="1"/>
    <col min="15117" max="15123" width="9.140625" style="49"/>
    <col min="15124" max="15124" width="11.85546875" style="49" customWidth="1"/>
    <col min="15125" max="15125" width="12.42578125" style="49" customWidth="1"/>
    <col min="15126" max="15360" width="9.140625" style="49"/>
    <col min="15361" max="15361" width="1.7109375" style="49" customWidth="1"/>
    <col min="15362" max="15362" width="13.7109375" style="49" customWidth="1"/>
    <col min="15363" max="15364" width="10.7109375" style="49" customWidth="1"/>
    <col min="15365" max="15371" width="12.7109375" style="49" customWidth="1"/>
    <col min="15372" max="15372" width="1.7109375" style="49" customWidth="1"/>
    <col min="15373" max="15379" width="9.140625" style="49"/>
    <col min="15380" max="15380" width="11.85546875" style="49" customWidth="1"/>
    <col min="15381" max="15381" width="12.42578125" style="49" customWidth="1"/>
    <col min="15382" max="15616" width="9.140625" style="49"/>
    <col min="15617" max="15617" width="1.7109375" style="49" customWidth="1"/>
    <col min="15618" max="15618" width="13.7109375" style="49" customWidth="1"/>
    <col min="15619" max="15620" width="10.7109375" style="49" customWidth="1"/>
    <col min="15621" max="15627" width="12.7109375" style="49" customWidth="1"/>
    <col min="15628" max="15628" width="1.7109375" style="49" customWidth="1"/>
    <col min="15629" max="15635" width="9.140625" style="49"/>
    <col min="15636" max="15636" width="11.85546875" style="49" customWidth="1"/>
    <col min="15637" max="15637" width="12.42578125" style="49" customWidth="1"/>
    <col min="15638" max="15872" width="9.140625" style="49"/>
    <col min="15873" max="15873" width="1.7109375" style="49" customWidth="1"/>
    <col min="15874" max="15874" width="13.7109375" style="49" customWidth="1"/>
    <col min="15875" max="15876" width="10.7109375" style="49" customWidth="1"/>
    <col min="15877" max="15883" width="12.7109375" style="49" customWidth="1"/>
    <col min="15884" max="15884" width="1.7109375" style="49" customWidth="1"/>
    <col min="15885" max="15891" width="9.140625" style="49"/>
    <col min="15892" max="15892" width="11.85546875" style="49" customWidth="1"/>
    <col min="15893" max="15893" width="12.42578125" style="49" customWidth="1"/>
    <col min="15894" max="16128" width="9.140625" style="49"/>
    <col min="16129" max="16129" width="1.7109375" style="49" customWidth="1"/>
    <col min="16130" max="16130" width="13.7109375" style="49" customWidth="1"/>
    <col min="16131" max="16132" width="10.7109375" style="49" customWidth="1"/>
    <col min="16133" max="16139" width="12.7109375" style="49" customWidth="1"/>
    <col min="16140" max="16140" width="1.7109375" style="49" customWidth="1"/>
    <col min="16141" max="16147" width="9.140625" style="49"/>
    <col min="16148" max="16148" width="11.85546875" style="49" customWidth="1"/>
    <col min="16149" max="16149" width="12.42578125" style="49" customWidth="1"/>
    <col min="16150" max="16384" width="9.140625" style="49"/>
  </cols>
  <sheetData>
    <row r="1" spans="1:21" ht="8.1" customHeight="1"/>
    <row r="2" spans="1:21" ht="8.1" customHeight="1"/>
    <row r="3" spans="1:21" ht="16.5" customHeight="1">
      <c r="A3" s="2"/>
      <c r="B3" s="3" t="s">
        <v>421</v>
      </c>
      <c r="C3" s="50" t="s">
        <v>446</v>
      </c>
      <c r="D3" s="51"/>
      <c r="E3" s="2"/>
      <c r="F3" s="5"/>
      <c r="G3" s="5"/>
      <c r="H3" s="5"/>
      <c r="I3" s="5"/>
      <c r="J3" s="2"/>
      <c r="K3" s="5"/>
    </row>
    <row r="4" spans="1:21" s="880" customFormat="1" ht="16.5" customHeight="1">
      <c r="A4" s="881"/>
      <c r="B4" s="6" t="s">
        <v>422</v>
      </c>
      <c r="C4" s="879" t="s">
        <v>452</v>
      </c>
      <c r="D4" s="882"/>
      <c r="E4" s="881"/>
      <c r="F4" s="883"/>
      <c r="G4" s="883"/>
      <c r="H4" s="883"/>
      <c r="I4" s="883"/>
      <c r="J4" s="881"/>
      <c r="K4" s="883"/>
    </row>
    <row r="5" spans="1:21" ht="8.1" customHeight="1" thickBot="1">
      <c r="A5" s="52"/>
      <c r="B5" s="52"/>
      <c r="C5" s="52"/>
      <c r="D5" s="53"/>
      <c r="E5" s="52"/>
      <c r="F5" s="52"/>
      <c r="G5" s="52"/>
      <c r="H5" s="52"/>
      <c r="I5" s="52"/>
      <c r="J5" s="52"/>
      <c r="K5" s="52"/>
      <c r="L5" s="52"/>
    </row>
    <row r="6" spans="1:21" ht="8.1" customHeight="1" thickTop="1">
      <c r="A6" s="54"/>
      <c r="B6" s="54"/>
      <c r="C6" s="54"/>
      <c r="D6" s="55"/>
      <c r="E6" s="54"/>
      <c r="F6" s="54"/>
      <c r="G6" s="54"/>
      <c r="H6" s="54"/>
      <c r="I6" s="54"/>
      <c r="J6" s="54"/>
      <c r="K6" s="54"/>
      <c r="L6" s="54"/>
    </row>
    <row r="7" spans="1:21" s="60" customFormat="1" ht="15" customHeight="1">
      <c r="A7" s="957"/>
      <c r="B7" s="56"/>
      <c r="C7" s="57"/>
      <c r="D7" s="58"/>
      <c r="E7" s="958" t="s">
        <v>423</v>
      </c>
      <c r="F7" s="958"/>
      <c r="G7" s="958"/>
      <c r="H7" s="958"/>
      <c r="I7" s="958"/>
      <c r="J7" s="958"/>
      <c r="K7" s="958"/>
      <c r="L7" s="59"/>
    </row>
    <row r="8" spans="1:21" s="60" customFormat="1" ht="15" customHeight="1">
      <c r="A8" s="957"/>
      <c r="B8" s="61" t="s">
        <v>4</v>
      </c>
      <c r="C8" s="62"/>
      <c r="D8" s="63" t="s">
        <v>57</v>
      </c>
      <c r="E8" s="959" t="s">
        <v>424</v>
      </c>
      <c r="F8" s="959"/>
      <c r="G8" s="959"/>
      <c r="H8" s="959"/>
      <c r="I8" s="959"/>
      <c r="J8" s="959"/>
      <c r="K8" s="959"/>
      <c r="L8" s="59"/>
    </row>
    <row r="9" spans="1:21" s="60" customFormat="1" ht="16.5">
      <c r="A9" s="957"/>
      <c r="B9" s="64" t="s">
        <v>11</v>
      </c>
      <c r="C9" s="65"/>
      <c r="D9" s="66" t="s">
        <v>61</v>
      </c>
      <c r="E9" s="67" t="s">
        <v>425</v>
      </c>
      <c r="F9" s="67" t="s">
        <v>426</v>
      </c>
      <c r="G9" s="67" t="s">
        <v>427</v>
      </c>
      <c r="H9" s="67" t="s">
        <v>428</v>
      </c>
      <c r="I9" s="67" t="s">
        <v>429</v>
      </c>
      <c r="J9" s="67" t="s">
        <v>430</v>
      </c>
      <c r="K9" s="67" t="s">
        <v>431</v>
      </c>
      <c r="L9" s="59"/>
    </row>
    <row r="10" spans="1:21" s="886" customFormat="1" ht="15" customHeight="1">
      <c r="A10" s="957"/>
      <c r="B10" s="68"/>
      <c r="C10" s="884"/>
      <c r="D10" s="69"/>
      <c r="E10" s="70" t="s">
        <v>432</v>
      </c>
      <c r="F10" s="70" t="s">
        <v>433</v>
      </c>
      <c r="G10" s="70" t="s">
        <v>434</v>
      </c>
      <c r="H10" s="70" t="s">
        <v>435</v>
      </c>
      <c r="I10" s="70" t="s">
        <v>436</v>
      </c>
      <c r="J10" s="70" t="s">
        <v>437</v>
      </c>
      <c r="K10" s="70" t="s">
        <v>438</v>
      </c>
      <c r="L10" s="885"/>
    </row>
    <row r="11" spans="1:21" s="60" customFormat="1" ht="8.1" customHeight="1">
      <c r="A11" s="72"/>
      <c r="B11" s="73"/>
      <c r="C11" s="72"/>
      <c r="D11" s="74"/>
      <c r="E11" s="75"/>
      <c r="F11" s="75"/>
      <c r="G11" s="76"/>
      <c r="H11" s="75"/>
      <c r="I11" s="75"/>
      <c r="J11" s="75"/>
      <c r="K11" s="75"/>
      <c r="L11" s="77"/>
    </row>
    <row r="12" spans="1:21" s="60" customFormat="1" ht="8.1" customHeight="1">
      <c r="A12" s="78"/>
      <c r="B12" s="78"/>
      <c r="C12" s="78"/>
      <c r="D12" s="69"/>
      <c r="E12" s="79"/>
      <c r="F12" s="79"/>
      <c r="G12" s="79"/>
      <c r="H12" s="79"/>
      <c r="I12" s="79"/>
      <c r="J12" s="79"/>
      <c r="K12" s="79"/>
      <c r="L12" s="71"/>
    </row>
    <row r="13" spans="1:21" s="60" customFormat="1" ht="15" customHeight="1">
      <c r="A13" s="57"/>
      <c r="B13" s="56" t="s">
        <v>19</v>
      </c>
      <c r="C13" s="57"/>
      <c r="D13" s="80">
        <v>2020</v>
      </c>
      <c r="E13" s="529">
        <v>100242</v>
      </c>
      <c r="F13" s="529">
        <v>659317</v>
      </c>
      <c r="G13" s="529">
        <v>320203</v>
      </c>
      <c r="H13" s="529">
        <v>121173</v>
      </c>
      <c r="I13" s="529">
        <v>1876029</v>
      </c>
      <c r="J13" s="529">
        <v>300145315</v>
      </c>
      <c r="K13" s="529">
        <v>9628617</v>
      </c>
      <c r="L13" s="71"/>
      <c r="O13" s="81"/>
      <c r="P13" s="81"/>
      <c r="Q13" s="81"/>
      <c r="R13" s="81"/>
      <c r="S13" s="81"/>
      <c r="T13" s="81"/>
      <c r="U13" s="81"/>
    </row>
    <row r="14" spans="1:21" s="60" customFormat="1" ht="15" customHeight="1">
      <c r="A14" s="57"/>
      <c r="B14" s="56"/>
      <c r="C14" s="57"/>
      <c r="D14" s="80">
        <v>2021</v>
      </c>
      <c r="E14" s="529">
        <v>66571</v>
      </c>
      <c r="F14" s="529">
        <v>717431</v>
      </c>
      <c r="G14" s="529">
        <v>323994</v>
      </c>
      <c r="H14" s="529">
        <v>136769</v>
      </c>
      <c r="I14" s="529">
        <v>1672995</v>
      </c>
      <c r="J14" s="529">
        <v>284570907</v>
      </c>
      <c r="K14" s="529">
        <v>9525321</v>
      </c>
      <c r="L14" s="71"/>
      <c r="O14" s="81"/>
      <c r="P14" s="81"/>
      <c r="Q14" s="81"/>
      <c r="R14" s="81"/>
      <c r="S14" s="81"/>
      <c r="T14" s="81"/>
      <c r="U14" s="81"/>
    </row>
    <row r="15" spans="1:21" s="60" customFormat="1" ht="15" customHeight="1">
      <c r="A15" s="57"/>
      <c r="B15" s="56"/>
      <c r="C15" s="57"/>
      <c r="D15" s="80">
        <v>2022</v>
      </c>
      <c r="E15" s="529" t="s">
        <v>36</v>
      </c>
      <c r="F15" s="529" t="s">
        <v>36</v>
      </c>
      <c r="G15" s="529" t="s">
        <v>36</v>
      </c>
      <c r="H15" s="529" t="s">
        <v>36</v>
      </c>
      <c r="I15" s="529" t="s">
        <v>36</v>
      </c>
      <c r="J15" s="529" t="s">
        <v>36</v>
      </c>
      <c r="K15" s="529" t="s">
        <v>36</v>
      </c>
      <c r="L15" s="71"/>
      <c r="O15" s="81"/>
      <c r="P15" s="81"/>
      <c r="Q15" s="81"/>
      <c r="R15" s="81"/>
      <c r="S15" s="81"/>
      <c r="T15" s="81"/>
      <c r="U15" s="81"/>
    </row>
    <row r="16" spans="1:21" s="60" customFormat="1" ht="8.1" customHeight="1">
      <c r="A16" s="57"/>
      <c r="B16" s="56"/>
      <c r="C16" s="57"/>
      <c r="D16" s="82"/>
      <c r="E16" s="530"/>
      <c r="F16" s="530"/>
      <c r="G16" s="530"/>
      <c r="H16" s="530"/>
      <c r="I16" s="530"/>
      <c r="J16" s="530"/>
      <c r="K16" s="530"/>
      <c r="L16" s="71"/>
    </row>
    <row r="17" spans="1:12" s="60" customFormat="1" ht="15" customHeight="1">
      <c r="A17" s="83"/>
      <c r="B17" s="59" t="s">
        <v>20</v>
      </c>
      <c r="C17" s="83"/>
      <c r="D17" s="82">
        <v>2020</v>
      </c>
      <c r="E17" s="530">
        <v>4053</v>
      </c>
      <c r="F17" s="530">
        <v>100222</v>
      </c>
      <c r="G17" s="530">
        <v>27468</v>
      </c>
      <c r="H17" s="530">
        <v>16335</v>
      </c>
      <c r="I17" s="530">
        <v>281481</v>
      </c>
      <c r="J17" s="530">
        <v>66017420</v>
      </c>
      <c r="K17" s="530">
        <v>1002238</v>
      </c>
      <c r="L17" s="59"/>
    </row>
    <row r="18" spans="1:12" s="60" customFormat="1" ht="15" customHeight="1">
      <c r="A18" s="83"/>
      <c r="B18" s="59"/>
      <c r="C18" s="83"/>
      <c r="D18" s="82">
        <v>2021</v>
      </c>
      <c r="E18" s="530">
        <v>3936</v>
      </c>
      <c r="F18" s="530">
        <v>103936</v>
      </c>
      <c r="G18" s="530">
        <v>35731</v>
      </c>
      <c r="H18" s="530">
        <v>18135</v>
      </c>
      <c r="I18" s="530">
        <v>240752</v>
      </c>
      <c r="J18" s="530">
        <v>51862940</v>
      </c>
      <c r="K18" s="530">
        <v>1015063</v>
      </c>
      <c r="L18" s="59"/>
    </row>
    <row r="19" spans="1:12" s="60" customFormat="1" ht="15" customHeight="1">
      <c r="A19" s="83"/>
      <c r="B19" s="59"/>
      <c r="C19" s="83"/>
      <c r="D19" s="82">
        <v>2022</v>
      </c>
      <c r="E19" s="530" t="s">
        <v>36</v>
      </c>
      <c r="F19" s="530" t="s">
        <v>36</v>
      </c>
      <c r="G19" s="530" t="s">
        <v>36</v>
      </c>
      <c r="H19" s="530" t="s">
        <v>36</v>
      </c>
      <c r="I19" s="530" t="s">
        <v>36</v>
      </c>
      <c r="J19" s="530" t="s">
        <v>36</v>
      </c>
      <c r="K19" s="530" t="s">
        <v>36</v>
      </c>
      <c r="L19" s="59"/>
    </row>
    <row r="20" spans="1:12" s="60" customFormat="1" ht="8.1" customHeight="1">
      <c r="A20" s="57"/>
      <c r="B20" s="56"/>
      <c r="C20" s="57"/>
      <c r="D20" s="82"/>
      <c r="E20" s="530"/>
      <c r="F20" s="530"/>
      <c r="G20" s="530"/>
      <c r="H20" s="530"/>
      <c r="I20" s="530"/>
      <c r="J20" s="530"/>
      <c r="K20" s="530"/>
      <c r="L20" s="71"/>
    </row>
    <row r="21" spans="1:12" s="60" customFormat="1" ht="15" customHeight="1">
      <c r="A21" s="83"/>
      <c r="B21" s="59" t="s">
        <v>21</v>
      </c>
      <c r="C21" s="83"/>
      <c r="D21" s="82">
        <v>2020</v>
      </c>
      <c r="E21" s="530">
        <v>3177</v>
      </c>
      <c r="F21" s="530">
        <v>43825</v>
      </c>
      <c r="G21" s="530">
        <v>44068</v>
      </c>
      <c r="H21" s="530">
        <v>9885</v>
      </c>
      <c r="I21" s="530">
        <v>2208</v>
      </c>
      <c r="J21" s="530">
        <v>21896452</v>
      </c>
      <c r="K21" s="530">
        <v>623799</v>
      </c>
      <c r="L21" s="59"/>
    </row>
    <row r="22" spans="1:12" s="60" customFormat="1" ht="15" customHeight="1">
      <c r="A22" s="83"/>
      <c r="B22" s="59"/>
      <c r="C22" s="83"/>
      <c r="D22" s="82">
        <v>2021</v>
      </c>
      <c r="E22" s="530">
        <v>4500</v>
      </c>
      <c r="F22" s="530">
        <v>53011</v>
      </c>
      <c r="G22" s="530">
        <v>50849</v>
      </c>
      <c r="H22" s="530">
        <v>13878</v>
      </c>
      <c r="I22" s="530">
        <v>1484</v>
      </c>
      <c r="J22" s="530">
        <v>21838000</v>
      </c>
      <c r="K22" s="530">
        <v>572000</v>
      </c>
      <c r="L22" s="59"/>
    </row>
    <row r="23" spans="1:12" s="60" customFormat="1" ht="15" customHeight="1">
      <c r="A23" s="83"/>
      <c r="B23" s="59"/>
      <c r="C23" s="83"/>
      <c r="D23" s="82">
        <v>2022</v>
      </c>
      <c r="E23" s="530" t="s">
        <v>36</v>
      </c>
      <c r="F23" s="530" t="s">
        <v>36</v>
      </c>
      <c r="G23" s="530" t="s">
        <v>36</v>
      </c>
      <c r="H23" s="530" t="s">
        <v>36</v>
      </c>
      <c r="I23" s="530" t="s">
        <v>36</v>
      </c>
      <c r="J23" s="530" t="s">
        <v>36</v>
      </c>
      <c r="K23" s="530" t="s">
        <v>36</v>
      </c>
      <c r="L23" s="59"/>
    </row>
    <row r="24" spans="1:12" s="60" customFormat="1" ht="8.1" customHeight="1">
      <c r="A24" s="57"/>
      <c r="B24" s="56"/>
      <c r="C24" s="57"/>
      <c r="D24" s="82"/>
      <c r="E24" s="530"/>
      <c r="F24" s="530"/>
      <c r="G24" s="530"/>
      <c r="H24" s="530"/>
      <c r="I24" s="530"/>
      <c r="J24" s="530"/>
      <c r="K24" s="530"/>
      <c r="L24" s="71"/>
    </row>
    <row r="25" spans="1:12" s="60" customFormat="1" ht="15" customHeight="1">
      <c r="A25" s="83"/>
      <c r="B25" s="59" t="s">
        <v>22</v>
      </c>
      <c r="C25" s="83"/>
      <c r="D25" s="82">
        <v>2020</v>
      </c>
      <c r="E25" s="530">
        <v>4355</v>
      </c>
      <c r="F25" s="530">
        <v>83755</v>
      </c>
      <c r="G25" s="530">
        <v>36385</v>
      </c>
      <c r="H25" s="530">
        <v>25951</v>
      </c>
      <c r="I25" s="530" t="s">
        <v>67</v>
      </c>
      <c r="J25" s="530">
        <v>5158839</v>
      </c>
      <c r="K25" s="530">
        <v>35932</v>
      </c>
      <c r="L25" s="59"/>
    </row>
    <row r="26" spans="1:12" s="60" customFormat="1" ht="15" customHeight="1">
      <c r="A26" s="83"/>
      <c r="B26" s="59"/>
      <c r="C26" s="83"/>
      <c r="D26" s="82">
        <v>2021</v>
      </c>
      <c r="E26" s="530">
        <v>4076.9999999999995</v>
      </c>
      <c r="F26" s="530">
        <v>77254</v>
      </c>
      <c r="G26" s="530">
        <v>33261</v>
      </c>
      <c r="H26" s="530">
        <v>23728</v>
      </c>
      <c r="I26" s="530" t="s">
        <v>67</v>
      </c>
      <c r="J26" s="530">
        <v>5122850</v>
      </c>
      <c r="K26" s="530">
        <v>52712</v>
      </c>
      <c r="L26" s="59"/>
    </row>
    <row r="27" spans="1:12" s="60" customFormat="1" ht="15" customHeight="1">
      <c r="A27" s="83"/>
      <c r="B27" s="59"/>
      <c r="C27" s="83"/>
      <c r="D27" s="82">
        <v>2022</v>
      </c>
      <c r="E27" s="530" t="s">
        <v>36</v>
      </c>
      <c r="F27" s="530" t="s">
        <v>36</v>
      </c>
      <c r="G27" s="530" t="s">
        <v>36</v>
      </c>
      <c r="H27" s="530" t="s">
        <v>36</v>
      </c>
      <c r="I27" s="530" t="s">
        <v>36</v>
      </c>
      <c r="J27" s="530" t="s">
        <v>36</v>
      </c>
      <c r="K27" s="530" t="s">
        <v>36</v>
      </c>
      <c r="L27" s="59"/>
    </row>
    <row r="28" spans="1:12" s="60" customFormat="1" ht="8.1" customHeight="1">
      <c r="A28" s="57"/>
      <c r="B28" s="56"/>
      <c r="C28" s="57"/>
      <c r="D28" s="82"/>
      <c r="E28" s="530"/>
      <c r="F28" s="530"/>
      <c r="G28" s="530"/>
      <c r="H28" s="530"/>
      <c r="I28" s="530"/>
      <c r="J28" s="530"/>
      <c r="K28" s="530"/>
      <c r="L28" s="71"/>
    </row>
    <row r="29" spans="1:12" s="60" customFormat="1" ht="15" customHeight="1">
      <c r="A29" s="83"/>
      <c r="B29" s="59" t="s">
        <v>23</v>
      </c>
      <c r="C29" s="83"/>
      <c r="D29" s="82">
        <v>2020</v>
      </c>
      <c r="E29" s="530">
        <v>2258</v>
      </c>
      <c r="F29" s="530">
        <v>17006</v>
      </c>
      <c r="G29" s="530">
        <v>19177</v>
      </c>
      <c r="H29" s="530">
        <v>5937</v>
      </c>
      <c r="I29" s="530">
        <v>35415</v>
      </c>
      <c r="J29" s="530">
        <v>32427642</v>
      </c>
      <c r="K29" s="530">
        <v>72170</v>
      </c>
      <c r="L29" s="59"/>
    </row>
    <row r="30" spans="1:12" s="60" customFormat="1" ht="15" customHeight="1">
      <c r="A30" s="83"/>
      <c r="B30" s="59"/>
      <c r="C30" s="83"/>
      <c r="D30" s="82">
        <v>2021</v>
      </c>
      <c r="E30" s="530">
        <v>2559</v>
      </c>
      <c r="F30" s="530">
        <v>26095</v>
      </c>
      <c r="G30" s="530">
        <v>10461</v>
      </c>
      <c r="H30" s="530">
        <v>7871</v>
      </c>
      <c r="I30" s="530">
        <v>40571</v>
      </c>
      <c r="J30" s="530">
        <v>30861607</v>
      </c>
      <c r="K30" s="530">
        <v>66000</v>
      </c>
      <c r="L30" s="59"/>
    </row>
    <row r="31" spans="1:12" s="60" customFormat="1" ht="15" customHeight="1">
      <c r="A31" s="83"/>
      <c r="B31" s="59"/>
      <c r="C31" s="83"/>
      <c r="D31" s="82">
        <v>2022</v>
      </c>
      <c r="E31" s="530" t="s">
        <v>36</v>
      </c>
      <c r="F31" s="530" t="s">
        <v>36</v>
      </c>
      <c r="G31" s="530" t="s">
        <v>36</v>
      </c>
      <c r="H31" s="530" t="s">
        <v>36</v>
      </c>
      <c r="I31" s="530" t="s">
        <v>36</v>
      </c>
      <c r="J31" s="530" t="s">
        <v>36</v>
      </c>
      <c r="K31" s="530" t="s">
        <v>36</v>
      </c>
      <c r="L31" s="59"/>
    </row>
    <row r="32" spans="1:12" s="60" customFormat="1" ht="8.1" customHeight="1">
      <c r="A32" s="57"/>
      <c r="B32" s="56"/>
      <c r="C32" s="57"/>
      <c r="D32" s="82"/>
      <c r="E32" s="530"/>
      <c r="F32" s="530"/>
      <c r="G32" s="530"/>
      <c r="H32" s="530"/>
      <c r="I32" s="530"/>
      <c r="J32" s="530"/>
      <c r="K32" s="530"/>
      <c r="L32" s="71"/>
    </row>
    <row r="33" spans="1:12" s="60" customFormat="1" ht="15" customHeight="1">
      <c r="A33" s="83"/>
      <c r="B33" s="59" t="s">
        <v>24</v>
      </c>
      <c r="C33" s="83"/>
      <c r="D33" s="82">
        <v>2020</v>
      </c>
      <c r="E33" s="530">
        <v>1926</v>
      </c>
      <c r="F33" s="530">
        <v>37133</v>
      </c>
      <c r="G33" s="530">
        <v>16579</v>
      </c>
      <c r="H33" s="530">
        <v>14729</v>
      </c>
      <c r="I33" s="530">
        <v>663</v>
      </c>
      <c r="J33" s="530">
        <v>23347121</v>
      </c>
      <c r="K33" s="530">
        <v>70980</v>
      </c>
      <c r="L33" s="59"/>
    </row>
    <row r="34" spans="1:12" s="60" customFormat="1" ht="15" customHeight="1">
      <c r="A34" s="83"/>
      <c r="B34" s="59"/>
      <c r="C34" s="83"/>
      <c r="D34" s="82">
        <v>2021</v>
      </c>
      <c r="E34" s="530">
        <v>2535</v>
      </c>
      <c r="F34" s="530">
        <v>44486</v>
      </c>
      <c r="G34" s="530">
        <v>16316</v>
      </c>
      <c r="H34" s="530">
        <v>16506</v>
      </c>
      <c r="I34" s="530">
        <v>848</v>
      </c>
      <c r="J34" s="530">
        <v>24011281</v>
      </c>
      <c r="K34" s="530">
        <v>74095</v>
      </c>
      <c r="L34" s="59"/>
    </row>
    <row r="35" spans="1:12" s="60" customFormat="1" ht="15" customHeight="1">
      <c r="A35" s="83"/>
      <c r="B35" s="59"/>
      <c r="C35" s="83"/>
      <c r="D35" s="82">
        <v>2022</v>
      </c>
      <c r="E35" s="530" t="s">
        <v>36</v>
      </c>
      <c r="F35" s="530" t="s">
        <v>36</v>
      </c>
      <c r="G35" s="530" t="s">
        <v>36</v>
      </c>
      <c r="H35" s="530" t="s">
        <v>36</v>
      </c>
      <c r="I35" s="530" t="s">
        <v>36</v>
      </c>
      <c r="J35" s="530" t="s">
        <v>36</v>
      </c>
      <c r="K35" s="530" t="s">
        <v>36</v>
      </c>
      <c r="L35" s="59"/>
    </row>
    <row r="36" spans="1:12" s="60" customFormat="1" ht="8.1" customHeight="1">
      <c r="A36" s="57"/>
      <c r="B36" s="56"/>
      <c r="C36" s="57"/>
      <c r="D36" s="82"/>
      <c r="E36" s="530"/>
      <c r="F36" s="530"/>
      <c r="G36" s="530"/>
      <c r="H36" s="530"/>
      <c r="I36" s="530"/>
      <c r="J36" s="530"/>
      <c r="K36" s="530"/>
      <c r="L36" s="71"/>
    </row>
    <row r="37" spans="1:12" s="60" customFormat="1" ht="15" customHeight="1">
      <c r="A37" s="83"/>
      <c r="B37" s="59" t="s">
        <v>25</v>
      </c>
      <c r="C37" s="83"/>
      <c r="D37" s="82">
        <v>2020</v>
      </c>
      <c r="E37" s="530">
        <v>11978</v>
      </c>
      <c r="F37" s="530">
        <v>130689</v>
      </c>
      <c r="G37" s="530">
        <v>33638</v>
      </c>
      <c r="H37" s="530">
        <v>18469</v>
      </c>
      <c r="I37" s="530">
        <v>3065</v>
      </c>
      <c r="J37" s="530">
        <v>14188031</v>
      </c>
      <c r="K37" s="530">
        <v>13114</v>
      </c>
      <c r="L37" s="59"/>
    </row>
    <row r="38" spans="1:12" s="60" customFormat="1" ht="15" customHeight="1">
      <c r="A38" s="83"/>
      <c r="B38" s="59"/>
      <c r="C38" s="83"/>
      <c r="D38" s="82">
        <v>2021</v>
      </c>
      <c r="E38" s="530">
        <v>14018</v>
      </c>
      <c r="F38" s="530">
        <v>150454</v>
      </c>
      <c r="G38" s="530">
        <v>40649</v>
      </c>
      <c r="H38" s="530">
        <v>20996</v>
      </c>
      <c r="I38" s="530">
        <v>3472</v>
      </c>
      <c r="J38" s="530">
        <v>14016721</v>
      </c>
      <c r="K38" s="530">
        <v>13145</v>
      </c>
      <c r="L38" s="59"/>
    </row>
    <row r="39" spans="1:12" s="60" customFormat="1" ht="15" customHeight="1">
      <c r="A39" s="83"/>
      <c r="B39" s="59"/>
      <c r="C39" s="83"/>
      <c r="D39" s="82">
        <v>2022</v>
      </c>
      <c r="E39" s="530" t="s">
        <v>36</v>
      </c>
      <c r="F39" s="530" t="s">
        <v>36</v>
      </c>
      <c r="G39" s="530" t="s">
        <v>36</v>
      </c>
      <c r="H39" s="530" t="s">
        <v>36</v>
      </c>
      <c r="I39" s="530" t="s">
        <v>36</v>
      </c>
      <c r="J39" s="530" t="s">
        <v>36</v>
      </c>
      <c r="K39" s="530" t="s">
        <v>36</v>
      </c>
      <c r="L39" s="59"/>
    </row>
    <row r="40" spans="1:12" s="60" customFormat="1" ht="8.1" customHeight="1">
      <c r="A40" s="57"/>
      <c r="B40" s="56"/>
      <c r="C40" s="57"/>
      <c r="D40" s="82"/>
      <c r="E40" s="530"/>
      <c r="F40" s="530"/>
      <c r="G40" s="530"/>
      <c r="H40" s="530"/>
      <c r="I40" s="530"/>
      <c r="J40" s="530"/>
      <c r="K40" s="530"/>
      <c r="L40" s="71"/>
    </row>
    <row r="41" spans="1:12" s="60" customFormat="1" ht="15" customHeight="1">
      <c r="A41" s="83"/>
      <c r="B41" s="59" t="s">
        <v>26</v>
      </c>
      <c r="C41" s="83"/>
      <c r="D41" s="82">
        <v>2020</v>
      </c>
      <c r="E41" s="530">
        <v>651</v>
      </c>
      <c r="F41" s="530">
        <v>10902</v>
      </c>
      <c r="G41" s="530">
        <v>8777</v>
      </c>
      <c r="H41" s="530">
        <v>2590</v>
      </c>
      <c r="I41" s="530">
        <v>327476</v>
      </c>
      <c r="J41" s="530">
        <v>13859042</v>
      </c>
      <c r="K41" s="530">
        <v>338433</v>
      </c>
      <c r="L41" s="59"/>
    </row>
    <row r="42" spans="1:12" s="60" customFormat="1" ht="15" customHeight="1">
      <c r="A42" s="83"/>
      <c r="B42" s="59"/>
      <c r="C42" s="83"/>
      <c r="D42" s="82">
        <v>2021</v>
      </c>
      <c r="E42" s="530">
        <v>1036</v>
      </c>
      <c r="F42" s="530">
        <v>12172</v>
      </c>
      <c r="G42" s="530">
        <v>10190</v>
      </c>
      <c r="H42" s="530">
        <v>4434</v>
      </c>
      <c r="I42" s="530">
        <v>309022</v>
      </c>
      <c r="J42" s="530">
        <v>13197995</v>
      </c>
      <c r="K42" s="530">
        <v>379285</v>
      </c>
      <c r="L42" s="59"/>
    </row>
    <row r="43" spans="1:12" s="60" customFormat="1" ht="15" customHeight="1">
      <c r="A43" s="83"/>
      <c r="B43" s="59"/>
      <c r="C43" s="83"/>
      <c r="D43" s="82">
        <v>2022</v>
      </c>
      <c r="E43" s="530" t="s">
        <v>36</v>
      </c>
      <c r="F43" s="530" t="s">
        <v>36</v>
      </c>
      <c r="G43" s="530" t="s">
        <v>36</v>
      </c>
      <c r="H43" s="530" t="s">
        <v>36</v>
      </c>
      <c r="I43" s="530" t="s">
        <v>36</v>
      </c>
      <c r="J43" s="530" t="s">
        <v>36</v>
      </c>
      <c r="K43" s="530" t="s">
        <v>36</v>
      </c>
      <c r="L43" s="59"/>
    </row>
    <row r="44" spans="1:12" s="60" customFormat="1" ht="8.1" customHeight="1">
      <c r="A44" s="57"/>
      <c r="B44" s="56"/>
      <c r="C44" s="57"/>
      <c r="D44" s="82"/>
      <c r="E44" s="530"/>
      <c r="F44" s="530"/>
      <c r="G44" s="530"/>
      <c r="H44" s="530"/>
      <c r="I44" s="530"/>
      <c r="J44" s="530"/>
      <c r="K44" s="530"/>
      <c r="L44" s="71"/>
    </row>
    <row r="45" spans="1:12" s="60" customFormat="1" ht="15" customHeight="1">
      <c r="A45" s="83"/>
      <c r="B45" s="59" t="s">
        <v>27</v>
      </c>
      <c r="C45" s="83"/>
      <c r="D45" s="82">
        <v>2020</v>
      </c>
      <c r="E45" s="530">
        <v>10212</v>
      </c>
      <c r="F45" s="530">
        <v>44548</v>
      </c>
      <c r="G45" s="530">
        <v>23252</v>
      </c>
      <c r="H45" s="530">
        <v>4484</v>
      </c>
      <c r="I45" s="530">
        <v>575922</v>
      </c>
      <c r="J45" s="530">
        <v>41383187</v>
      </c>
      <c r="K45" s="530">
        <v>7213151</v>
      </c>
      <c r="L45" s="59"/>
    </row>
    <row r="46" spans="1:12" s="60" customFormat="1" ht="15" customHeight="1">
      <c r="A46" s="83"/>
      <c r="B46" s="59"/>
      <c r="C46" s="83"/>
      <c r="D46" s="82">
        <v>2021</v>
      </c>
      <c r="E46" s="530">
        <v>7379</v>
      </c>
      <c r="F46" s="530">
        <v>55708</v>
      </c>
      <c r="G46" s="530">
        <v>18569</v>
      </c>
      <c r="H46" s="530">
        <v>3204</v>
      </c>
      <c r="I46" s="530">
        <v>555705</v>
      </c>
      <c r="J46" s="530">
        <v>42031500</v>
      </c>
      <c r="K46" s="530">
        <v>7063200</v>
      </c>
      <c r="L46" s="59"/>
    </row>
    <row r="47" spans="1:12" s="60" customFormat="1" ht="15" customHeight="1">
      <c r="A47" s="83"/>
      <c r="B47" s="59"/>
      <c r="C47" s="83"/>
      <c r="D47" s="82">
        <v>2022</v>
      </c>
      <c r="E47" s="530" t="s">
        <v>36</v>
      </c>
      <c r="F47" s="530" t="s">
        <v>36</v>
      </c>
      <c r="G47" s="530" t="s">
        <v>36</v>
      </c>
      <c r="H47" s="530" t="s">
        <v>36</v>
      </c>
      <c r="I47" s="530" t="s">
        <v>36</v>
      </c>
      <c r="J47" s="530" t="s">
        <v>36</v>
      </c>
      <c r="K47" s="530" t="s">
        <v>36</v>
      </c>
      <c r="L47" s="59"/>
    </row>
    <row r="48" spans="1:12" s="60" customFormat="1" ht="8.1" customHeight="1">
      <c r="A48" s="57"/>
      <c r="B48" s="56"/>
      <c r="C48" s="57"/>
      <c r="D48" s="82"/>
      <c r="E48" s="530"/>
      <c r="F48" s="530"/>
      <c r="G48" s="530"/>
      <c r="H48" s="530"/>
      <c r="I48" s="531"/>
      <c r="J48" s="530"/>
      <c r="K48" s="530"/>
      <c r="L48" s="71"/>
    </row>
    <row r="49" spans="1:12" s="60" customFormat="1" ht="15" customHeight="1">
      <c r="A49" s="83"/>
      <c r="B49" s="59" t="s">
        <v>28</v>
      </c>
      <c r="C49" s="83"/>
      <c r="D49" s="82">
        <v>2020</v>
      </c>
      <c r="E49" s="530">
        <v>21</v>
      </c>
      <c r="F49" s="530">
        <v>2227</v>
      </c>
      <c r="G49" s="530">
        <v>6195</v>
      </c>
      <c r="H49" s="530">
        <v>2879</v>
      </c>
      <c r="I49" s="531" t="s">
        <v>67</v>
      </c>
      <c r="J49" s="530">
        <v>662953</v>
      </c>
      <c r="K49" s="530">
        <v>3340</v>
      </c>
      <c r="L49" s="59"/>
    </row>
    <row r="50" spans="1:12" s="60" customFormat="1" ht="15" customHeight="1">
      <c r="A50" s="83"/>
      <c r="B50" s="59"/>
      <c r="C50" s="83"/>
      <c r="D50" s="82">
        <v>2021</v>
      </c>
      <c r="E50" s="530">
        <v>42</v>
      </c>
      <c r="F50" s="530">
        <v>3904</v>
      </c>
      <c r="G50" s="530">
        <v>4407</v>
      </c>
      <c r="H50" s="530">
        <v>4554.9999999999982</v>
      </c>
      <c r="I50" s="530" t="s">
        <v>67</v>
      </c>
      <c r="J50" s="530">
        <v>844573</v>
      </c>
      <c r="K50" s="530">
        <v>10319</v>
      </c>
      <c r="L50" s="59"/>
    </row>
    <row r="51" spans="1:12" s="60" customFormat="1" ht="15" customHeight="1">
      <c r="A51" s="83"/>
      <c r="B51" s="59"/>
      <c r="C51" s="83"/>
      <c r="D51" s="82">
        <v>2022</v>
      </c>
      <c r="E51" s="530" t="s">
        <v>36</v>
      </c>
      <c r="F51" s="530" t="s">
        <v>36</v>
      </c>
      <c r="G51" s="530" t="s">
        <v>36</v>
      </c>
      <c r="H51" s="530" t="s">
        <v>36</v>
      </c>
      <c r="I51" s="530" t="s">
        <v>36</v>
      </c>
      <c r="J51" s="530" t="s">
        <v>36</v>
      </c>
      <c r="K51" s="530" t="s">
        <v>36</v>
      </c>
      <c r="L51" s="59"/>
    </row>
    <row r="52" spans="1:12" s="60" customFormat="1" ht="8.1" customHeight="1">
      <c r="A52" s="57"/>
      <c r="B52" s="56"/>
      <c r="C52" s="57"/>
      <c r="D52" s="82"/>
      <c r="E52" s="530"/>
      <c r="F52" s="530"/>
      <c r="G52" s="530"/>
      <c r="H52" s="530"/>
      <c r="I52" s="530"/>
      <c r="J52" s="530"/>
      <c r="K52" s="530"/>
      <c r="L52" s="71"/>
    </row>
    <row r="53" spans="1:12" s="60" customFormat="1" ht="15" customHeight="1">
      <c r="A53" s="83"/>
      <c r="B53" s="59" t="s">
        <v>29</v>
      </c>
      <c r="C53" s="83"/>
      <c r="D53" s="82">
        <v>2020</v>
      </c>
      <c r="E53" s="530">
        <v>664</v>
      </c>
      <c r="F53" s="530">
        <v>35401</v>
      </c>
      <c r="G53" s="530">
        <v>23225</v>
      </c>
      <c r="H53" s="530">
        <v>8331</v>
      </c>
      <c r="I53" s="530">
        <v>236770</v>
      </c>
      <c r="J53" s="530">
        <v>34145865</v>
      </c>
      <c r="K53" s="530">
        <v>4419</v>
      </c>
      <c r="L53" s="59"/>
    </row>
    <row r="54" spans="1:12" s="60" customFormat="1" ht="15" customHeight="1">
      <c r="A54" s="83"/>
      <c r="B54" s="59"/>
      <c r="C54" s="83"/>
      <c r="D54" s="82">
        <v>2021</v>
      </c>
      <c r="E54" s="530">
        <v>2799</v>
      </c>
      <c r="F54" s="530">
        <v>38895</v>
      </c>
      <c r="G54" s="530">
        <v>30253</v>
      </c>
      <c r="H54" s="530">
        <v>12088</v>
      </c>
      <c r="I54" s="532">
        <v>227840</v>
      </c>
      <c r="J54" s="530">
        <v>24355658</v>
      </c>
      <c r="K54" s="530">
        <v>8878</v>
      </c>
      <c r="L54" s="59"/>
    </row>
    <row r="55" spans="1:12" s="60" customFormat="1" ht="15" customHeight="1">
      <c r="A55" s="83"/>
      <c r="B55" s="59"/>
      <c r="C55" s="83"/>
      <c r="D55" s="82">
        <v>2022</v>
      </c>
      <c r="E55" s="530" t="s">
        <v>36</v>
      </c>
      <c r="F55" s="530" t="s">
        <v>36</v>
      </c>
      <c r="G55" s="530" t="s">
        <v>36</v>
      </c>
      <c r="H55" s="530" t="s">
        <v>36</v>
      </c>
      <c r="I55" s="530" t="s">
        <v>36</v>
      </c>
      <c r="J55" s="530" t="s">
        <v>36</v>
      </c>
      <c r="K55" s="530" t="s">
        <v>36</v>
      </c>
      <c r="L55" s="59"/>
    </row>
    <row r="56" spans="1:12" s="60" customFormat="1" ht="8.1" customHeight="1">
      <c r="A56" s="57"/>
      <c r="B56" s="56"/>
      <c r="C56" s="57"/>
      <c r="D56" s="82"/>
      <c r="E56" s="530"/>
      <c r="F56" s="530"/>
      <c r="G56" s="530"/>
      <c r="H56" s="530"/>
      <c r="I56" s="532"/>
      <c r="J56" s="530"/>
      <c r="K56" s="530"/>
      <c r="L56" s="71"/>
    </row>
    <row r="57" spans="1:12" s="60" customFormat="1" ht="15" customHeight="1">
      <c r="A57" s="83"/>
      <c r="B57" s="59" t="s">
        <v>30</v>
      </c>
      <c r="C57" s="83"/>
      <c r="D57" s="82">
        <v>2020</v>
      </c>
      <c r="E57" s="530">
        <v>7971</v>
      </c>
      <c r="F57" s="530">
        <v>79889</v>
      </c>
      <c r="G57" s="530">
        <v>26158</v>
      </c>
      <c r="H57" s="530">
        <v>7936</v>
      </c>
      <c r="I57" s="532" t="s">
        <v>67</v>
      </c>
      <c r="J57" s="530">
        <v>2601677</v>
      </c>
      <c r="K57" s="530">
        <v>22694</v>
      </c>
      <c r="L57" s="59"/>
    </row>
    <row r="58" spans="1:12" s="60" customFormat="1" ht="15" customHeight="1">
      <c r="A58" s="83"/>
      <c r="B58" s="59"/>
      <c r="C58" s="83"/>
      <c r="D58" s="82">
        <v>2021</v>
      </c>
      <c r="E58" s="530">
        <v>6378</v>
      </c>
      <c r="F58" s="530">
        <v>85163</v>
      </c>
      <c r="G58" s="530">
        <v>33874.000000000007</v>
      </c>
      <c r="H58" s="530">
        <v>7579</v>
      </c>
      <c r="I58" s="530" t="s">
        <v>67</v>
      </c>
      <c r="J58" s="530">
        <v>3412398</v>
      </c>
      <c r="K58" s="530">
        <v>20480</v>
      </c>
      <c r="L58" s="59"/>
    </row>
    <row r="59" spans="1:12" s="60" customFormat="1" ht="15" customHeight="1">
      <c r="A59" s="83"/>
      <c r="B59" s="59"/>
      <c r="C59" s="83"/>
      <c r="D59" s="82">
        <v>2022</v>
      </c>
      <c r="E59" s="530" t="s">
        <v>36</v>
      </c>
      <c r="F59" s="530" t="s">
        <v>36</v>
      </c>
      <c r="G59" s="530" t="s">
        <v>36</v>
      </c>
      <c r="H59" s="530" t="s">
        <v>36</v>
      </c>
      <c r="I59" s="530" t="s">
        <v>36</v>
      </c>
      <c r="J59" s="530" t="s">
        <v>36</v>
      </c>
      <c r="K59" s="530" t="s">
        <v>36</v>
      </c>
      <c r="L59" s="59"/>
    </row>
    <row r="60" spans="1:12" s="60" customFormat="1" ht="8.1" customHeight="1">
      <c r="A60" s="57"/>
      <c r="B60" s="56"/>
      <c r="C60" s="57"/>
      <c r="D60" s="82"/>
      <c r="E60" s="530"/>
      <c r="F60" s="530"/>
      <c r="G60" s="530"/>
      <c r="H60" s="530"/>
      <c r="I60" s="530"/>
      <c r="J60" s="530"/>
      <c r="K60" s="530"/>
      <c r="L60" s="71"/>
    </row>
    <row r="61" spans="1:12" s="60" customFormat="1" ht="15" customHeight="1">
      <c r="A61" s="83"/>
      <c r="B61" s="59" t="s">
        <v>31</v>
      </c>
      <c r="C61" s="83"/>
      <c r="D61" s="82">
        <v>2020</v>
      </c>
      <c r="E61" s="530">
        <v>46530</v>
      </c>
      <c r="F61" s="530">
        <v>58306</v>
      </c>
      <c r="G61" s="530">
        <v>44509</v>
      </c>
      <c r="H61" s="530">
        <v>1551</v>
      </c>
      <c r="I61" s="530">
        <v>85676</v>
      </c>
      <c r="J61" s="530">
        <v>7368817</v>
      </c>
      <c r="K61" s="530">
        <v>54683</v>
      </c>
      <c r="L61" s="59"/>
    </row>
    <row r="62" spans="1:12" s="60" customFormat="1" ht="15" customHeight="1">
      <c r="A62" s="83"/>
      <c r="B62" s="59"/>
      <c r="C62" s="83"/>
      <c r="D62" s="82">
        <v>2021</v>
      </c>
      <c r="E62" s="530">
        <v>10160</v>
      </c>
      <c r="F62" s="530">
        <v>52928</v>
      </c>
      <c r="G62" s="530">
        <v>27721</v>
      </c>
      <c r="H62" s="530">
        <v>1334</v>
      </c>
      <c r="I62" s="530">
        <v>89178</v>
      </c>
      <c r="J62" s="530">
        <v>5858765</v>
      </c>
      <c r="K62" s="530">
        <v>42928</v>
      </c>
      <c r="L62" s="59"/>
    </row>
    <row r="63" spans="1:12" s="60" customFormat="1" ht="15" customHeight="1">
      <c r="A63" s="83"/>
      <c r="B63" s="59"/>
      <c r="C63" s="83"/>
      <c r="D63" s="82">
        <v>2022</v>
      </c>
      <c r="E63" s="530" t="s">
        <v>36</v>
      </c>
      <c r="F63" s="530" t="s">
        <v>36</v>
      </c>
      <c r="G63" s="530" t="s">
        <v>36</v>
      </c>
      <c r="H63" s="530" t="s">
        <v>36</v>
      </c>
      <c r="I63" s="530" t="s">
        <v>36</v>
      </c>
      <c r="J63" s="530" t="s">
        <v>36</v>
      </c>
      <c r="K63" s="530" t="s">
        <v>36</v>
      </c>
      <c r="L63" s="59"/>
    </row>
    <row r="64" spans="1:12" s="60" customFormat="1" ht="8.1" customHeight="1">
      <c r="A64" s="57"/>
      <c r="B64" s="56"/>
      <c r="C64" s="57"/>
      <c r="D64" s="82"/>
      <c r="E64" s="530"/>
      <c r="F64" s="530"/>
      <c r="G64" s="530"/>
      <c r="H64" s="530"/>
      <c r="I64" s="530"/>
      <c r="J64" s="530"/>
      <c r="K64" s="530"/>
      <c r="L64" s="71"/>
    </row>
    <row r="65" spans="1:13" s="60" customFormat="1" ht="15" customHeight="1">
      <c r="A65" s="83"/>
      <c r="B65" s="59" t="s">
        <v>32</v>
      </c>
      <c r="C65" s="83"/>
      <c r="D65" s="82">
        <v>2020</v>
      </c>
      <c r="E65" s="530">
        <v>6446</v>
      </c>
      <c r="F65" s="530">
        <v>15414</v>
      </c>
      <c r="G65" s="530">
        <v>10772</v>
      </c>
      <c r="H65" s="530">
        <v>2096</v>
      </c>
      <c r="I65" s="530">
        <v>327353</v>
      </c>
      <c r="J65" s="530">
        <v>37088269</v>
      </c>
      <c r="K65" s="530">
        <v>173664</v>
      </c>
      <c r="L65" s="59"/>
    </row>
    <row r="66" spans="1:13" s="60" customFormat="1" ht="15" customHeight="1">
      <c r="A66" s="83"/>
      <c r="B66" s="59"/>
      <c r="C66" s="83"/>
      <c r="D66" s="82">
        <v>2021</v>
      </c>
      <c r="E66" s="532">
        <v>7152</v>
      </c>
      <c r="F66" s="530">
        <v>13421</v>
      </c>
      <c r="G66" s="530">
        <v>11632</v>
      </c>
      <c r="H66" s="532">
        <v>2454</v>
      </c>
      <c r="I66" s="532">
        <v>204123</v>
      </c>
      <c r="J66" s="532">
        <v>47156619</v>
      </c>
      <c r="K66" s="530">
        <v>207216</v>
      </c>
      <c r="L66" s="59"/>
    </row>
    <row r="67" spans="1:13" s="60" customFormat="1" ht="15" customHeight="1">
      <c r="A67" s="83"/>
      <c r="B67" s="59"/>
      <c r="C67" s="83"/>
      <c r="D67" s="82">
        <v>2022</v>
      </c>
      <c r="E67" s="530" t="s">
        <v>36</v>
      </c>
      <c r="F67" s="530" t="s">
        <v>36</v>
      </c>
      <c r="G67" s="530" t="s">
        <v>36</v>
      </c>
      <c r="H67" s="530" t="s">
        <v>36</v>
      </c>
      <c r="I67" s="530" t="s">
        <v>36</v>
      </c>
      <c r="J67" s="530" t="s">
        <v>36</v>
      </c>
      <c r="K67" s="530" t="s">
        <v>36</v>
      </c>
      <c r="L67" s="59"/>
    </row>
    <row r="68" spans="1:13" s="60" customFormat="1" ht="8.1" customHeight="1">
      <c r="A68" s="57"/>
      <c r="B68" s="56"/>
      <c r="C68" s="57"/>
      <c r="D68" s="82"/>
      <c r="E68" s="532"/>
      <c r="F68" s="532"/>
      <c r="G68" s="532"/>
      <c r="H68" s="532"/>
      <c r="I68" s="532"/>
      <c r="J68" s="532"/>
      <c r="K68" s="532"/>
      <c r="L68" s="71"/>
    </row>
    <row r="69" spans="1:13" s="60" customFormat="1" ht="15" customHeight="1">
      <c r="A69" s="83"/>
      <c r="B69" s="59" t="s">
        <v>33</v>
      </c>
      <c r="C69" s="83"/>
      <c r="D69" s="82">
        <v>2020</v>
      </c>
      <c r="E69" s="532" t="s">
        <v>67</v>
      </c>
      <c r="F69" s="532" t="s">
        <v>67</v>
      </c>
      <c r="G69" s="532" t="s">
        <v>67</v>
      </c>
      <c r="H69" s="532" t="s">
        <v>67</v>
      </c>
      <c r="I69" s="532" t="s">
        <v>67</v>
      </c>
      <c r="J69" s="532" t="s">
        <v>67</v>
      </c>
      <c r="K69" s="532" t="s">
        <v>67</v>
      </c>
      <c r="L69" s="59"/>
      <c r="M69" s="59"/>
    </row>
    <row r="70" spans="1:13" s="60" customFormat="1" ht="15" customHeight="1">
      <c r="A70" s="83"/>
      <c r="B70" s="59"/>
      <c r="C70" s="83"/>
      <c r="D70" s="82">
        <v>2021</v>
      </c>
      <c r="E70" s="533" t="s">
        <v>67</v>
      </c>
      <c r="F70" s="532">
        <v>4</v>
      </c>
      <c r="G70" s="532">
        <v>81</v>
      </c>
      <c r="H70" s="532">
        <v>7</v>
      </c>
      <c r="I70" s="533" t="s">
        <v>67</v>
      </c>
      <c r="J70" s="533" t="s">
        <v>67</v>
      </c>
      <c r="K70" s="533" t="s">
        <v>67</v>
      </c>
      <c r="L70" s="59"/>
      <c r="M70" s="59"/>
    </row>
    <row r="71" spans="1:13" s="60" customFormat="1" ht="15" customHeight="1">
      <c r="A71" s="83"/>
      <c r="B71" s="83"/>
      <c r="C71" s="83"/>
      <c r="D71" s="82">
        <v>2022</v>
      </c>
      <c r="E71" s="530" t="s">
        <v>36</v>
      </c>
      <c r="F71" s="530" t="s">
        <v>36</v>
      </c>
      <c r="G71" s="530" t="s">
        <v>36</v>
      </c>
      <c r="H71" s="530" t="s">
        <v>36</v>
      </c>
      <c r="I71" s="530" t="s">
        <v>36</v>
      </c>
      <c r="J71" s="530" t="s">
        <v>36</v>
      </c>
      <c r="K71" s="530" t="s">
        <v>36</v>
      </c>
      <c r="L71" s="59"/>
      <c r="M71" s="59"/>
    </row>
    <row r="72" spans="1:13" s="60" customFormat="1" ht="8.1" customHeight="1" thickBot="1">
      <c r="A72" s="85"/>
      <c r="B72" s="85"/>
      <c r="C72" s="85"/>
      <c r="D72" s="86"/>
      <c r="E72" s="85"/>
      <c r="F72" s="85"/>
      <c r="G72" s="85"/>
      <c r="H72" s="85"/>
      <c r="I72" s="85"/>
      <c r="J72" s="85"/>
      <c r="K72" s="85"/>
      <c r="L72" s="85"/>
    </row>
    <row r="73" spans="1:13" s="60" customFormat="1" ht="15" customHeight="1">
      <c r="A73" s="87"/>
      <c r="C73" s="87"/>
      <c r="D73" s="88"/>
      <c r="E73" s="87"/>
      <c r="F73" s="87"/>
      <c r="G73" s="87"/>
      <c r="H73" s="87"/>
      <c r="I73" s="87"/>
      <c r="J73" s="87"/>
      <c r="K73" s="87"/>
      <c r="L73" s="89" t="s">
        <v>439</v>
      </c>
    </row>
    <row r="74" spans="1:13" s="60" customFormat="1" ht="15" customHeight="1">
      <c r="A74" s="90"/>
      <c r="C74" s="90"/>
      <c r="D74" s="88"/>
      <c r="E74" s="87"/>
      <c r="F74" s="87"/>
      <c r="G74" s="87"/>
      <c r="H74" s="87"/>
      <c r="I74" s="87"/>
      <c r="J74" s="87"/>
      <c r="K74" s="87"/>
      <c r="L74" s="91" t="s">
        <v>440</v>
      </c>
    </row>
    <row r="75" spans="1:13" s="60" customFormat="1" ht="8.1" customHeight="1">
      <c r="A75" s="90"/>
      <c r="C75" s="90"/>
      <c r="D75" s="88"/>
      <c r="E75" s="87"/>
      <c r="F75" s="87"/>
      <c r="G75" s="87"/>
      <c r="H75" s="87"/>
      <c r="I75" s="87"/>
      <c r="J75" s="87"/>
      <c r="K75" s="87"/>
      <c r="L75" s="91"/>
    </row>
    <row r="76" spans="1:13" s="60" customFormat="1" ht="15" customHeight="1">
      <c r="A76" s="90"/>
      <c r="B76" s="87" t="s">
        <v>598</v>
      </c>
      <c r="C76" s="90"/>
      <c r="D76" s="88"/>
      <c r="E76" s="87"/>
      <c r="F76" s="87"/>
      <c r="G76" s="87"/>
      <c r="H76" s="87"/>
      <c r="I76" s="87"/>
      <c r="J76" s="87"/>
      <c r="K76" s="87"/>
      <c r="L76" s="87"/>
    </row>
    <row r="77" spans="1:13" s="60" customFormat="1" ht="15" customHeight="1">
      <c r="A77" s="92"/>
      <c r="B77" s="93" t="s">
        <v>441</v>
      </c>
      <c r="C77" s="92"/>
      <c r="D77" s="88"/>
      <c r="E77" s="92"/>
      <c r="F77" s="92"/>
      <c r="G77" s="92"/>
      <c r="H77" s="92"/>
      <c r="I77" s="92"/>
      <c r="J77" s="92"/>
      <c r="K77" s="92"/>
      <c r="L77" s="92"/>
    </row>
    <row r="78" spans="1:13" s="60" customFormat="1" ht="15" customHeight="1">
      <c r="A78" s="94"/>
      <c r="B78" s="95" t="s">
        <v>442</v>
      </c>
      <c r="C78" s="94"/>
      <c r="D78" s="96"/>
      <c r="E78" s="97"/>
      <c r="F78" s="97"/>
      <c r="G78" s="97"/>
      <c r="H78" s="97"/>
      <c r="I78" s="97"/>
      <c r="J78" s="97"/>
      <c r="K78" s="97"/>
      <c r="L78" s="97"/>
    </row>
    <row r="79" spans="1:13" s="60" customFormat="1" ht="15" customHeight="1">
      <c r="A79" s="98"/>
      <c r="B79" s="93" t="s">
        <v>443</v>
      </c>
      <c r="C79" s="98"/>
      <c r="D79" s="99"/>
      <c r="E79" s="98"/>
      <c r="F79" s="98"/>
      <c r="G79" s="98"/>
      <c r="H79" s="98"/>
      <c r="I79" s="98"/>
      <c r="J79" s="98"/>
      <c r="K79" s="98"/>
      <c r="L79" s="98"/>
    </row>
    <row r="80" spans="1:13" s="60" customFormat="1" ht="15" customHeight="1">
      <c r="A80" s="59"/>
      <c r="B80" s="100" t="s">
        <v>444</v>
      </c>
      <c r="C80" s="59"/>
      <c r="D80" s="99"/>
      <c r="E80" s="59"/>
      <c r="F80" s="59"/>
      <c r="G80" s="59"/>
      <c r="H80" s="59"/>
      <c r="I80" s="59"/>
      <c r="J80" s="59"/>
      <c r="K80" s="59"/>
    </row>
    <row r="81" spans="1:11" s="41" customFormat="1" ht="16.5">
      <c r="B81" s="48" t="s">
        <v>445</v>
      </c>
    </row>
    <row r="82" spans="1:11" s="887" customFormat="1" ht="15" customHeight="1">
      <c r="B82" s="888" t="s">
        <v>599</v>
      </c>
    </row>
    <row r="83" spans="1:11" s="60" customFormat="1" ht="15" customHeight="1">
      <c r="A83" s="59"/>
      <c r="B83" s="101"/>
      <c r="C83" s="59"/>
      <c r="D83" s="99"/>
      <c r="E83" s="59"/>
      <c r="F83" s="59"/>
      <c r="G83" s="59"/>
      <c r="H83" s="59"/>
      <c r="I83" s="102"/>
      <c r="J83" s="59"/>
      <c r="K83" s="59"/>
    </row>
    <row r="84" spans="1:11" s="60" customFormat="1" ht="15" customHeight="1">
      <c r="A84" s="59"/>
      <c r="B84" s="59"/>
      <c r="C84" s="59"/>
      <c r="D84" s="99"/>
      <c r="E84" s="59"/>
      <c r="F84" s="59"/>
      <c r="G84" s="59"/>
      <c r="H84" s="59"/>
      <c r="I84" s="59"/>
      <c r="J84" s="59"/>
      <c r="K84" s="59"/>
    </row>
    <row r="85" spans="1:11" s="60" customFormat="1" ht="15" customHeight="1">
      <c r="A85" s="59"/>
      <c r="B85" s="59"/>
      <c r="C85" s="59"/>
      <c r="D85" s="99"/>
      <c r="E85" s="59"/>
      <c r="F85" s="59"/>
      <c r="G85" s="59"/>
      <c r="H85" s="59"/>
      <c r="I85" s="59"/>
      <c r="J85" s="59"/>
      <c r="K85" s="59"/>
    </row>
    <row r="86" spans="1:11" s="60" customFormat="1" ht="15" customHeight="1">
      <c r="A86" s="59"/>
      <c r="B86" s="59"/>
      <c r="C86" s="59"/>
      <c r="D86" s="99"/>
      <c r="E86" s="59"/>
      <c r="F86" s="59"/>
      <c r="G86" s="59"/>
      <c r="H86" s="59"/>
      <c r="I86" s="59"/>
      <c r="J86" s="59"/>
      <c r="K86" s="59"/>
    </row>
    <row r="87" spans="1:11" s="60" customFormat="1" ht="15" customHeight="1">
      <c r="A87" s="59"/>
      <c r="B87" s="59"/>
      <c r="C87" s="59"/>
      <c r="D87" s="99"/>
      <c r="E87" s="59"/>
      <c r="F87" s="59"/>
      <c r="G87" s="59"/>
      <c r="H87" s="59"/>
      <c r="I87" s="59"/>
      <c r="J87" s="59"/>
      <c r="K87" s="59"/>
    </row>
    <row r="88" spans="1:11" s="60" customFormat="1" ht="15" customHeight="1">
      <c r="A88" s="59"/>
      <c r="B88" s="59"/>
      <c r="C88" s="59"/>
      <c r="D88" s="99"/>
      <c r="E88" s="59"/>
      <c r="F88" s="59"/>
      <c r="G88" s="59"/>
      <c r="H88" s="59"/>
      <c r="I88" s="59"/>
      <c r="J88" s="59"/>
      <c r="K88" s="59"/>
    </row>
    <row r="89" spans="1:11" s="60" customFormat="1" ht="15" customHeight="1">
      <c r="A89" s="59"/>
      <c r="B89" s="59"/>
      <c r="C89" s="59"/>
      <c r="D89" s="99"/>
      <c r="E89" s="59"/>
      <c r="F89" s="59"/>
      <c r="G89" s="59"/>
      <c r="H89" s="59"/>
      <c r="I89" s="59"/>
      <c r="J89" s="59"/>
      <c r="K89" s="59"/>
    </row>
    <row r="90" spans="1:11" s="60" customFormat="1" ht="15" customHeight="1">
      <c r="A90" s="59"/>
      <c r="B90" s="59"/>
      <c r="C90" s="59"/>
      <c r="D90" s="99"/>
      <c r="E90" s="59"/>
      <c r="F90" s="59"/>
      <c r="G90" s="59"/>
      <c r="H90" s="59"/>
      <c r="I90" s="59"/>
      <c r="J90" s="59"/>
      <c r="K90" s="59"/>
    </row>
    <row r="91" spans="1:11" s="60" customFormat="1" ht="15" customHeight="1">
      <c r="A91" s="59"/>
      <c r="B91" s="59"/>
      <c r="C91" s="59"/>
      <c r="D91" s="99"/>
      <c r="E91" s="59"/>
      <c r="F91" s="59"/>
      <c r="G91" s="59"/>
      <c r="H91" s="59"/>
      <c r="I91" s="59"/>
      <c r="J91" s="59"/>
      <c r="K91" s="59"/>
    </row>
    <row r="92" spans="1:11" s="60" customFormat="1" ht="15" customHeight="1">
      <c r="A92" s="59"/>
      <c r="B92" s="59"/>
      <c r="C92" s="59"/>
      <c r="D92" s="99"/>
      <c r="E92" s="59"/>
      <c r="F92" s="59"/>
      <c r="G92" s="59"/>
      <c r="H92" s="59"/>
      <c r="I92" s="59"/>
      <c r="J92" s="59"/>
      <c r="K92" s="59"/>
    </row>
    <row r="93" spans="1:11" s="60" customFormat="1" ht="15" customHeight="1">
      <c r="A93" s="59"/>
      <c r="B93" s="59"/>
      <c r="C93" s="59"/>
      <c r="D93" s="99"/>
      <c r="E93" s="59"/>
      <c r="F93" s="59"/>
      <c r="G93" s="59"/>
      <c r="H93" s="59"/>
      <c r="I93" s="59"/>
      <c r="J93" s="59"/>
      <c r="K93" s="59"/>
    </row>
    <row r="94" spans="1:11" s="60" customFormat="1" ht="15" customHeight="1">
      <c r="A94" s="59"/>
      <c r="B94" s="59"/>
      <c r="C94" s="59"/>
      <c r="D94" s="99"/>
      <c r="E94" s="59"/>
      <c r="F94" s="59"/>
      <c r="G94" s="59"/>
      <c r="H94" s="59"/>
      <c r="I94" s="59"/>
      <c r="J94" s="59"/>
      <c r="K94" s="59"/>
    </row>
    <row r="95" spans="1:11" s="60" customFormat="1" ht="15" customHeight="1">
      <c r="A95" s="59"/>
      <c r="B95" s="59"/>
      <c r="C95" s="59"/>
      <c r="D95" s="99"/>
      <c r="E95" s="59"/>
      <c r="F95" s="59"/>
      <c r="G95" s="59"/>
      <c r="H95" s="59"/>
      <c r="I95" s="59"/>
      <c r="J95" s="59"/>
      <c r="K95" s="59"/>
    </row>
    <row r="96" spans="1:11" s="60" customFormat="1" ht="15" customHeight="1">
      <c r="A96" s="59"/>
      <c r="B96" s="59"/>
      <c r="C96" s="59"/>
      <c r="D96" s="99"/>
      <c r="E96" s="59"/>
      <c r="F96" s="59"/>
      <c r="G96" s="59"/>
      <c r="H96" s="59"/>
      <c r="I96" s="59"/>
      <c r="J96" s="59"/>
      <c r="K96" s="59"/>
    </row>
    <row r="97" spans="1:11" s="60" customFormat="1" ht="15" customHeight="1">
      <c r="A97" s="59"/>
      <c r="B97" s="59"/>
      <c r="C97" s="59"/>
      <c r="D97" s="99"/>
      <c r="E97" s="59"/>
      <c r="F97" s="59"/>
      <c r="G97" s="59"/>
      <c r="H97" s="59"/>
      <c r="I97" s="59"/>
      <c r="J97" s="59"/>
      <c r="K97" s="59"/>
    </row>
    <row r="98" spans="1:11" s="60" customFormat="1" ht="15" customHeight="1">
      <c r="A98" s="59"/>
      <c r="B98" s="59"/>
      <c r="C98" s="59"/>
      <c r="D98" s="99"/>
      <c r="E98" s="59"/>
      <c r="F98" s="59"/>
      <c r="G98" s="59"/>
      <c r="H98" s="59"/>
      <c r="I98" s="59"/>
      <c r="J98" s="59"/>
      <c r="K98" s="59"/>
    </row>
    <row r="99" spans="1:11" s="60" customFormat="1" ht="15" customHeight="1">
      <c r="A99" s="59"/>
      <c r="B99" s="59"/>
      <c r="C99" s="59"/>
      <c r="D99" s="99"/>
      <c r="E99" s="59"/>
      <c r="F99" s="59"/>
      <c r="G99" s="59"/>
      <c r="H99" s="59"/>
      <c r="I99" s="59"/>
      <c r="J99" s="59"/>
      <c r="K99" s="59"/>
    </row>
    <row r="100" spans="1:11" s="60" customFormat="1" ht="15" customHeight="1">
      <c r="A100" s="59"/>
      <c r="B100" s="59"/>
      <c r="C100" s="59"/>
      <c r="D100" s="99"/>
      <c r="E100" s="59"/>
      <c r="F100" s="59"/>
      <c r="G100" s="59"/>
      <c r="H100" s="59"/>
      <c r="I100" s="59"/>
      <c r="J100" s="59"/>
      <c r="K100" s="59"/>
    </row>
    <row r="101" spans="1:11" s="60" customFormat="1" ht="15" customHeight="1">
      <c r="A101" s="59"/>
      <c r="B101" s="59"/>
      <c r="C101" s="59"/>
      <c r="D101" s="99"/>
      <c r="E101" s="59"/>
      <c r="F101" s="59"/>
      <c r="G101" s="59"/>
      <c r="H101" s="59"/>
      <c r="I101" s="59"/>
      <c r="J101" s="59"/>
      <c r="K101" s="59"/>
    </row>
    <row r="102" spans="1:11" s="60" customFormat="1" ht="15" customHeight="1">
      <c r="A102" s="59"/>
      <c r="B102" s="59"/>
      <c r="C102" s="59"/>
      <c r="D102" s="99"/>
      <c r="E102" s="59"/>
      <c r="F102" s="59"/>
      <c r="G102" s="59"/>
      <c r="H102" s="59"/>
      <c r="I102" s="59"/>
      <c r="J102" s="59"/>
      <c r="K102" s="59"/>
    </row>
    <row r="103" spans="1:11" s="60" customFormat="1" ht="15" customHeight="1">
      <c r="A103" s="59"/>
      <c r="B103" s="59"/>
      <c r="C103" s="59"/>
      <c r="D103" s="99"/>
      <c r="E103" s="59"/>
      <c r="F103" s="59"/>
      <c r="G103" s="59"/>
      <c r="H103" s="59"/>
      <c r="I103" s="59"/>
      <c r="J103" s="59"/>
      <c r="K103" s="59"/>
    </row>
    <row r="104" spans="1:11" s="60" customFormat="1" ht="15" customHeight="1">
      <c r="A104" s="59"/>
      <c r="B104" s="59"/>
      <c r="C104" s="59"/>
      <c r="D104" s="99"/>
      <c r="E104" s="59"/>
      <c r="F104" s="59"/>
      <c r="G104" s="59"/>
      <c r="H104" s="59"/>
      <c r="I104" s="59"/>
      <c r="J104" s="59"/>
      <c r="K104" s="59"/>
    </row>
    <row r="105" spans="1:11" s="60" customFormat="1" ht="15" customHeight="1">
      <c r="A105" s="59"/>
      <c r="B105" s="59"/>
      <c r="C105" s="59"/>
      <c r="D105" s="99"/>
      <c r="E105" s="59"/>
      <c r="F105" s="59"/>
      <c r="G105" s="59"/>
      <c r="H105" s="59"/>
      <c r="I105" s="59"/>
      <c r="J105" s="59"/>
      <c r="K105" s="59"/>
    </row>
    <row r="106" spans="1:11" s="60" customFormat="1" ht="15" customHeight="1">
      <c r="A106" s="59"/>
      <c r="B106" s="59"/>
      <c r="C106" s="59"/>
      <c r="D106" s="99"/>
      <c r="E106" s="59"/>
      <c r="F106" s="59"/>
      <c r="G106" s="59"/>
      <c r="H106" s="59"/>
      <c r="I106" s="59"/>
      <c r="J106" s="59"/>
      <c r="K106" s="59"/>
    </row>
    <row r="107" spans="1:11" s="60" customFormat="1" ht="15" customHeight="1">
      <c r="A107" s="59"/>
      <c r="B107" s="59"/>
      <c r="C107" s="59"/>
      <c r="D107" s="99"/>
      <c r="E107" s="59"/>
      <c r="F107" s="59"/>
      <c r="G107" s="59"/>
      <c r="H107" s="59"/>
      <c r="I107" s="59"/>
      <c r="J107" s="59"/>
      <c r="K107" s="59"/>
    </row>
    <row r="108" spans="1:11" s="60" customFormat="1" ht="15" customHeight="1">
      <c r="A108" s="59"/>
      <c r="B108" s="59"/>
      <c r="C108" s="59"/>
      <c r="D108" s="99"/>
      <c r="E108" s="59"/>
      <c r="F108" s="59"/>
      <c r="G108" s="59"/>
      <c r="H108" s="59"/>
      <c r="I108" s="59"/>
      <c r="J108" s="59"/>
      <c r="K108" s="59"/>
    </row>
    <row r="109" spans="1:11" ht="15" customHeight="1">
      <c r="A109" s="59"/>
      <c r="B109" s="59"/>
      <c r="C109" s="59"/>
      <c r="D109" s="99"/>
      <c r="E109" s="59"/>
      <c r="F109" s="59"/>
      <c r="G109" s="59"/>
      <c r="H109" s="59"/>
      <c r="I109" s="59"/>
      <c r="J109" s="59"/>
      <c r="K109" s="59"/>
    </row>
    <row r="110" spans="1:11" ht="15" customHeight="1">
      <c r="A110" s="59"/>
      <c r="B110" s="59"/>
      <c r="C110" s="59"/>
      <c r="D110" s="99"/>
      <c r="E110" s="59"/>
      <c r="F110" s="59"/>
      <c r="G110" s="59"/>
      <c r="H110" s="59"/>
      <c r="I110" s="59"/>
      <c r="J110" s="59"/>
      <c r="K110" s="59"/>
    </row>
    <row r="111" spans="1:11" ht="15" customHeight="1">
      <c r="A111" s="59"/>
      <c r="B111" s="59"/>
      <c r="C111" s="59"/>
      <c r="D111" s="99"/>
      <c r="E111" s="59"/>
      <c r="F111" s="59"/>
      <c r="G111" s="59"/>
      <c r="H111" s="59"/>
      <c r="I111" s="59"/>
      <c r="J111" s="59"/>
      <c r="K111" s="59"/>
    </row>
    <row r="112" spans="1:11" ht="15" customHeight="1">
      <c r="A112" s="59"/>
      <c r="B112" s="59"/>
      <c r="C112" s="59"/>
      <c r="D112" s="99"/>
      <c r="E112" s="59"/>
      <c r="F112" s="59"/>
      <c r="G112" s="59"/>
      <c r="H112" s="59"/>
      <c r="I112" s="59"/>
      <c r="J112" s="59"/>
      <c r="K112" s="59"/>
    </row>
    <row r="113" spans="1:11" ht="15" customHeight="1">
      <c r="A113" s="59"/>
      <c r="B113" s="59"/>
      <c r="C113" s="59"/>
      <c r="D113" s="99"/>
      <c r="E113" s="59"/>
      <c r="F113" s="59"/>
      <c r="G113" s="59"/>
      <c r="H113" s="59"/>
      <c r="I113" s="59"/>
      <c r="J113" s="59"/>
      <c r="K113" s="59"/>
    </row>
    <row r="114" spans="1:11" ht="15" customHeight="1">
      <c r="A114" s="59"/>
      <c r="B114" s="59"/>
      <c r="C114" s="59"/>
      <c r="D114" s="99"/>
      <c r="E114" s="59"/>
      <c r="F114" s="59"/>
      <c r="G114" s="59"/>
      <c r="H114" s="59"/>
      <c r="I114" s="59"/>
      <c r="J114" s="59"/>
      <c r="K114" s="59"/>
    </row>
    <row r="115" spans="1:11" ht="15" customHeight="1">
      <c r="A115" s="59"/>
      <c r="B115" s="59"/>
      <c r="C115" s="59"/>
      <c r="D115" s="99"/>
      <c r="E115" s="59"/>
      <c r="F115" s="59"/>
      <c r="G115" s="59"/>
      <c r="H115" s="59"/>
      <c r="I115" s="59"/>
      <c r="J115" s="59"/>
      <c r="K115" s="59"/>
    </row>
    <row r="116" spans="1:11" ht="15" customHeight="1">
      <c r="A116" s="59"/>
      <c r="B116" s="59"/>
      <c r="C116" s="59"/>
      <c r="D116" s="99"/>
      <c r="E116" s="59"/>
      <c r="F116" s="59"/>
      <c r="G116" s="59"/>
      <c r="H116" s="59"/>
      <c r="I116" s="59"/>
      <c r="J116" s="59"/>
      <c r="K116" s="59"/>
    </row>
    <row r="117" spans="1:11" ht="15" customHeight="1">
      <c r="A117" s="59"/>
      <c r="B117" s="59"/>
      <c r="C117" s="59"/>
      <c r="D117" s="99"/>
      <c r="E117" s="59"/>
      <c r="F117" s="59"/>
      <c r="G117" s="59"/>
      <c r="H117" s="59"/>
      <c r="I117" s="59"/>
      <c r="J117" s="59"/>
      <c r="K117" s="59"/>
    </row>
    <row r="118" spans="1:11" ht="15" customHeight="1">
      <c r="A118" s="59"/>
      <c r="B118" s="59"/>
      <c r="C118" s="59"/>
      <c r="D118" s="99"/>
      <c r="E118" s="59"/>
      <c r="F118" s="59"/>
      <c r="G118" s="59"/>
      <c r="H118" s="59"/>
      <c r="I118" s="59"/>
      <c r="J118" s="59"/>
      <c r="K118" s="59"/>
    </row>
    <row r="119" spans="1:11" ht="15" customHeight="1">
      <c r="A119" s="59"/>
      <c r="B119" s="59"/>
      <c r="C119" s="59"/>
      <c r="D119" s="99"/>
      <c r="E119" s="59"/>
      <c r="F119" s="59"/>
      <c r="G119" s="59"/>
      <c r="H119" s="59"/>
      <c r="I119" s="59"/>
      <c r="J119" s="59"/>
      <c r="K119" s="59"/>
    </row>
    <row r="120" spans="1:11" ht="15" customHeight="1">
      <c r="A120" s="59"/>
      <c r="B120" s="59"/>
      <c r="C120" s="59"/>
      <c r="D120" s="99"/>
      <c r="E120" s="59"/>
      <c r="F120" s="59"/>
      <c r="G120" s="59"/>
      <c r="H120" s="59"/>
      <c r="I120" s="59"/>
      <c r="J120" s="59"/>
      <c r="K120" s="59"/>
    </row>
    <row r="121" spans="1:11" ht="15" customHeight="1">
      <c r="A121" s="59"/>
      <c r="B121" s="59"/>
      <c r="C121" s="59"/>
      <c r="D121" s="99"/>
      <c r="E121" s="59"/>
      <c r="F121" s="59"/>
      <c r="G121" s="59"/>
      <c r="H121" s="59"/>
      <c r="I121" s="59"/>
      <c r="J121" s="59"/>
      <c r="K121" s="59"/>
    </row>
    <row r="122" spans="1:11" ht="15" customHeight="1">
      <c r="A122" s="59"/>
      <c r="B122" s="59"/>
      <c r="C122" s="59"/>
      <c r="D122" s="99"/>
      <c r="E122" s="59"/>
      <c r="F122" s="59"/>
      <c r="G122" s="59"/>
      <c r="H122" s="59"/>
      <c r="I122" s="59"/>
      <c r="J122" s="59"/>
      <c r="K122" s="59"/>
    </row>
    <row r="123" spans="1:11" ht="15" customHeight="1">
      <c r="A123" s="59"/>
      <c r="B123" s="59"/>
      <c r="C123" s="59"/>
      <c r="D123" s="99"/>
      <c r="E123" s="59"/>
      <c r="F123" s="59"/>
      <c r="G123" s="59"/>
      <c r="H123" s="59"/>
      <c r="I123" s="59"/>
      <c r="J123" s="59"/>
      <c r="K123" s="59"/>
    </row>
    <row r="124" spans="1:11" ht="15" customHeight="1">
      <c r="A124" s="59"/>
      <c r="B124" s="59"/>
      <c r="C124" s="59"/>
      <c r="D124" s="99"/>
      <c r="E124" s="59"/>
      <c r="F124" s="59"/>
      <c r="G124" s="59"/>
      <c r="H124" s="59"/>
      <c r="I124" s="59"/>
      <c r="J124" s="59"/>
      <c r="K124" s="59"/>
    </row>
    <row r="125" spans="1:11" ht="15" customHeight="1">
      <c r="A125" s="59"/>
      <c r="B125" s="59"/>
      <c r="C125" s="59"/>
      <c r="D125" s="99"/>
      <c r="E125" s="59"/>
      <c r="F125" s="59"/>
      <c r="G125" s="59"/>
      <c r="H125" s="59"/>
      <c r="I125" s="59"/>
      <c r="J125" s="59"/>
      <c r="K125" s="59"/>
    </row>
    <row r="126" spans="1:11" ht="15" customHeight="1">
      <c r="A126" s="59"/>
      <c r="B126" s="59"/>
      <c r="C126" s="59"/>
      <c r="D126" s="99"/>
      <c r="E126" s="59"/>
      <c r="F126" s="59"/>
      <c r="G126" s="59"/>
      <c r="H126" s="59"/>
      <c r="I126" s="59"/>
      <c r="J126" s="59"/>
      <c r="K126" s="59"/>
    </row>
    <row r="127" spans="1:11" ht="15" customHeight="1">
      <c r="A127" s="59"/>
      <c r="B127" s="59"/>
      <c r="C127" s="59"/>
      <c r="D127" s="99"/>
      <c r="E127" s="59"/>
      <c r="F127" s="59"/>
      <c r="G127" s="59"/>
      <c r="H127" s="59"/>
      <c r="I127" s="59"/>
      <c r="J127" s="59"/>
      <c r="K127" s="59"/>
    </row>
    <row r="128" spans="1:11" ht="15" customHeight="1">
      <c r="A128" s="59"/>
      <c r="B128" s="59"/>
      <c r="C128" s="59"/>
      <c r="D128" s="99"/>
      <c r="E128" s="59"/>
      <c r="F128" s="59"/>
      <c r="G128" s="59"/>
      <c r="H128" s="59"/>
      <c r="I128" s="59"/>
      <c r="J128" s="59"/>
      <c r="K128" s="59"/>
    </row>
    <row r="129" spans="1:11" ht="15" customHeight="1">
      <c r="A129" s="59"/>
      <c r="B129" s="59"/>
      <c r="C129" s="59"/>
      <c r="D129" s="99"/>
      <c r="E129" s="59"/>
      <c r="F129" s="59"/>
      <c r="G129" s="59"/>
      <c r="H129" s="59"/>
      <c r="I129" s="59"/>
      <c r="J129" s="59"/>
      <c r="K129" s="59"/>
    </row>
    <row r="130" spans="1:11" ht="15" customHeight="1">
      <c r="A130" s="59"/>
      <c r="B130" s="59"/>
      <c r="C130" s="59"/>
      <c r="D130" s="99"/>
      <c r="E130" s="59"/>
      <c r="F130" s="59"/>
      <c r="G130" s="59"/>
      <c r="H130" s="59"/>
      <c r="I130" s="59"/>
      <c r="J130" s="59"/>
      <c r="K130" s="59"/>
    </row>
    <row r="131" spans="1:11" ht="15" customHeight="1">
      <c r="A131" s="59"/>
      <c r="B131" s="59"/>
      <c r="C131" s="59"/>
      <c r="D131" s="99"/>
      <c r="E131" s="59"/>
      <c r="F131" s="59"/>
      <c r="G131" s="59"/>
      <c r="H131" s="59"/>
      <c r="I131" s="59"/>
      <c r="J131" s="59"/>
      <c r="K131" s="59"/>
    </row>
    <row r="132" spans="1:11" ht="15" customHeight="1">
      <c r="A132" s="59"/>
      <c r="B132" s="59"/>
      <c r="C132" s="59"/>
      <c r="D132" s="99"/>
      <c r="E132" s="59"/>
      <c r="F132" s="59"/>
      <c r="G132" s="59"/>
      <c r="H132" s="59"/>
      <c r="I132" s="59"/>
      <c r="J132" s="59"/>
      <c r="K132" s="59"/>
    </row>
    <row r="133" spans="1:11" ht="15" customHeight="1">
      <c r="A133" s="59"/>
      <c r="B133" s="59"/>
      <c r="C133" s="59"/>
      <c r="D133" s="99"/>
      <c r="E133" s="59"/>
      <c r="F133" s="59"/>
      <c r="G133" s="59"/>
      <c r="H133" s="59"/>
      <c r="I133" s="59"/>
      <c r="J133" s="59"/>
      <c r="K133" s="59"/>
    </row>
    <row r="134" spans="1:11" ht="15" customHeight="1">
      <c r="A134" s="59"/>
      <c r="B134" s="59"/>
      <c r="C134" s="59"/>
      <c r="D134" s="99"/>
      <c r="E134" s="59"/>
      <c r="F134" s="59"/>
      <c r="G134" s="59"/>
      <c r="H134" s="59"/>
      <c r="I134" s="59"/>
      <c r="J134" s="59"/>
      <c r="K134" s="59"/>
    </row>
    <row r="135" spans="1:11" ht="15" customHeight="1">
      <c r="A135" s="59"/>
      <c r="B135" s="59"/>
      <c r="C135" s="59"/>
      <c r="D135" s="99"/>
      <c r="E135" s="59"/>
      <c r="F135" s="59"/>
      <c r="G135" s="59"/>
      <c r="H135" s="59"/>
      <c r="I135" s="59"/>
      <c r="J135" s="59"/>
      <c r="K135" s="59"/>
    </row>
    <row r="136" spans="1:11" ht="15" customHeight="1">
      <c r="A136" s="59"/>
      <c r="B136" s="59"/>
      <c r="C136" s="59"/>
      <c r="D136" s="99"/>
      <c r="E136" s="59"/>
      <c r="F136" s="59"/>
      <c r="G136" s="59"/>
      <c r="H136" s="59"/>
      <c r="I136" s="59"/>
      <c r="J136" s="59"/>
      <c r="K136" s="59"/>
    </row>
    <row r="137" spans="1:11" ht="15" customHeight="1">
      <c r="A137" s="59"/>
      <c r="B137" s="59"/>
      <c r="C137" s="59"/>
      <c r="D137" s="99"/>
      <c r="E137" s="59"/>
      <c r="F137" s="59"/>
      <c r="G137" s="59"/>
      <c r="H137" s="59"/>
      <c r="I137" s="59"/>
      <c r="J137" s="59"/>
      <c r="K137" s="59"/>
    </row>
    <row r="138" spans="1:11" ht="15" customHeight="1">
      <c r="A138" s="59"/>
      <c r="B138" s="59"/>
      <c r="C138" s="59"/>
      <c r="D138" s="99"/>
      <c r="E138" s="59"/>
      <c r="F138" s="59"/>
      <c r="G138" s="59"/>
      <c r="H138" s="59"/>
      <c r="I138" s="59"/>
      <c r="J138" s="59"/>
      <c r="K138" s="59"/>
    </row>
    <row r="139" spans="1:11" ht="15" customHeight="1">
      <c r="A139" s="59"/>
      <c r="B139" s="59"/>
      <c r="C139" s="59"/>
      <c r="D139" s="99"/>
      <c r="E139" s="59"/>
      <c r="F139" s="59"/>
      <c r="G139" s="59"/>
      <c r="H139" s="59"/>
      <c r="I139" s="59"/>
      <c r="J139" s="59"/>
      <c r="K139" s="59"/>
    </row>
    <row r="140" spans="1:11" ht="15" customHeight="1">
      <c r="A140" s="59"/>
      <c r="B140" s="59"/>
      <c r="C140" s="59"/>
      <c r="D140" s="99"/>
      <c r="E140" s="59"/>
      <c r="F140" s="59"/>
      <c r="G140" s="59"/>
      <c r="H140" s="59"/>
      <c r="I140" s="59"/>
      <c r="J140" s="59"/>
      <c r="K140" s="59"/>
    </row>
    <row r="141" spans="1:11" ht="15" customHeight="1">
      <c r="A141" s="59"/>
      <c r="B141" s="59"/>
      <c r="C141" s="59"/>
      <c r="D141" s="99"/>
      <c r="E141" s="59"/>
      <c r="F141" s="59"/>
      <c r="G141" s="59"/>
      <c r="H141" s="59"/>
      <c r="I141" s="59"/>
      <c r="J141" s="59"/>
      <c r="K141" s="59"/>
    </row>
    <row r="142" spans="1:11" ht="15" customHeight="1">
      <c r="A142" s="59"/>
      <c r="B142" s="59"/>
      <c r="C142" s="59"/>
      <c r="D142" s="99"/>
      <c r="E142" s="59"/>
      <c r="F142" s="59"/>
      <c r="G142" s="59"/>
      <c r="H142" s="59"/>
      <c r="I142" s="59"/>
      <c r="J142" s="59"/>
      <c r="K142" s="59"/>
    </row>
    <row r="143" spans="1:11" ht="15" customHeight="1">
      <c r="A143" s="59"/>
      <c r="B143" s="59"/>
      <c r="C143" s="59"/>
      <c r="D143" s="99"/>
      <c r="E143" s="59"/>
      <c r="F143" s="59"/>
      <c r="G143" s="59"/>
      <c r="H143" s="59"/>
      <c r="I143" s="59"/>
      <c r="J143" s="59"/>
      <c r="K143" s="59"/>
    </row>
    <row r="144" spans="1:11" ht="15" customHeight="1">
      <c r="A144" s="59"/>
      <c r="B144" s="59"/>
      <c r="C144" s="59"/>
      <c r="D144" s="99"/>
      <c r="E144" s="59"/>
      <c r="F144" s="59"/>
      <c r="G144" s="59"/>
      <c r="H144" s="59"/>
      <c r="I144" s="59"/>
      <c r="J144" s="59"/>
      <c r="K144" s="59"/>
    </row>
    <row r="145" spans="1:11" ht="15" customHeight="1">
      <c r="A145" s="59"/>
      <c r="B145" s="59"/>
      <c r="C145" s="59"/>
      <c r="D145" s="99"/>
      <c r="E145" s="59"/>
      <c r="F145" s="59"/>
      <c r="G145" s="59"/>
      <c r="H145" s="59"/>
      <c r="I145" s="59"/>
      <c r="J145" s="59"/>
      <c r="K145" s="59"/>
    </row>
    <row r="146" spans="1:11" ht="15" customHeight="1">
      <c r="A146" s="59"/>
      <c r="B146" s="59"/>
      <c r="C146" s="59"/>
      <c r="D146" s="99"/>
      <c r="E146" s="59"/>
      <c r="F146" s="59"/>
      <c r="G146" s="59"/>
      <c r="H146" s="59"/>
      <c r="I146" s="59"/>
      <c r="J146" s="59"/>
      <c r="K146" s="59"/>
    </row>
    <row r="147" spans="1:11" ht="15" customHeight="1">
      <c r="A147" s="59"/>
      <c r="B147" s="59"/>
      <c r="C147" s="59"/>
      <c r="D147" s="99"/>
      <c r="E147" s="59"/>
      <c r="F147" s="59"/>
      <c r="G147" s="59"/>
      <c r="H147" s="59"/>
      <c r="I147" s="59"/>
      <c r="J147" s="59"/>
      <c r="K147" s="59"/>
    </row>
    <row r="148" spans="1:11" ht="15" customHeight="1">
      <c r="A148" s="59"/>
      <c r="B148" s="59"/>
      <c r="C148" s="59"/>
      <c r="D148" s="99"/>
      <c r="E148" s="59"/>
      <c r="F148" s="59"/>
      <c r="G148" s="59"/>
      <c r="H148" s="59"/>
      <c r="I148" s="59"/>
      <c r="J148" s="59"/>
      <c r="K148" s="59"/>
    </row>
    <row r="149" spans="1:11" ht="15" customHeight="1">
      <c r="A149" s="59"/>
      <c r="B149" s="59"/>
      <c r="C149" s="59"/>
      <c r="D149" s="99"/>
      <c r="E149" s="59"/>
      <c r="F149" s="59"/>
      <c r="G149" s="59"/>
      <c r="H149" s="59"/>
      <c r="I149" s="59"/>
      <c r="J149" s="59"/>
      <c r="K149" s="59"/>
    </row>
    <row r="150" spans="1:11" ht="15" customHeight="1">
      <c r="A150" s="59"/>
      <c r="B150" s="59"/>
      <c r="C150" s="59"/>
      <c r="D150" s="99"/>
      <c r="E150" s="59"/>
      <c r="F150" s="59"/>
      <c r="G150" s="59"/>
      <c r="H150" s="59"/>
      <c r="I150" s="59"/>
      <c r="J150" s="59"/>
      <c r="K150" s="59"/>
    </row>
    <row r="151" spans="1:11" ht="15" customHeight="1">
      <c r="A151" s="59"/>
      <c r="B151" s="59"/>
      <c r="C151" s="59"/>
      <c r="D151" s="99"/>
      <c r="E151" s="59"/>
      <c r="F151" s="59"/>
      <c r="G151" s="59"/>
      <c r="H151" s="59"/>
      <c r="I151" s="59"/>
      <c r="J151" s="59"/>
      <c r="K151" s="59"/>
    </row>
    <row r="152" spans="1:11" ht="15" customHeight="1">
      <c r="A152" s="59"/>
      <c r="B152" s="59"/>
      <c r="C152" s="59"/>
      <c r="D152" s="99"/>
      <c r="E152" s="59"/>
      <c r="F152" s="59"/>
      <c r="G152" s="59"/>
      <c r="H152" s="59"/>
      <c r="I152" s="59"/>
      <c r="J152" s="59"/>
      <c r="K152" s="59"/>
    </row>
    <row r="153" spans="1:11" ht="15" customHeight="1">
      <c r="A153" s="59"/>
      <c r="B153" s="59"/>
      <c r="C153" s="59"/>
      <c r="D153" s="99"/>
      <c r="E153" s="59"/>
      <c r="F153" s="59"/>
      <c r="G153" s="59"/>
      <c r="H153" s="59"/>
      <c r="I153" s="59"/>
      <c r="J153" s="59"/>
      <c r="K153" s="59"/>
    </row>
    <row r="154" spans="1:11" ht="15" customHeight="1">
      <c r="A154" s="59"/>
      <c r="B154" s="59"/>
      <c r="C154" s="59"/>
      <c r="D154" s="99"/>
      <c r="E154" s="59"/>
      <c r="F154" s="59"/>
      <c r="G154" s="59"/>
      <c r="H154" s="59"/>
      <c r="I154" s="59"/>
      <c r="J154" s="59"/>
      <c r="K154" s="59"/>
    </row>
    <row r="155" spans="1:11" ht="15" customHeight="1">
      <c r="A155" s="59"/>
      <c r="B155" s="59"/>
      <c r="C155" s="59"/>
      <c r="D155" s="99"/>
      <c r="E155" s="59"/>
      <c r="F155" s="59"/>
      <c r="G155" s="59"/>
      <c r="H155" s="59"/>
      <c r="I155" s="59"/>
      <c r="J155" s="59"/>
      <c r="K155" s="59"/>
    </row>
    <row r="156" spans="1:11" ht="15" customHeight="1">
      <c r="A156" s="59"/>
      <c r="B156" s="59"/>
      <c r="C156" s="59"/>
      <c r="D156" s="99"/>
      <c r="E156" s="59"/>
      <c r="F156" s="59"/>
      <c r="G156" s="59"/>
      <c r="H156" s="59"/>
      <c r="I156" s="59"/>
      <c r="J156" s="59"/>
      <c r="K156" s="59"/>
    </row>
    <row r="157" spans="1:11" ht="15" customHeight="1">
      <c r="A157" s="59"/>
      <c r="B157" s="59"/>
      <c r="C157" s="59"/>
      <c r="D157" s="99"/>
      <c r="E157" s="59"/>
      <c r="F157" s="59"/>
      <c r="G157" s="59"/>
      <c r="H157" s="59"/>
      <c r="I157" s="59"/>
      <c r="J157" s="59"/>
      <c r="K157" s="59"/>
    </row>
    <row r="158" spans="1:11" ht="15" customHeight="1">
      <c r="A158" s="59"/>
      <c r="B158" s="59"/>
      <c r="C158" s="59"/>
      <c r="D158" s="99"/>
      <c r="E158" s="59"/>
      <c r="F158" s="59"/>
      <c r="G158" s="59"/>
      <c r="H158" s="59"/>
      <c r="I158" s="59"/>
      <c r="J158" s="59"/>
      <c r="K158" s="59"/>
    </row>
    <row r="159" spans="1:11" ht="15" customHeight="1">
      <c r="A159" s="59"/>
      <c r="B159" s="59"/>
      <c r="C159" s="59"/>
      <c r="D159" s="99"/>
      <c r="E159" s="59"/>
      <c r="F159" s="59"/>
      <c r="G159" s="59"/>
      <c r="H159" s="59"/>
      <c r="I159" s="59"/>
      <c r="J159" s="59"/>
      <c r="K159" s="59"/>
    </row>
    <row r="160" spans="1:11" ht="15" customHeight="1">
      <c r="A160" s="59"/>
      <c r="B160" s="59"/>
      <c r="C160" s="59"/>
      <c r="D160" s="99"/>
      <c r="E160" s="59"/>
      <c r="F160" s="59"/>
      <c r="G160" s="59"/>
      <c r="H160" s="59"/>
      <c r="I160" s="59"/>
      <c r="J160" s="59"/>
      <c r="K160" s="59"/>
    </row>
    <row r="161" spans="1:11" ht="15" customHeight="1">
      <c r="A161" s="59"/>
      <c r="B161" s="59"/>
      <c r="C161" s="59"/>
      <c r="D161" s="99"/>
      <c r="E161" s="59"/>
      <c r="F161" s="59"/>
      <c r="G161" s="59"/>
      <c r="H161" s="59"/>
      <c r="I161" s="59"/>
      <c r="J161" s="59"/>
      <c r="K161" s="59"/>
    </row>
    <row r="162" spans="1:11" ht="15" customHeight="1">
      <c r="A162" s="59"/>
      <c r="B162" s="59"/>
      <c r="C162" s="59"/>
      <c r="D162" s="99"/>
      <c r="E162" s="59"/>
      <c r="F162" s="59"/>
      <c r="G162" s="59"/>
      <c r="H162" s="59"/>
      <c r="I162" s="59"/>
      <c r="J162" s="59"/>
      <c r="K162" s="59"/>
    </row>
    <row r="163" spans="1:11" ht="15" customHeight="1">
      <c r="A163" s="59"/>
      <c r="B163" s="59"/>
      <c r="C163" s="59"/>
      <c r="D163" s="99"/>
      <c r="E163" s="59"/>
      <c r="F163" s="59"/>
      <c r="G163" s="59"/>
      <c r="H163" s="59"/>
      <c r="I163" s="59"/>
      <c r="J163" s="59"/>
      <c r="K163" s="59"/>
    </row>
    <row r="164" spans="1:11" ht="15" customHeight="1">
      <c r="A164" s="59"/>
      <c r="B164" s="59"/>
      <c r="C164" s="59"/>
      <c r="D164" s="99"/>
      <c r="E164" s="59"/>
      <c r="F164" s="59"/>
      <c r="G164" s="59"/>
      <c r="H164" s="59"/>
      <c r="I164" s="59"/>
      <c r="J164" s="59"/>
      <c r="K164" s="59"/>
    </row>
    <row r="165" spans="1:11" ht="15" customHeight="1">
      <c r="A165" s="59"/>
      <c r="B165" s="59"/>
      <c r="C165" s="59"/>
      <c r="D165" s="99"/>
      <c r="E165" s="59"/>
      <c r="F165" s="59"/>
      <c r="G165" s="59"/>
      <c r="H165" s="59"/>
      <c r="I165" s="59"/>
      <c r="J165" s="59"/>
      <c r="K165" s="59"/>
    </row>
    <row r="166" spans="1:11" ht="15" customHeight="1">
      <c r="A166" s="59"/>
      <c r="B166" s="59"/>
      <c r="C166" s="59"/>
      <c r="D166" s="99"/>
      <c r="E166" s="59"/>
      <c r="F166" s="59"/>
      <c r="G166" s="59"/>
      <c r="H166" s="59"/>
      <c r="I166" s="59"/>
      <c r="J166" s="59"/>
      <c r="K166" s="59"/>
    </row>
    <row r="167" spans="1:11" ht="15" customHeight="1">
      <c r="A167" s="59"/>
      <c r="B167" s="59"/>
      <c r="C167" s="59"/>
      <c r="D167" s="99"/>
      <c r="E167" s="59"/>
      <c r="F167" s="59"/>
      <c r="G167" s="59"/>
      <c r="H167" s="59"/>
      <c r="I167" s="59"/>
      <c r="J167" s="59"/>
      <c r="K167" s="59"/>
    </row>
    <row r="168" spans="1:11" ht="15" customHeight="1">
      <c r="A168" s="59"/>
      <c r="B168" s="59"/>
      <c r="C168" s="59"/>
      <c r="D168" s="99"/>
      <c r="E168" s="59"/>
      <c r="F168" s="59"/>
      <c r="G168" s="59"/>
      <c r="H168" s="59"/>
      <c r="I168" s="59"/>
      <c r="J168" s="59"/>
      <c r="K168" s="59"/>
    </row>
    <row r="169" spans="1:11" ht="15" customHeight="1">
      <c r="A169" s="59"/>
      <c r="B169" s="59"/>
      <c r="C169" s="59"/>
      <c r="D169" s="99"/>
      <c r="E169" s="59"/>
      <c r="F169" s="59"/>
      <c r="G169" s="59"/>
      <c r="H169" s="59"/>
      <c r="I169" s="59"/>
      <c r="J169" s="59"/>
      <c r="K169" s="59"/>
    </row>
    <row r="170" spans="1:11" ht="15" customHeight="1">
      <c r="A170" s="59"/>
      <c r="B170" s="59"/>
      <c r="C170" s="59"/>
      <c r="D170" s="99"/>
      <c r="E170" s="59"/>
      <c r="F170" s="59"/>
      <c r="G170" s="59"/>
      <c r="H170" s="59"/>
      <c r="I170" s="59"/>
      <c r="J170" s="59"/>
      <c r="K170" s="59"/>
    </row>
    <row r="171" spans="1:11" ht="15" customHeight="1">
      <c r="A171" s="59"/>
      <c r="B171" s="59"/>
      <c r="C171" s="59"/>
      <c r="D171" s="99"/>
      <c r="E171" s="59"/>
      <c r="F171" s="59"/>
      <c r="G171" s="59"/>
      <c r="H171" s="59"/>
      <c r="I171" s="59"/>
      <c r="J171" s="59"/>
      <c r="K171" s="59"/>
    </row>
    <row r="172" spans="1:11" ht="15" customHeight="1">
      <c r="A172" s="59"/>
      <c r="B172" s="59"/>
      <c r="C172" s="59"/>
      <c r="D172" s="99"/>
      <c r="E172" s="59"/>
      <c r="F172" s="59"/>
      <c r="G172" s="59"/>
      <c r="H172" s="59"/>
      <c r="I172" s="59"/>
      <c r="J172" s="59"/>
      <c r="K172" s="59"/>
    </row>
    <row r="173" spans="1:11" ht="15" customHeight="1">
      <c r="A173" s="59"/>
      <c r="B173" s="59"/>
      <c r="C173" s="59"/>
      <c r="D173" s="99"/>
      <c r="E173" s="59"/>
      <c r="F173" s="59"/>
      <c r="G173" s="59"/>
      <c r="H173" s="59"/>
      <c r="I173" s="59"/>
      <c r="J173" s="59"/>
      <c r="K173" s="59"/>
    </row>
    <row r="174" spans="1:11" ht="15" customHeight="1">
      <c r="A174" s="59"/>
      <c r="B174" s="59"/>
      <c r="C174" s="59"/>
      <c r="D174" s="99"/>
      <c r="E174" s="59"/>
      <c r="F174" s="59"/>
      <c r="G174" s="59"/>
      <c r="H174" s="59"/>
      <c r="I174" s="59"/>
      <c r="J174" s="59"/>
      <c r="K174" s="59"/>
    </row>
    <row r="175" spans="1:11" ht="15" customHeight="1">
      <c r="A175" s="59"/>
      <c r="B175" s="59"/>
      <c r="C175" s="59"/>
      <c r="D175" s="99"/>
      <c r="E175" s="59"/>
      <c r="F175" s="59"/>
      <c r="G175" s="59"/>
      <c r="H175" s="59"/>
      <c r="I175" s="59"/>
      <c r="J175" s="59"/>
      <c r="K175" s="59"/>
    </row>
    <row r="176" spans="1:11" ht="15" customHeight="1">
      <c r="A176" s="59"/>
      <c r="B176" s="59"/>
      <c r="C176" s="59"/>
      <c r="D176" s="99"/>
      <c r="E176" s="59"/>
      <c r="F176" s="59"/>
      <c r="G176" s="59"/>
      <c r="H176" s="59"/>
      <c r="I176" s="59"/>
      <c r="J176" s="59"/>
      <c r="K176" s="59"/>
    </row>
    <row r="177" spans="1:11" ht="15" customHeight="1">
      <c r="A177" s="59"/>
      <c r="B177" s="59"/>
      <c r="C177" s="59"/>
      <c r="D177" s="99"/>
      <c r="E177" s="59"/>
      <c r="F177" s="59"/>
      <c r="G177" s="59"/>
      <c r="H177" s="59"/>
      <c r="I177" s="59"/>
      <c r="J177" s="59"/>
      <c r="K177" s="59"/>
    </row>
    <row r="178" spans="1:11" ht="15" customHeight="1">
      <c r="A178" s="59"/>
      <c r="B178" s="59"/>
      <c r="C178" s="59"/>
      <c r="D178" s="99"/>
      <c r="E178" s="59"/>
      <c r="F178" s="59"/>
      <c r="G178" s="59"/>
      <c r="H178" s="59"/>
      <c r="I178" s="59"/>
      <c r="J178" s="59"/>
      <c r="K178" s="59"/>
    </row>
    <row r="179" spans="1:11" ht="15" customHeight="1">
      <c r="A179" s="59"/>
      <c r="B179" s="59"/>
      <c r="C179" s="59"/>
      <c r="D179" s="99"/>
      <c r="E179" s="59"/>
      <c r="F179" s="59"/>
      <c r="G179" s="59"/>
      <c r="H179" s="59"/>
      <c r="I179" s="59"/>
      <c r="J179" s="59"/>
      <c r="K179" s="59"/>
    </row>
    <row r="180" spans="1:11" ht="15" customHeight="1">
      <c r="A180" s="59"/>
      <c r="B180" s="59"/>
      <c r="C180" s="59"/>
      <c r="D180" s="99"/>
      <c r="E180" s="59"/>
      <c r="F180" s="59"/>
      <c r="G180" s="59"/>
      <c r="H180" s="59"/>
      <c r="I180" s="59"/>
      <c r="J180" s="59"/>
      <c r="K180" s="59"/>
    </row>
    <row r="181" spans="1:11" ht="15" customHeight="1">
      <c r="A181" s="59"/>
      <c r="B181" s="59"/>
      <c r="C181" s="59"/>
      <c r="D181" s="99"/>
      <c r="E181" s="59"/>
      <c r="F181" s="59"/>
      <c r="G181" s="59"/>
      <c r="H181" s="59"/>
      <c r="I181" s="59"/>
      <c r="J181" s="59"/>
      <c r="K181" s="59"/>
    </row>
    <row r="182" spans="1:11" ht="15" customHeight="1">
      <c r="A182" s="59"/>
      <c r="B182" s="59"/>
      <c r="C182" s="59"/>
      <c r="D182" s="99"/>
      <c r="E182" s="59"/>
      <c r="F182" s="59"/>
      <c r="G182" s="59"/>
      <c r="H182" s="59"/>
      <c r="I182" s="59"/>
      <c r="J182" s="59"/>
      <c r="K182" s="59"/>
    </row>
    <row r="183" spans="1:11" ht="15" customHeight="1">
      <c r="A183" s="59"/>
      <c r="B183" s="59"/>
      <c r="C183" s="59"/>
      <c r="D183" s="99"/>
      <c r="E183" s="59"/>
      <c r="F183" s="59"/>
      <c r="G183" s="59"/>
      <c r="H183" s="59"/>
      <c r="I183" s="59"/>
      <c r="J183" s="59"/>
      <c r="K183" s="59"/>
    </row>
    <row r="184" spans="1:11" ht="15" customHeight="1">
      <c r="A184" s="59"/>
      <c r="B184" s="59"/>
      <c r="C184" s="59"/>
      <c r="D184" s="99"/>
      <c r="E184" s="59"/>
      <c r="F184" s="59"/>
      <c r="G184" s="59"/>
      <c r="H184" s="59"/>
      <c r="I184" s="59"/>
      <c r="J184" s="59"/>
      <c r="K184" s="59"/>
    </row>
    <row r="185" spans="1:11" ht="15" customHeight="1">
      <c r="A185" s="59"/>
      <c r="B185" s="59"/>
      <c r="C185" s="59"/>
      <c r="D185" s="99"/>
      <c r="E185" s="59"/>
      <c r="F185" s="59"/>
      <c r="G185" s="59"/>
      <c r="H185" s="59"/>
      <c r="I185" s="59"/>
      <c r="J185" s="59"/>
      <c r="K185" s="59"/>
    </row>
    <row r="186" spans="1:11" ht="15" customHeight="1">
      <c r="A186" s="59"/>
      <c r="B186" s="59"/>
      <c r="C186" s="59"/>
      <c r="D186" s="99"/>
      <c r="E186" s="59"/>
      <c r="F186" s="59"/>
      <c r="G186" s="59"/>
      <c r="H186" s="59"/>
      <c r="I186" s="59"/>
      <c r="J186" s="59"/>
      <c r="K186" s="59"/>
    </row>
    <row r="187" spans="1:11" ht="15" customHeight="1">
      <c r="A187" s="59"/>
      <c r="B187" s="59"/>
      <c r="C187" s="59"/>
      <c r="D187" s="99"/>
      <c r="E187" s="59"/>
      <c r="F187" s="59"/>
      <c r="G187" s="59"/>
      <c r="H187" s="59"/>
      <c r="I187" s="59"/>
      <c r="J187" s="59"/>
      <c r="K187" s="59"/>
    </row>
  </sheetData>
  <mergeCells count="3">
    <mergeCell ref="A7:A10"/>
    <mergeCell ref="E7:K7"/>
    <mergeCell ref="E8:K8"/>
  </mergeCells>
  <printOptions horizontalCentered="1"/>
  <pageMargins left="0.55118110236220497" right="0.55118110236220497" top="0.39370078740157499" bottom="0.59055008748906401" header="0.39370078740157499" footer="0.39370078740157499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A1:HO51"/>
  <sheetViews>
    <sheetView tabSelected="1" view="pageBreakPreview" zoomScale="90" zoomScaleNormal="93" zoomScaleSheetLayoutView="90" workbookViewId="0">
      <selection activeCell="A49" sqref="A49:XFD51"/>
    </sheetView>
  </sheetViews>
  <sheetFormatPr defaultColWidth="9" defaultRowHeight="15" customHeight="1"/>
  <cols>
    <col min="1" max="1" width="1.7109375" style="1" customWidth="1"/>
    <col min="2" max="2" width="12.7109375" style="1" customWidth="1"/>
    <col min="3" max="3" width="10.7109375" style="1" customWidth="1"/>
    <col min="4" max="4" width="13.7109375" style="1" customWidth="1"/>
    <col min="5" max="5" width="1.7109375" style="1" customWidth="1"/>
    <col min="6" max="6" width="13.7109375" style="1" customWidth="1"/>
    <col min="7" max="7" width="1.7109375" style="1" customWidth="1"/>
    <col min="8" max="8" width="12.5703125" style="1" customWidth="1"/>
    <col min="9" max="9" width="1.7109375" style="1" customWidth="1"/>
    <col min="10" max="10" width="13.7109375" style="1" customWidth="1"/>
    <col min="11" max="11" width="1.7109375" style="1" customWidth="1"/>
    <col min="12" max="12" width="13.7109375" style="1" customWidth="1"/>
    <col min="13" max="13" width="1.7109375" style="1" customWidth="1"/>
    <col min="14" max="14" width="13.7109375" style="1" customWidth="1"/>
    <col min="15" max="15" width="1.7109375" style="1" customWidth="1"/>
    <col min="16" max="256" width="9" style="1"/>
    <col min="257" max="257" width="29.7109375" style="1" customWidth="1"/>
    <col min="258" max="258" width="1.42578125" style="1" customWidth="1"/>
    <col min="259" max="259" width="20.140625" style="1" customWidth="1"/>
    <col min="260" max="260" width="1.42578125" style="1" customWidth="1"/>
    <col min="261" max="261" width="19.28515625" style="1" customWidth="1"/>
    <col min="262" max="262" width="1.42578125" style="1" customWidth="1"/>
    <col min="263" max="263" width="19.28515625" style="1" customWidth="1"/>
    <col min="264" max="264" width="1.42578125" style="1" customWidth="1"/>
    <col min="265" max="265" width="20.140625" style="1" customWidth="1"/>
    <col min="266" max="266" width="1.42578125" style="1" customWidth="1"/>
    <col min="267" max="267" width="27.85546875" style="1" customWidth="1"/>
    <col min="268" max="268" width="1.28515625" style="1" customWidth="1"/>
    <col min="269" max="269" width="19.5703125" style="1" customWidth="1"/>
    <col min="270" max="270" width="1.28515625" style="1" customWidth="1"/>
    <col min="271" max="271" width="18.42578125" style="1" customWidth="1"/>
    <col min="272" max="512" width="9" style="1"/>
    <col min="513" max="513" width="29.7109375" style="1" customWidth="1"/>
    <col min="514" max="514" width="1.42578125" style="1" customWidth="1"/>
    <col min="515" max="515" width="20.140625" style="1" customWidth="1"/>
    <col min="516" max="516" width="1.42578125" style="1" customWidth="1"/>
    <col min="517" max="517" width="19.28515625" style="1" customWidth="1"/>
    <col min="518" max="518" width="1.42578125" style="1" customWidth="1"/>
    <col min="519" max="519" width="19.28515625" style="1" customWidth="1"/>
    <col min="520" max="520" width="1.42578125" style="1" customWidth="1"/>
    <col min="521" max="521" width="20.140625" style="1" customWidth="1"/>
    <col min="522" max="522" width="1.42578125" style="1" customWidth="1"/>
    <col min="523" max="523" width="27.85546875" style="1" customWidth="1"/>
    <col min="524" max="524" width="1.28515625" style="1" customWidth="1"/>
    <col min="525" max="525" width="19.5703125" style="1" customWidth="1"/>
    <col min="526" max="526" width="1.28515625" style="1" customWidth="1"/>
    <col min="527" max="527" width="18.42578125" style="1" customWidth="1"/>
    <col min="528" max="768" width="9" style="1"/>
    <col min="769" max="769" width="29.7109375" style="1" customWidth="1"/>
    <col min="770" max="770" width="1.42578125" style="1" customWidth="1"/>
    <col min="771" max="771" width="20.140625" style="1" customWidth="1"/>
    <col min="772" max="772" width="1.42578125" style="1" customWidth="1"/>
    <col min="773" max="773" width="19.28515625" style="1" customWidth="1"/>
    <col min="774" max="774" width="1.42578125" style="1" customWidth="1"/>
    <col min="775" max="775" width="19.28515625" style="1" customWidth="1"/>
    <col min="776" max="776" width="1.42578125" style="1" customWidth="1"/>
    <col min="777" max="777" width="20.140625" style="1" customWidth="1"/>
    <col min="778" max="778" width="1.42578125" style="1" customWidth="1"/>
    <col min="779" max="779" width="27.85546875" style="1" customWidth="1"/>
    <col min="780" max="780" width="1.28515625" style="1" customWidth="1"/>
    <col min="781" max="781" width="19.5703125" style="1" customWidth="1"/>
    <col min="782" max="782" width="1.28515625" style="1" customWidth="1"/>
    <col min="783" max="783" width="18.42578125" style="1" customWidth="1"/>
    <col min="784" max="1024" width="9" style="1"/>
    <col min="1025" max="1025" width="29.7109375" style="1" customWidth="1"/>
    <col min="1026" max="1026" width="1.42578125" style="1" customWidth="1"/>
    <col min="1027" max="1027" width="20.140625" style="1" customWidth="1"/>
    <col min="1028" max="1028" width="1.42578125" style="1" customWidth="1"/>
    <col min="1029" max="1029" width="19.28515625" style="1" customWidth="1"/>
    <col min="1030" max="1030" width="1.42578125" style="1" customWidth="1"/>
    <col min="1031" max="1031" width="19.28515625" style="1" customWidth="1"/>
    <col min="1032" max="1032" width="1.42578125" style="1" customWidth="1"/>
    <col min="1033" max="1033" width="20.140625" style="1" customWidth="1"/>
    <col min="1034" max="1034" width="1.42578125" style="1" customWidth="1"/>
    <col min="1035" max="1035" width="27.85546875" style="1" customWidth="1"/>
    <col min="1036" max="1036" width="1.28515625" style="1" customWidth="1"/>
    <col min="1037" max="1037" width="19.5703125" style="1" customWidth="1"/>
    <col min="1038" max="1038" width="1.28515625" style="1" customWidth="1"/>
    <col min="1039" max="1039" width="18.42578125" style="1" customWidth="1"/>
    <col min="1040" max="1280" width="9" style="1"/>
    <col min="1281" max="1281" width="29.7109375" style="1" customWidth="1"/>
    <col min="1282" max="1282" width="1.42578125" style="1" customWidth="1"/>
    <col min="1283" max="1283" width="20.140625" style="1" customWidth="1"/>
    <col min="1284" max="1284" width="1.42578125" style="1" customWidth="1"/>
    <col min="1285" max="1285" width="19.28515625" style="1" customWidth="1"/>
    <col min="1286" max="1286" width="1.42578125" style="1" customWidth="1"/>
    <col min="1287" max="1287" width="19.28515625" style="1" customWidth="1"/>
    <col min="1288" max="1288" width="1.42578125" style="1" customWidth="1"/>
    <col min="1289" max="1289" width="20.140625" style="1" customWidth="1"/>
    <col min="1290" max="1290" width="1.42578125" style="1" customWidth="1"/>
    <col min="1291" max="1291" width="27.85546875" style="1" customWidth="1"/>
    <col min="1292" max="1292" width="1.28515625" style="1" customWidth="1"/>
    <col min="1293" max="1293" width="19.5703125" style="1" customWidth="1"/>
    <col min="1294" max="1294" width="1.28515625" style="1" customWidth="1"/>
    <col min="1295" max="1295" width="18.42578125" style="1" customWidth="1"/>
    <col min="1296" max="1536" width="9" style="1"/>
    <col min="1537" max="1537" width="29.7109375" style="1" customWidth="1"/>
    <col min="1538" max="1538" width="1.42578125" style="1" customWidth="1"/>
    <col min="1539" max="1539" width="20.140625" style="1" customWidth="1"/>
    <col min="1540" max="1540" width="1.42578125" style="1" customWidth="1"/>
    <col min="1541" max="1541" width="19.28515625" style="1" customWidth="1"/>
    <col min="1542" max="1542" width="1.42578125" style="1" customWidth="1"/>
    <col min="1543" max="1543" width="19.28515625" style="1" customWidth="1"/>
    <col min="1544" max="1544" width="1.42578125" style="1" customWidth="1"/>
    <col min="1545" max="1545" width="20.140625" style="1" customWidth="1"/>
    <col min="1546" max="1546" width="1.42578125" style="1" customWidth="1"/>
    <col min="1547" max="1547" width="27.85546875" style="1" customWidth="1"/>
    <col min="1548" max="1548" width="1.28515625" style="1" customWidth="1"/>
    <col min="1549" max="1549" width="19.5703125" style="1" customWidth="1"/>
    <col min="1550" max="1550" width="1.28515625" style="1" customWidth="1"/>
    <col min="1551" max="1551" width="18.42578125" style="1" customWidth="1"/>
    <col min="1552" max="1792" width="9" style="1"/>
    <col min="1793" max="1793" width="29.7109375" style="1" customWidth="1"/>
    <col min="1794" max="1794" width="1.42578125" style="1" customWidth="1"/>
    <col min="1795" max="1795" width="20.140625" style="1" customWidth="1"/>
    <col min="1796" max="1796" width="1.42578125" style="1" customWidth="1"/>
    <col min="1797" max="1797" width="19.28515625" style="1" customWidth="1"/>
    <col min="1798" max="1798" width="1.42578125" style="1" customWidth="1"/>
    <col min="1799" max="1799" width="19.28515625" style="1" customWidth="1"/>
    <col min="1800" max="1800" width="1.42578125" style="1" customWidth="1"/>
    <col min="1801" max="1801" width="20.140625" style="1" customWidth="1"/>
    <col min="1802" max="1802" width="1.42578125" style="1" customWidth="1"/>
    <col min="1803" max="1803" width="27.85546875" style="1" customWidth="1"/>
    <col min="1804" max="1804" width="1.28515625" style="1" customWidth="1"/>
    <col min="1805" max="1805" width="19.5703125" style="1" customWidth="1"/>
    <col min="1806" max="1806" width="1.28515625" style="1" customWidth="1"/>
    <col min="1807" max="1807" width="18.42578125" style="1" customWidth="1"/>
    <col min="1808" max="2048" width="9" style="1"/>
    <col min="2049" max="2049" width="29.7109375" style="1" customWidth="1"/>
    <col min="2050" max="2050" width="1.42578125" style="1" customWidth="1"/>
    <col min="2051" max="2051" width="20.140625" style="1" customWidth="1"/>
    <col min="2052" max="2052" width="1.42578125" style="1" customWidth="1"/>
    <col min="2053" max="2053" width="19.28515625" style="1" customWidth="1"/>
    <col min="2054" max="2054" width="1.42578125" style="1" customWidth="1"/>
    <col min="2055" max="2055" width="19.28515625" style="1" customWidth="1"/>
    <col min="2056" max="2056" width="1.42578125" style="1" customWidth="1"/>
    <col min="2057" max="2057" width="20.140625" style="1" customWidth="1"/>
    <col min="2058" max="2058" width="1.42578125" style="1" customWidth="1"/>
    <col min="2059" max="2059" width="27.85546875" style="1" customWidth="1"/>
    <col min="2060" max="2060" width="1.28515625" style="1" customWidth="1"/>
    <col min="2061" max="2061" width="19.5703125" style="1" customWidth="1"/>
    <col min="2062" max="2062" width="1.28515625" style="1" customWidth="1"/>
    <col min="2063" max="2063" width="18.42578125" style="1" customWidth="1"/>
    <col min="2064" max="2304" width="9" style="1"/>
    <col min="2305" max="2305" width="29.7109375" style="1" customWidth="1"/>
    <col min="2306" max="2306" width="1.42578125" style="1" customWidth="1"/>
    <col min="2307" max="2307" width="20.140625" style="1" customWidth="1"/>
    <col min="2308" max="2308" width="1.42578125" style="1" customWidth="1"/>
    <col min="2309" max="2309" width="19.28515625" style="1" customWidth="1"/>
    <col min="2310" max="2310" width="1.42578125" style="1" customWidth="1"/>
    <col min="2311" max="2311" width="19.28515625" style="1" customWidth="1"/>
    <col min="2312" max="2312" width="1.42578125" style="1" customWidth="1"/>
    <col min="2313" max="2313" width="20.140625" style="1" customWidth="1"/>
    <col min="2314" max="2314" width="1.42578125" style="1" customWidth="1"/>
    <col min="2315" max="2315" width="27.85546875" style="1" customWidth="1"/>
    <col min="2316" max="2316" width="1.28515625" style="1" customWidth="1"/>
    <col min="2317" max="2317" width="19.5703125" style="1" customWidth="1"/>
    <col min="2318" max="2318" width="1.28515625" style="1" customWidth="1"/>
    <col min="2319" max="2319" width="18.42578125" style="1" customWidth="1"/>
    <col min="2320" max="2560" width="9" style="1"/>
    <col min="2561" max="2561" width="29.7109375" style="1" customWidth="1"/>
    <col min="2562" max="2562" width="1.42578125" style="1" customWidth="1"/>
    <col min="2563" max="2563" width="20.140625" style="1" customWidth="1"/>
    <col min="2564" max="2564" width="1.42578125" style="1" customWidth="1"/>
    <col min="2565" max="2565" width="19.28515625" style="1" customWidth="1"/>
    <col min="2566" max="2566" width="1.42578125" style="1" customWidth="1"/>
    <col min="2567" max="2567" width="19.28515625" style="1" customWidth="1"/>
    <col min="2568" max="2568" width="1.42578125" style="1" customWidth="1"/>
    <col min="2569" max="2569" width="20.140625" style="1" customWidth="1"/>
    <col min="2570" max="2570" width="1.42578125" style="1" customWidth="1"/>
    <col min="2571" max="2571" width="27.85546875" style="1" customWidth="1"/>
    <col min="2572" max="2572" width="1.28515625" style="1" customWidth="1"/>
    <col min="2573" max="2573" width="19.5703125" style="1" customWidth="1"/>
    <col min="2574" max="2574" width="1.28515625" style="1" customWidth="1"/>
    <col min="2575" max="2575" width="18.42578125" style="1" customWidth="1"/>
    <col min="2576" max="2816" width="9" style="1"/>
    <col min="2817" max="2817" width="29.7109375" style="1" customWidth="1"/>
    <col min="2818" max="2818" width="1.42578125" style="1" customWidth="1"/>
    <col min="2819" max="2819" width="20.140625" style="1" customWidth="1"/>
    <col min="2820" max="2820" width="1.42578125" style="1" customWidth="1"/>
    <col min="2821" max="2821" width="19.28515625" style="1" customWidth="1"/>
    <col min="2822" max="2822" width="1.42578125" style="1" customWidth="1"/>
    <col min="2823" max="2823" width="19.28515625" style="1" customWidth="1"/>
    <col min="2824" max="2824" width="1.42578125" style="1" customWidth="1"/>
    <col min="2825" max="2825" width="20.140625" style="1" customWidth="1"/>
    <col min="2826" max="2826" width="1.42578125" style="1" customWidth="1"/>
    <col min="2827" max="2827" width="27.85546875" style="1" customWidth="1"/>
    <col min="2828" max="2828" width="1.28515625" style="1" customWidth="1"/>
    <col min="2829" max="2829" width="19.5703125" style="1" customWidth="1"/>
    <col min="2830" max="2830" width="1.28515625" style="1" customWidth="1"/>
    <col min="2831" max="2831" width="18.42578125" style="1" customWidth="1"/>
    <col min="2832" max="3072" width="9" style="1"/>
    <col min="3073" max="3073" width="29.7109375" style="1" customWidth="1"/>
    <col min="3074" max="3074" width="1.42578125" style="1" customWidth="1"/>
    <col min="3075" max="3075" width="20.140625" style="1" customWidth="1"/>
    <col min="3076" max="3076" width="1.42578125" style="1" customWidth="1"/>
    <col min="3077" max="3077" width="19.28515625" style="1" customWidth="1"/>
    <col min="3078" max="3078" width="1.42578125" style="1" customWidth="1"/>
    <col min="3079" max="3079" width="19.28515625" style="1" customWidth="1"/>
    <col min="3080" max="3080" width="1.42578125" style="1" customWidth="1"/>
    <col min="3081" max="3081" width="20.140625" style="1" customWidth="1"/>
    <col min="3082" max="3082" width="1.42578125" style="1" customWidth="1"/>
    <col min="3083" max="3083" width="27.85546875" style="1" customWidth="1"/>
    <col min="3084" max="3084" width="1.28515625" style="1" customWidth="1"/>
    <col min="3085" max="3085" width="19.5703125" style="1" customWidth="1"/>
    <col min="3086" max="3086" width="1.28515625" style="1" customWidth="1"/>
    <col min="3087" max="3087" width="18.42578125" style="1" customWidth="1"/>
    <col min="3088" max="3328" width="9" style="1"/>
    <col min="3329" max="3329" width="29.7109375" style="1" customWidth="1"/>
    <col min="3330" max="3330" width="1.42578125" style="1" customWidth="1"/>
    <col min="3331" max="3331" width="20.140625" style="1" customWidth="1"/>
    <col min="3332" max="3332" width="1.42578125" style="1" customWidth="1"/>
    <col min="3333" max="3333" width="19.28515625" style="1" customWidth="1"/>
    <col min="3334" max="3334" width="1.42578125" style="1" customWidth="1"/>
    <col min="3335" max="3335" width="19.28515625" style="1" customWidth="1"/>
    <col min="3336" max="3336" width="1.42578125" style="1" customWidth="1"/>
    <col min="3337" max="3337" width="20.140625" style="1" customWidth="1"/>
    <col min="3338" max="3338" width="1.42578125" style="1" customWidth="1"/>
    <col min="3339" max="3339" width="27.85546875" style="1" customWidth="1"/>
    <col min="3340" max="3340" width="1.28515625" style="1" customWidth="1"/>
    <col min="3341" max="3341" width="19.5703125" style="1" customWidth="1"/>
    <col min="3342" max="3342" width="1.28515625" style="1" customWidth="1"/>
    <col min="3343" max="3343" width="18.42578125" style="1" customWidth="1"/>
    <col min="3344" max="3584" width="9" style="1"/>
    <col min="3585" max="3585" width="29.7109375" style="1" customWidth="1"/>
    <col min="3586" max="3586" width="1.42578125" style="1" customWidth="1"/>
    <col min="3587" max="3587" width="20.140625" style="1" customWidth="1"/>
    <col min="3588" max="3588" width="1.42578125" style="1" customWidth="1"/>
    <col min="3589" max="3589" width="19.28515625" style="1" customWidth="1"/>
    <col min="3590" max="3590" width="1.42578125" style="1" customWidth="1"/>
    <col min="3591" max="3591" width="19.28515625" style="1" customWidth="1"/>
    <col min="3592" max="3592" width="1.42578125" style="1" customWidth="1"/>
    <col min="3593" max="3593" width="20.140625" style="1" customWidth="1"/>
    <col min="3594" max="3594" width="1.42578125" style="1" customWidth="1"/>
    <col min="3595" max="3595" width="27.85546875" style="1" customWidth="1"/>
    <col min="3596" max="3596" width="1.28515625" style="1" customWidth="1"/>
    <col min="3597" max="3597" width="19.5703125" style="1" customWidth="1"/>
    <col min="3598" max="3598" width="1.28515625" style="1" customWidth="1"/>
    <col min="3599" max="3599" width="18.42578125" style="1" customWidth="1"/>
    <col min="3600" max="3840" width="9" style="1"/>
    <col min="3841" max="3841" width="29.7109375" style="1" customWidth="1"/>
    <col min="3842" max="3842" width="1.42578125" style="1" customWidth="1"/>
    <col min="3843" max="3843" width="20.140625" style="1" customWidth="1"/>
    <col min="3844" max="3844" width="1.42578125" style="1" customWidth="1"/>
    <col min="3845" max="3845" width="19.28515625" style="1" customWidth="1"/>
    <col min="3846" max="3846" width="1.42578125" style="1" customWidth="1"/>
    <col min="3847" max="3847" width="19.28515625" style="1" customWidth="1"/>
    <col min="3848" max="3848" width="1.42578125" style="1" customWidth="1"/>
    <col min="3849" max="3849" width="20.140625" style="1" customWidth="1"/>
    <col min="3850" max="3850" width="1.42578125" style="1" customWidth="1"/>
    <col min="3851" max="3851" width="27.85546875" style="1" customWidth="1"/>
    <col min="3852" max="3852" width="1.28515625" style="1" customWidth="1"/>
    <col min="3853" max="3853" width="19.5703125" style="1" customWidth="1"/>
    <col min="3854" max="3854" width="1.28515625" style="1" customWidth="1"/>
    <col min="3855" max="3855" width="18.42578125" style="1" customWidth="1"/>
    <col min="3856" max="4096" width="9" style="1"/>
    <col min="4097" max="4097" width="29.7109375" style="1" customWidth="1"/>
    <col min="4098" max="4098" width="1.42578125" style="1" customWidth="1"/>
    <col min="4099" max="4099" width="20.140625" style="1" customWidth="1"/>
    <col min="4100" max="4100" width="1.42578125" style="1" customWidth="1"/>
    <col min="4101" max="4101" width="19.28515625" style="1" customWidth="1"/>
    <col min="4102" max="4102" width="1.42578125" style="1" customWidth="1"/>
    <col min="4103" max="4103" width="19.28515625" style="1" customWidth="1"/>
    <col min="4104" max="4104" width="1.42578125" style="1" customWidth="1"/>
    <col min="4105" max="4105" width="20.140625" style="1" customWidth="1"/>
    <col min="4106" max="4106" width="1.42578125" style="1" customWidth="1"/>
    <col min="4107" max="4107" width="27.85546875" style="1" customWidth="1"/>
    <col min="4108" max="4108" width="1.28515625" style="1" customWidth="1"/>
    <col min="4109" max="4109" width="19.5703125" style="1" customWidth="1"/>
    <col min="4110" max="4110" width="1.28515625" style="1" customWidth="1"/>
    <col min="4111" max="4111" width="18.42578125" style="1" customWidth="1"/>
    <col min="4112" max="4352" width="9" style="1"/>
    <col min="4353" max="4353" width="29.7109375" style="1" customWidth="1"/>
    <col min="4354" max="4354" width="1.42578125" style="1" customWidth="1"/>
    <col min="4355" max="4355" width="20.140625" style="1" customWidth="1"/>
    <col min="4356" max="4356" width="1.42578125" style="1" customWidth="1"/>
    <col min="4357" max="4357" width="19.28515625" style="1" customWidth="1"/>
    <col min="4358" max="4358" width="1.42578125" style="1" customWidth="1"/>
    <col min="4359" max="4359" width="19.28515625" style="1" customWidth="1"/>
    <col min="4360" max="4360" width="1.42578125" style="1" customWidth="1"/>
    <col min="4361" max="4361" width="20.140625" style="1" customWidth="1"/>
    <col min="4362" max="4362" width="1.42578125" style="1" customWidth="1"/>
    <col min="4363" max="4363" width="27.85546875" style="1" customWidth="1"/>
    <col min="4364" max="4364" width="1.28515625" style="1" customWidth="1"/>
    <col min="4365" max="4365" width="19.5703125" style="1" customWidth="1"/>
    <col min="4366" max="4366" width="1.28515625" style="1" customWidth="1"/>
    <col min="4367" max="4367" width="18.42578125" style="1" customWidth="1"/>
    <col min="4368" max="4608" width="9" style="1"/>
    <col min="4609" max="4609" width="29.7109375" style="1" customWidth="1"/>
    <col min="4610" max="4610" width="1.42578125" style="1" customWidth="1"/>
    <col min="4611" max="4611" width="20.140625" style="1" customWidth="1"/>
    <col min="4612" max="4612" width="1.42578125" style="1" customWidth="1"/>
    <col min="4613" max="4613" width="19.28515625" style="1" customWidth="1"/>
    <col min="4614" max="4614" width="1.42578125" style="1" customWidth="1"/>
    <col min="4615" max="4615" width="19.28515625" style="1" customWidth="1"/>
    <col min="4616" max="4616" width="1.42578125" style="1" customWidth="1"/>
    <col min="4617" max="4617" width="20.140625" style="1" customWidth="1"/>
    <col min="4618" max="4618" width="1.42578125" style="1" customWidth="1"/>
    <col min="4619" max="4619" width="27.85546875" style="1" customWidth="1"/>
    <col min="4620" max="4620" width="1.28515625" style="1" customWidth="1"/>
    <col min="4621" max="4621" width="19.5703125" style="1" customWidth="1"/>
    <col min="4622" max="4622" width="1.28515625" style="1" customWidth="1"/>
    <col min="4623" max="4623" width="18.42578125" style="1" customWidth="1"/>
    <col min="4624" max="4864" width="9" style="1"/>
    <col min="4865" max="4865" width="29.7109375" style="1" customWidth="1"/>
    <col min="4866" max="4866" width="1.42578125" style="1" customWidth="1"/>
    <col min="4867" max="4867" width="20.140625" style="1" customWidth="1"/>
    <col min="4868" max="4868" width="1.42578125" style="1" customWidth="1"/>
    <col min="4869" max="4869" width="19.28515625" style="1" customWidth="1"/>
    <col min="4870" max="4870" width="1.42578125" style="1" customWidth="1"/>
    <col min="4871" max="4871" width="19.28515625" style="1" customWidth="1"/>
    <col min="4872" max="4872" width="1.42578125" style="1" customWidth="1"/>
    <col min="4873" max="4873" width="20.140625" style="1" customWidth="1"/>
    <col min="4874" max="4874" width="1.42578125" style="1" customWidth="1"/>
    <col min="4875" max="4875" width="27.85546875" style="1" customWidth="1"/>
    <col min="4876" max="4876" width="1.28515625" style="1" customWidth="1"/>
    <col min="4877" max="4877" width="19.5703125" style="1" customWidth="1"/>
    <col min="4878" max="4878" width="1.28515625" style="1" customWidth="1"/>
    <col min="4879" max="4879" width="18.42578125" style="1" customWidth="1"/>
    <col min="4880" max="5120" width="9" style="1"/>
    <col min="5121" max="5121" width="29.7109375" style="1" customWidth="1"/>
    <col min="5122" max="5122" width="1.42578125" style="1" customWidth="1"/>
    <col min="5123" max="5123" width="20.140625" style="1" customWidth="1"/>
    <col min="5124" max="5124" width="1.42578125" style="1" customWidth="1"/>
    <col min="5125" max="5125" width="19.28515625" style="1" customWidth="1"/>
    <col min="5126" max="5126" width="1.42578125" style="1" customWidth="1"/>
    <col min="5127" max="5127" width="19.28515625" style="1" customWidth="1"/>
    <col min="5128" max="5128" width="1.42578125" style="1" customWidth="1"/>
    <col min="5129" max="5129" width="20.140625" style="1" customWidth="1"/>
    <col min="5130" max="5130" width="1.42578125" style="1" customWidth="1"/>
    <col min="5131" max="5131" width="27.85546875" style="1" customWidth="1"/>
    <col min="5132" max="5132" width="1.28515625" style="1" customWidth="1"/>
    <col min="5133" max="5133" width="19.5703125" style="1" customWidth="1"/>
    <col min="5134" max="5134" width="1.28515625" style="1" customWidth="1"/>
    <col min="5135" max="5135" width="18.42578125" style="1" customWidth="1"/>
    <col min="5136" max="5376" width="9" style="1"/>
    <col min="5377" max="5377" width="29.7109375" style="1" customWidth="1"/>
    <col min="5378" max="5378" width="1.42578125" style="1" customWidth="1"/>
    <col min="5379" max="5379" width="20.140625" style="1" customWidth="1"/>
    <col min="5380" max="5380" width="1.42578125" style="1" customWidth="1"/>
    <col min="5381" max="5381" width="19.28515625" style="1" customWidth="1"/>
    <col min="5382" max="5382" width="1.42578125" style="1" customWidth="1"/>
    <col min="5383" max="5383" width="19.28515625" style="1" customWidth="1"/>
    <col min="5384" max="5384" width="1.42578125" style="1" customWidth="1"/>
    <col min="5385" max="5385" width="20.140625" style="1" customWidth="1"/>
    <col min="5386" max="5386" width="1.42578125" style="1" customWidth="1"/>
    <col min="5387" max="5387" width="27.85546875" style="1" customWidth="1"/>
    <col min="5388" max="5388" width="1.28515625" style="1" customWidth="1"/>
    <col min="5389" max="5389" width="19.5703125" style="1" customWidth="1"/>
    <col min="5390" max="5390" width="1.28515625" style="1" customWidth="1"/>
    <col min="5391" max="5391" width="18.42578125" style="1" customWidth="1"/>
    <col min="5392" max="5632" width="9" style="1"/>
    <col min="5633" max="5633" width="29.7109375" style="1" customWidth="1"/>
    <col min="5634" max="5634" width="1.42578125" style="1" customWidth="1"/>
    <col min="5635" max="5635" width="20.140625" style="1" customWidth="1"/>
    <col min="5636" max="5636" width="1.42578125" style="1" customWidth="1"/>
    <col min="5637" max="5637" width="19.28515625" style="1" customWidth="1"/>
    <col min="5638" max="5638" width="1.42578125" style="1" customWidth="1"/>
    <col min="5639" max="5639" width="19.28515625" style="1" customWidth="1"/>
    <col min="5640" max="5640" width="1.42578125" style="1" customWidth="1"/>
    <col min="5641" max="5641" width="20.140625" style="1" customWidth="1"/>
    <col min="5642" max="5642" width="1.42578125" style="1" customWidth="1"/>
    <col min="5643" max="5643" width="27.85546875" style="1" customWidth="1"/>
    <col min="5644" max="5644" width="1.28515625" style="1" customWidth="1"/>
    <col min="5645" max="5645" width="19.5703125" style="1" customWidth="1"/>
    <col min="5646" max="5646" width="1.28515625" style="1" customWidth="1"/>
    <col min="5647" max="5647" width="18.42578125" style="1" customWidth="1"/>
    <col min="5648" max="5888" width="9" style="1"/>
    <col min="5889" max="5889" width="29.7109375" style="1" customWidth="1"/>
    <col min="5890" max="5890" width="1.42578125" style="1" customWidth="1"/>
    <col min="5891" max="5891" width="20.140625" style="1" customWidth="1"/>
    <col min="5892" max="5892" width="1.42578125" style="1" customWidth="1"/>
    <col min="5893" max="5893" width="19.28515625" style="1" customWidth="1"/>
    <col min="5894" max="5894" width="1.42578125" style="1" customWidth="1"/>
    <col min="5895" max="5895" width="19.28515625" style="1" customWidth="1"/>
    <col min="5896" max="5896" width="1.42578125" style="1" customWidth="1"/>
    <col min="5897" max="5897" width="20.140625" style="1" customWidth="1"/>
    <col min="5898" max="5898" width="1.42578125" style="1" customWidth="1"/>
    <col min="5899" max="5899" width="27.85546875" style="1" customWidth="1"/>
    <col min="5900" max="5900" width="1.28515625" style="1" customWidth="1"/>
    <col min="5901" max="5901" width="19.5703125" style="1" customWidth="1"/>
    <col min="5902" max="5902" width="1.28515625" style="1" customWidth="1"/>
    <col min="5903" max="5903" width="18.42578125" style="1" customWidth="1"/>
    <col min="5904" max="6144" width="9" style="1"/>
    <col min="6145" max="6145" width="29.7109375" style="1" customWidth="1"/>
    <col min="6146" max="6146" width="1.42578125" style="1" customWidth="1"/>
    <col min="6147" max="6147" width="20.140625" style="1" customWidth="1"/>
    <col min="6148" max="6148" width="1.42578125" style="1" customWidth="1"/>
    <col min="6149" max="6149" width="19.28515625" style="1" customWidth="1"/>
    <col min="6150" max="6150" width="1.42578125" style="1" customWidth="1"/>
    <col min="6151" max="6151" width="19.28515625" style="1" customWidth="1"/>
    <col min="6152" max="6152" width="1.42578125" style="1" customWidth="1"/>
    <col min="6153" max="6153" width="20.140625" style="1" customWidth="1"/>
    <col min="6154" max="6154" width="1.42578125" style="1" customWidth="1"/>
    <col min="6155" max="6155" width="27.85546875" style="1" customWidth="1"/>
    <col min="6156" max="6156" width="1.28515625" style="1" customWidth="1"/>
    <col min="6157" max="6157" width="19.5703125" style="1" customWidth="1"/>
    <col min="6158" max="6158" width="1.28515625" style="1" customWidth="1"/>
    <col min="6159" max="6159" width="18.42578125" style="1" customWidth="1"/>
    <col min="6160" max="6400" width="9" style="1"/>
    <col min="6401" max="6401" width="29.7109375" style="1" customWidth="1"/>
    <col min="6402" max="6402" width="1.42578125" style="1" customWidth="1"/>
    <col min="6403" max="6403" width="20.140625" style="1" customWidth="1"/>
    <col min="6404" max="6404" width="1.42578125" style="1" customWidth="1"/>
    <col min="6405" max="6405" width="19.28515625" style="1" customWidth="1"/>
    <col min="6406" max="6406" width="1.42578125" style="1" customWidth="1"/>
    <col min="6407" max="6407" width="19.28515625" style="1" customWidth="1"/>
    <col min="6408" max="6408" width="1.42578125" style="1" customWidth="1"/>
    <col min="6409" max="6409" width="20.140625" style="1" customWidth="1"/>
    <col min="6410" max="6410" width="1.42578125" style="1" customWidth="1"/>
    <col min="6411" max="6411" width="27.85546875" style="1" customWidth="1"/>
    <col min="6412" max="6412" width="1.28515625" style="1" customWidth="1"/>
    <col min="6413" max="6413" width="19.5703125" style="1" customWidth="1"/>
    <col min="6414" max="6414" width="1.28515625" style="1" customWidth="1"/>
    <col min="6415" max="6415" width="18.42578125" style="1" customWidth="1"/>
    <col min="6416" max="6656" width="9" style="1"/>
    <col min="6657" max="6657" width="29.7109375" style="1" customWidth="1"/>
    <col min="6658" max="6658" width="1.42578125" style="1" customWidth="1"/>
    <col min="6659" max="6659" width="20.140625" style="1" customWidth="1"/>
    <col min="6660" max="6660" width="1.42578125" style="1" customWidth="1"/>
    <col min="6661" max="6661" width="19.28515625" style="1" customWidth="1"/>
    <col min="6662" max="6662" width="1.42578125" style="1" customWidth="1"/>
    <col min="6663" max="6663" width="19.28515625" style="1" customWidth="1"/>
    <col min="6664" max="6664" width="1.42578125" style="1" customWidth="1"/>
    <col min="6665" max="6665" width="20.140625" style="1" customWidth="1"/>
    <col min="6666" max="6666" width="1.42578125" style="1" customWidth="1"/>
    <col min="6667" max="6667" width="27.85546875" style="1" customWidth="1"/>
    <col min="6668" max="6668" width="1.28515625" style="1" customWidth="1"/>
    <col min="6669" max="6669" width="19.5703125" style="1" customWidth="1"/>
    <col min="6670" max="6670" width="1.28515625" style="1" customWidth="1"/>
    <col min="6671" max="6671" width="18.42578125" style="1" customWidth="1"/>
    <col min="6672" max="6912" width="9" style="1"/>
    <col min="6913" max="6913" width="29.7109375" style="1" customWidth="1"/>
    <col min="6914" max="6914" width="1.42578125" style="1" customWidth="1"/>
    <col min="6915" max="6915" width="20.140625" style="1" customWidth="1"/>
    <col min="6916" max="6916" width="1.42578125" style="1" customWidth="1"/>
    <col min="6917" max="6917" width="19.28515625" style="1" customWidth="1"/>
    <col min="6918" max="6918" width="1.42578125" style="1" customWidth="1"/>
    <col min="6919" max="6919" width="19.28515625" style="1" customWidth="1"/>
    <col min="6920" max="6920" width="1.42578125" style="1" customWidth="1"/>
    <col min="6921" max="6921" width="20.140625" style="1" customWidth="1"/>
    <col min="6922" max="6922" width="1.42578125" style="1" customWidth="1"/>
    <col min="6923" max="6923" width="27.85546875" style="1" customWidth="1"/>
    <col min="6924" max="6924" width="1.28515625" style="1" customWidth="1"/>
    <col min="6925" max="6925" width="19.5703125" style="1" customWidth="1"/>
    <col min="6926" max="6926" width="1.28515625" style="1" customWidth="1"/>
    <col min="6927" max="6927" width="18.42578125" style="1" customWidth="1"/>
    <col min="6928" max="7168" width="9" style="1"/>
    <col min="7169" max="7169" width="29.7109375" style="1" customWidth="1"/>
    <col min="7170" max="7170" width="1.42578125" style="1" customWidth="1"/>
    <col min="7171" max="7171" width="20.140625" style="1" customWidth="1"/>
    <col min="7172" max="7172" width="1.42578125" style="1" customWidth="1"/>
    <col min="7173" max="7173" width="19.28515625" style="1" customWidth="1"/>
    <col min="7174" max="7174" width="1.42578125" style="1" customWidth="1"/>
    <col min="7175" max="7175" width="19.28515625" style="1" customWidth="1"/>
    <col min="7176" max="7176" width="1.42578125" style="1" customWidth="1"/>
    <col min="7177" max="7177" width="20.140625" style="1" customWidth="1"/>
    <col min="7178" max="7178" width="1.42578125" style="1" customWidth="1"/>
    <col min="7179" max="7179" width="27.85546875" style="1" customWidth="1"/>
    <col min="7180" max="7180" width="1.28515625" style="1" customWidth="1"/>
    <col min="7181" max="7181" width="19.5703125" style="1" customWidth="1"/>
    <col min="7182" max="7182" width="1.28515625" style="1" customWidth="1"/>
    <col min="7183" max="7183" width="18.42578125" style="1" customWidth="1"/>
    <col min="7184" max="7424" width="9" style="1"/>
    <col min="7425" max="7425" width="29.7109375" style="1" customWidth="1"/>
    <col min="7426" max="7426" width="1.42578125" style="1" customWidth="1"/>
    <col min="7427" max="7427" width="20.140625" style="1" customWidth="1"/>
    <col min="7428" max="7428" width="1.42578125" style="1" customWidth="1"/>
    <col min="7429" max="7429" width="19.28515625" style="1" customWidth="1"/>
    <col min="7430" max="7430" width="1.42578125" style="1" customWidth="1"/>
    <col min="7431" max="7431" width="19.28515625" style="1" customWidth="1"/>
    <col min="7432" max="7432" width="1.42578125" style="1" customWidth="1"/>
    <col min="7433" max="7433" width="20.140625" style="1" customWidth="1"/>
    <col min="7434" max="7434" width="1.42578125" style="1" customWidth="1"/>
    <col min="7435" max="7435" width="27.85546875" style="1" customWidth="1"/>
    <col min="7436" max="7436" width="1.28515625" style="1" customWidth="1"/>
    <col min="7437" max="7437" width="19.5703125" style="1" customWidth="1"/>
    <col min="7438" max="7438" width="1.28515625" style="1" customWidth="1"/>
    <col min="7439" max="7439" width="18.42578125" style="1" customWidth="1"/>
    <col min="7440" max="7680" width="9" style="1"/>
    <col min="7681" max="7681" width="29.7109375" style="1" customWidth="1"/>
    <col min="7682" max="7682" width="1.42578125" style="1" customWidth="1"/>
    <col min="7683" max="7683" width="20.140625" style="1" customWidth="1"/>
    <col min="7684" max="7684" width="1.42578125" style="1" customWidth="1"/>
    <col min="7685" max="7685" width="19.28515625" style="1" customWidth="1"/>
    <col min="7686" max="7686" width="1.42578125" style="1" customWidth="1"/>
    <col min="7687" max="7687" width="19.28515625" style="1" customWidth="1"/>
    <col min="7688" max="7688" width="1.42578125" style="1" customWidth="1"/>
    <col min="7689" max="7689" width="20.140625" style="1" customWidth="1"/>
    <col min="7690" max="7690" width="1.42578125" style="1" customWidth="1"/>
    <col min="7691" max="7691" width="27.85546875" style="1" customWidth="1"/>
    <col min="7692" max="7692" width="1.28515625" style="1" customWidth="1"/>
    <col min="7693" max="7693" width="19.5703125" style="1" customWidth="1"/>
    <col min="7694" max="7694" width="1.28515625" style="1" customWidth="1"/>
    <col min="7695" max="7695" width="18.42578125" style="1" customWidth="1"/>
    <col min="7696" max="7936" width="9" style="1"/>
    <col min="7937" max="7937" width="29.7109375" style="1" customWidth="1"/>
    <col min="7938" max="7938" width="1.42578125" style="1" customWidth="1"/>
    <col min="7939" max="7939" width="20.140625" style="1" customWidth="1"/>
    <col min="7940" max="7940" width="1.42578125" style="1" customWidth="1"/>
    <col min="7941" max="7941" width="19.28515625" style="1" customWidth="1"/>
    <col min="7942" max="7942" width="1.42578125" style="1" customWidth="1"/>
    <col min="7943" max="7943" width="19.28515625" style="1" customWidth="1"/>
    <col min="7944" max="7944" width="1.42578125" style="1" customWidth="1"/>
    <col min="7945" max="7945" width="20.140625" style="1" customWidth="1"/>
    <col min="7946" max="7946" width="1.42578125" style="1" customWidth="1"/>
    <col min="7947" max="7947" width="27.85546875" style="1" customWidth="1"/>
    <col min="7948" max="7948" width="1.28515625" style="1" customWidth="1"/>
    <col min="7949" max="7949" width="19.5703125" style="1" customWidth="1"/>
    <col min="7950" max="7950" width="1.28515625" style="1" customWidth="1"/>
    <col min="7951" max="7951" width="18.42578125" style="1" customWidth="1"/>
    <col min="7952" max="8192" width="9" style="1"/>
    <col min="8193" max="8193" width="29.7109375" style="1" customWidth="1"/>
    <col min="8194" max="8194" width="1.42578125" style="1" customWidth="1"/>
    <col min="8195" max="8195" width="20.140625" style="1" customWidth="1"/>
    <col min="8196" max="8196" width="1.42578125" style="1" customWidth="1"/>
    <col min="8197" max="8197" width="19.28515625" style="1" customWidth="1"/>
    <col min="8198" max="8198" width="1.42578125" style="1" customWidth="1"/>
    <col min="8199" max="8199" width="19.28515625" style="1" customWidth="1"/>
    <col min="8200" max="8200" width="1.42578125" style="1" customWidth="1"/>
    <col min="8201" max="8201" width="20.140625" style="1" customWidth="1"/>
    <col min="8202" max="8202" width="1.42578125" style="1" customWidth="1"/>
    <col min="8203" max="8203" width="27.85546875" style="1" customWidth="1"/>
    <col min="8204" max="8204" width="1.28515625" style="1" customWidth="1"/>
    <col min="8205" max="8205" width="19.5703125" style="1" customWidth="1"/>
    <col min="8206" max="8206" width="1.28515625" style="1" customWidth="1"/>
    <col min="8207" max="8207" width="18.42578125" style="1" customWidth="1"/>
    <col min="8208" max="8448" width="9" style="1"/>
    <col min="8449" max="8449" width="29.7109375" style="1" customWidth="1"/>
    <col min="8450" max="8450" width="1.42578125" style="1" customWidth="1"/>
    <col min="8451" max="8451" width="20.140625" style="1" customWidth="1"/>
    <col min="8452" max="8452" width="1.42578125" style="1" customWidth="1"/>
    <col min="8453" max="8453" width="19.28515625" style="1" customWidth="1"/>
    <col min="8454" max="8454" width="1.42578125" style="1" customWidth="1"/>
    <col min="8455" max="8455" width="19.28515625" style="1" customWidth="1"/>
    <col min="8456" max="8456" width="1.42578125" style="1" customWidth="1"/>
    <col min="8457" max="8457" width="20.140625" style="1" customWidth="1"/>
    <col min="8458" max="8458" width="1.42578125" style="1" customWidth="1"/>
    <col min="8459" max="8459" width="27.85546875" style="1" customWidth="1"/>
    <col min="8460" max="8460" width="1.28515625" style="1" customWidth="1"/>
    <col min="8461" max="8461" width="19.5703125" style="1" customWidth="1"/>
    <col min="8462" max="8462" width="1.28515625" style="1" customWidth="1"/>
    <col min="8463" max="8463" width="18.42578125" style="1" customWidth="1"/>
    <col min="8464" max="8704" width="9" style="1"/>
    <col min="8705" max="8705" width="29.7109375" style="1" customWidth="1"/>
    <col min="8706" max="8706" width="1.42578125" style="1" customWidth="1"/>
    <col min="8707" max="8707" width="20.140625" style="1" customWidth="1"/>
    <col min="8708" max="8708" width="1.42578125" style="1" customWidth="1"/>
    <col min="8709" max="8709" width="19.28515625" style="1" customWidth="1"/>
    <col min="8710" max="8710" width="1.42578125" style="1" customWidth="1"/>
    <col min="8711" max="8711" width="19.28515625" style="1" customWidth="1"/>
    <col min="8712" max="8712" width="1.42578125" style="1" customWidth="1"/>
    <col min="8713" max="8713" width="20.140625" style="1" customWidth="1"/>
    <col min="8714" max="8714" width="1.42578125" style="1" customWidth="1"/>
    <col min="8715" max="8715" width="27.85546875" style="1" customWidth="1"/>
    <col min="8716" max="8716" width="1.28515625" style="1" customWidth="1"/>
    <col min="8717" max="8717" width="19.5703125" style="1" customWidth="1"/>
    <col min="8718" max="8718" width="1.28515625" style="1" customWidth="1"/>
    <col min="8719" max="8719" width="18.42578125" style="1" customWidth="1"/>
    <col min="8720" max="8960" width="9" style="1"/>
    <col min="8961" max="8961" width="29.7109375" style="1" customWidth="1"/>
    <col min="8962" max="8962" width="1.42578125" style="1" customWidth="1"/>
    <col min="8963" max="8963" width="20.140625" style="1" customWidth="1"/>
    <col min="8964" max="8964" width="1.42578125" style="1" customWidth="1"/>
    <col min="8965" max="8965" width="19.28515625" style="1" customWidth="1"/>
    <col min="8966" max="8966" width="1.42578125" style="1" customWidth="1"/>
    <col min="8967" max="8967" width="19.28515625" style="1" customWidth="1"/>
    <col min="8968" max="8968" width="1.42578125" style="1" customWidth="1"/>
    <col min="8969" max="8969" width="20.140625" style="1" customWidth="1"/>
    <col min="8970" max="8970" width="1.42578125" style="1" customWidth="1"/>
    <col min="8971" max="8971" width="27.85546875" style="1" customWidth="1"/>
    <col min="8972" max="8972" width="1.28515625" style="1" customWidth="1"/>
    <col min="8973" max="8973" width="19.5703125" style="1" customWidth="1"/>
    <col min="8974" max="8974" width="1.28515625" style="1" customWidth="1"/>
    <col min="8975" max="8975" width="18.42578125" style="1" customWidth="1"/>
    <col min="8976" max="9216" width="9" style="1"/>
    <col min="9217" max="9217" width="29.7109375" style="1" customWidth="1"/>
    <col min="9218" max="9218" width="1.42578125" style="1" customWidth="1"/>
    <col min="9219" max="9219" width="20.140625" style="1" customWidth="1"/>
    <col min="9220" max="9220" width="1.42578125" style="1" customWidth="1"/>
    <col min="9221" max="9221" width="19.28515625" style="1" customWidth="1"/>
    <col min="9222" max="9222" width="1.42578125" style="1" customWidth="1"/>
    <col min="9223" max="9223" width="19.28515625" style="1" customWidth="1"/>
    <col min="9224" max="9224" width="1.42578125" style="1" customWidth="1"/>
    <col min="9225" max="9225" width="20.140625" style="1" customWidth="1"/>
    <col min="9226" max="9226" width="1.42578125" style="1" customWidth="1"/>
    <col min="9227" max="9227" width="27.85546875" style="1" customWidth="1"/>
    <col min="9228" max="9228" width="1.28515625" style="1" customWidth="1"/>
    <col min="9229" max="9229" width="19.5703125" style="1" customWidth="1"/>
    <col min="9230" max="9230" width="1.28515625" style="1" customWidth="1"/>
    <col min="9231" max="9231" width="18.42578125" style="1" customWidth="1"/>
    <col min="9232" max="9472" width="9" style="1"/>
    <col min="9473" max="9473" width="29.7109375" style="1" customWidth="1"/>
    <col min="9474" max="9474" width="1.42578125" style="1" customWidth="1"/>
    <col min="9475" max="9475" width="20.140625" style="1" customWidth="1"/>
    <col min="9476" max="9476" width="1.42578125" style="1" customWidth="1"/>
    <col min="9477" max="9477" width="19.28515625" style="1" customWidth="1"/>
    <col min="9478" max="9478" width="1.42578125" style="1" customWidth="1"/>
    <col min="9479" max="9479" width="19.28515625" style="1" customWidth="1"/>
    <col min="9480" max="9480" width="1.42578125" style="1" customWidth="1"/>
    <col min="9481" max="9481" width="20.140625" style="1" customWidth="1"/>
    <col min="9482" max="9482" width="1.42578125" style="1" customWidth="1"/>
    <col min="9483" max="9483" width="27.85546875" style="1" customWidth="1"/>
    <col min="9484" max="9484" width="1.28515625" style="1" customWidth="1"/>
    <col min="9485" max="9485" width="19.5703125" style="1" customWidth="1"/>
    <col min="9486" max="9486" width="1.28515625" style="1" customWidth="1"/>
    <col min="9487" max="9487" width="18.42578125" style="1" customWidth="1"/>
    <col min="9488" max="9728" width="9" style="1"/>
    <col min="9729" max="9729" width="29.7109375" style="1" customWidth="1"/>
    <col min="9730" max="9730" width="1.42578125" style="1" customWidth="1"/>
    <col min="9731" max="9731" width="20.140625" style="1" customWidth="1"/>
    <col min="9732" max="9732" width="1.42578125" style="1" customWidth="1"/>
    <col min="9733" max="9733" width="19.28515625" style="1" customWidth="1"/>
    <col min="9734" max="9734" width="1.42578125" style="1" customWidth="1"/>
    <col min="9735" max="9735" width="19.28515625" style="1" customWidth="1"/>
    <col min="9736" max="9736" width="1.42578125" style="1" customWidth="1"/>
    <col min="9737" max="9737" width="20.140625" style="1" customWidth="1"/>
    <col min="9738" max="9738" width="1.42578125" style="1" customWidth="1"/>
    <col min="9739" max="9739" width="27.85546875" style="1" customWidth="1"/>
    <col min="9740" max="9740" width="1.28515625" style="1" customWidth="1"/>
    <col min="9741" max="9741" width="19.5703125" style="1" customWidth="1"/>
    <col min="9742" max="9742" width="1.28515625" style="1" customWidth="1"/>
    <col min="9743" max="9743" width="18.42578125" style="1" customWidth="1"/>
    <col min="9744" max="9984" width="9" style="1"/>
    <col min="9985" max="9985" width="29.7109375" style="1" customWidth="1"/>
    <col min="9986" max="9986" width="1.42578125" style="1" customWidth="1"/>
    <col min="9987" max="9987" width="20.140625" style="1" customWidth="1"/>
    <col min="9988" max="9988" width="1.42578125" style="1" customWidth="1"/>
    <col min="9989" max="9989" width="19.28515625" style="1" customWidth="1"/>
    <col min="9990" max="9990" width="1.42578125" style="1" customWidth="1"/>
    <col min="9991" max="9991" width="19.28515625" style="1" customWidth="1"/>
    <col min="9992" max="9992" width="1.42578125" style="1" customWidth="1"/>
    <col min="9993" max="9993" width="20.140625" style="1" customWidth="1"/>
    <col min="9994" max="9994" width="1.42578125" style="1" customWidth="1"/>
    <col min="9995" max="9995" width="27.85546875" style="1" customWidth="1"/>
    <col min="9996" max="9996" width="1.28515625" style="1" customWidth="1"/>
    <col min="9997" max="9997" width="19.5703125" style="1" customWidth="1"/>
    <col min="9998" max="9998" width="1.28515625" style="1" customWidth="1"/>
    <col min="9999" max="9999" width="18.42578125" style="1" customWidth="1"/>
    <col min="10000" max="10240" width="9" style="1"/>
    <col min="10241" max="10241" width="29.7109375" style="1" customWidth="1"/>
    <col min="10242" max="10242" width="1.42578125" style="1" customWidth="1"/>
    <col min="10243" max="10243" width="20.140625" style="1" customWidth="1"/>
    <col min="10244" max="10244" width="1.42578125" style="1" customWidth="1"/>
    <col min="10245" max="10245" width="19.28515625" style="1" customWidth="1"/>
    <col min="10246" max="10246" width="1.42578125" style="1" customWidth="1"/>
    <col min="10247" max="10247" width="19.28515625" style="1" customWidth="1"/>
    <col min="10248" max="10248" width="1.42578125" style="1" customWidth="1"/>
    <col min="10249" max="10249" width="20.140625" style="1" customWidth="1"/>
    <col min="10250" max="10250" width="1.42578125" style="1" customWidth="1"/>
    <col min="10251" max="10251" width="27.85546875" style="1" customWidth="1"/>
    <col min="10252" max="10252" width="1.28515625" style="1" customWidth="1"/>
    <col min="10253" max="10253" width="19.5703125" style="1" customWidth="1"/>
    <col min="10254" max="10254" width="1.28515625" style="1" customWidth="1"/>
    <col min="10255" max="10255" width="18.42578125" style="1" customWidth="1"/>
    <col min="10256" max="10496" width="9" style="1"/>
    <col min="10497" max="10497" width="29.7109375" style="1" customWidth="1"/>
    <col min="10498" max="10498" width="1.42578125" style="1" customWidth="1"/>
    <col min="10499" max="10499" width="20.140625" style="1" customWidth="1"/>
    <col min="10500" max="10500" width="1.42578125" style="1" customWidth="1"/>
    <col min="10501" max="10501" width="19.28515625" style="1" customWidth="1"/>
    <col min="10502" max="10502" width="1.42578125" style="1" customWidth="1"/>
    <col min="10503" max="10503" width="19.28515625" style="1" customWidth="1"/>
    <col min="10504" max="10504" width="1.42578125" style="1" customWidth="1"/>
    <col min="10505" max="10505" width="20.140625" style="1" customWidth="1"/>
    <col min="10506" max="10506" width="1.42578125" style="1" customWidth="1"/>
    <col min="10507" max="10507" width="27.85546875" style="1" customWidth="1"/>
    <col min="10508" max="10508" width="1.28515625" style="1" customWidth="1"/>
    <col min="10509" max="10509" width="19.5703125" style="1" customWidth="1"/>
    <col min="10510" max="10510" width="1.28515625" style="1" customWidth="1"/>
    <col min="10511" max="10511" width="18.42578125" style="1" customWidth="1"/>
    <col min="10512" max="10752" width="9" style="1"/>
    <col min="10753" max="10753" width="29.7109375" style="1" customWidth="1"/>
    <col min="10754" max="10754" width="1.42578125" style="1" customWidth="1"/>
    <col min="10755" max="10755" width="20.140625" style="1" customWidth="1"/>
    <col min="10756" max="10756" width="1.42578125" style="1" customWidth="1"/>
    <col min="10757" max="10757" width="19.28515625" style="1" customWidth="1"/>
    <col min="10758" max="10758" width="1.42578125" style="1" customWidth="1"/>
    <col min="10759" max="10759" width="19.28515625" style="1" customWidth="1"/>
    <col min="10760" max="10760" width="1.42578125" style="1" customWidth="1"/>
    <col min="10761" max="10761" width="20.140625" style="1" customWidth="1"/>
    <col min="10762" max="10762" width="1.42578125" style="1" customWidth="1"/>
    <col min="10763" max="10763" width="27.85546875" style="1" customWidth="1"/>
    <col min="10764" max="10764" width="1.28515625" style="1" customWidth="1"/>
    <col min="10765" max="10765" width="19.5703125" style="1" customWidth="1"/>
    <col min="10766" max="10766" width="1.28515625" style="1" customWidth="1"/>
    <col min="10767" max="10767" width="18.42578125" style="1" customWidth="1"/>
    <col min="10768" max="11008" width="9" style="1"/>
    <col min="11009" max="11009" width="29.7109375" style="1" customWidth="1"/>
    <col min="11010" max="11010" width="1.42578125" style="1" customWidth="1"/>
    <col min="11011" max="11011" width="20.140625" style="1" customWidth="1"/>
    <col min="11012" max="11012" width="1.42578125" style="1" customWidth="1"/>
    <col min="11013" max="11013" width="19.28515625" style="1" customWidth="1"/>
    <col min="11014" max="11014" width="1.42578125" style="1" customWidth="1"/>
    <col min="11015" max="11015" width="19.28515625" style="1" customWidth="1"/>
    <col min="11016" max="11016" width="1.42578125" style="1" customWidth="1"/>
    <col min="11017" max="11017" width="20.140625" style="1" customWidth="1"/>
    <col min="11018" max="11018" width="1.42578125" style="1" customWidth="1"/>
    <col min="11019" max="11019" width="27.85546875" style="1" customWidth="1"/>
    <col min="11020" max="11020" width="1.28515625" style="1" customWidth="1"/>
    <col min="11021" max="11021" width="19.5703125" style="1" customWidth="1"/>
    <col min="11022" max="11022" width="1.28515625" style="1" customWidth="1"/>
    <col min="11023" max="11023" width="18.42578125" style="1" customWidth="1"/>
    <col min="11024" max="11264" width="9" style="1"/>
    <col min="11265" max="11265" width="29.7109375" style="1" customWidth="1"/>
    <col min="11266" max="11266" width="1.42578125" style="1" customWidth="1"/>
    <col min="11267" max="11267" width="20.140625" style="1" customWidth="1"/>
    <col min="11268" max="11268" width="1.42578125" style="1" customWidth="1"/>
    <col min="11269" max="11269" width="19.28515625" style="1" customWidth="1"/>
    <col min="11270" max="11270" width="1.42578125" style="1" customWidth="1"/>
    <col min="11271" max="11271" width="19.28515625" style="1" customWidth="1"/>
    <col min="11272" max="11272" width="1.42578125" style="1" customWidth="1"/>
    <col min="11273" max="11273" width="20.140625" style="1" customWidth="1"/>
    <col min="11274" max="11274" width="1.42578125" style="1" customWidth="1"/>
    <col min="11275" max="11275" width="27.85546875" style="1" customWidth="1"/>
    <col min="11276" max="11276" width="1.28515625" style="1" customWidth="1"/>
    <col min="11277" max="11277" width="19.5703125" style="1" customWidth="1"/>
    <col min="11278" max="11278" width="1.28515625" style="1" customWidth="1"/>
    <col min="11279" max="11279" width="18.42578125" style="1" customWidth="1"/>
    <col min="11280" max="11520" width="9" style="1"/>
    <col min="11521" max="11521" width="29.7109375" style="1" customWidth="1"/>
    <col min="11522" max="11522" width="1.42578125" style="1" customWidth="1"/>
    <col min="11523" max="11523" width="20.140625" style="1" customWidth="1"/>
    <col min="11524" max="11524" width="1.42578125" style="1" customWidth="1"/>
    <col min="11525" max="11525" width="19.28515625" style="1" customWidth="1"/>
    <col min="11526" max="11526" width="1.42578125" style="1" customWidth="1"/>
    <col min="11527" max="11527" width="19.28515625" style="1" customWidth="1"/>
    <col min="11528" max="11528" width="1.42578125" style="1" customWidth="1"/>
    <col min="11529" max="11529" width="20.140625" style="1" customWidth="1"/>
    <col min="11530" max="11530" width="1.42578125" style="1" customWidth="1"/>
    <col min="11531" max="11531" width="27.85546875" style="1" customWidth="1"/>
    <col min="11532" max="11532" width="1.28515625" style="1" customWidth="1"/>
    <col min="11533" max="11533" width="19.5703125" style="1" customWidth="1"/>
    <col min="11534" max="11534" width="1.28515625" style="1" customWidth="1"/>
    <col min="11535" max="11535" width="18.42578125" style="1" customWidth="1"/>
    <col min="11536" max="11776" width="9" style="1"/>
    <col min="11777" max="11777" width="29.7109375" style="1" customWidth="1"/>
    <col min="11778" max="11778" width="1.42578125" style="1" customWidth="1"/>
    <col min="11779" max="11779" width="20.140625" style="1" customWidth="1"/>
    <col min="11780" max="11780" width="1.42578125" style="1" customWidth="1"/>
    <col min="11781" max="11781" width="19.28515625" style="1" customWidth="1"/>
    <col min="11782" max="11782" width="1.42578125" style="1" customWidth="1"/>
    <col min="11783" max="11783" width="19.28515625" style="1" customWidth="1"/>
    <col min="11784" max="11784" width="1.42578125" style="1" customWidth="1"/>
    <col min="11785" max="11785" width="20.140625" style="1" customWidth="1"/>
    <col min="11786" max="11786" width="1.42578125" style="1" customWidth="1"/>
    <col min="11787" max="11787" width="27.85546875" style="1" customWidth="1"/>
    <col min="11788" max="11788" width="1.28515625" style="1" customWidth="1"/>
    <col min="11789" max="11789" width="19.5703125" style="1" customWidth="1"/>
    <col min="11790" max="11790" width="1.28515625" style="1" customWidth="1"/>
    <col min="11791" max="11791" width="18.42578125" style="1" customWidth="1"/>
    <col min="11792" max="12032" width="9" style="1"/>
    <col min="12033" max="12033" width="29.7109375" style="1" customWidth="1"/>
    <col min="12034" max="12034" width="1.42578125" style="1" customWidth="1"/>
    <col min="12035" max="12035" width="20.140625" style="1" customWidth="1"/>
    <col min="12036" max="12036" width="1.42578125" style="1" customWidth="1"/>
    <col min="12037" max="12037" width="19.28515625" style="1" customWidth="1"/>
    <col min="12038" max="12038" width="1.42578125" style="1" customWidth="1"/>
    <col min="12039" max="12039" width="19.28515625" style="1" customWidth="1"/>
    <col min="12040" max="12040" width="1.42578125" style="1" customWidth="1"/>
    <col min="12041" max="12041" width="20.140625" style="1" customWidth="1"/>
    <col min="12042" max="12042" width="1.42578125" style="1" customWidth="1"/>
    <col min="12043" max="12043" width="27.85546875" style="1" customWidth="1"/>
    <col min="12044" max="12044" width="1.28515625" style="1" customWidth="1"/>
    <col min="12045" max="12045" width="19.5703125" style="1" customWidth="1"/>
    <col min="12046" max="12046" width="1.28515625" style="1" customWidth="1"/>
    <col min="12047" max="12047" width="18.42578125" style="1" customWidth="1"/>
    <col min="12048" max="12288" width="9" style="1"/>
    <col min="12289" max="12289" width="29.7109375" style="1" customWidth="1"/>
    <col min="12290" max="12290" width="1.42578125" style="1" customWidth="1"/>
    <col min="12291" max="12291" width="20.140625" style="1" customWidth="1"/>
    <col min="12292" max="12292" width="1.42578125" style="1" customWidth="1"/>
    <col min="12293" max="12293" width="19.28515625" style="1" customWidth="1"/>
    <col min="12294" max="12294" width="1.42578125" style="1" customWidth="1"/>
    <col min="12295" max="12295" width="19.28515625" style="1" customWidth="1"/>
    <col min="12296" max="12296" width="1.42578125" style="1" customWidth="1"/>
    <col min="12297" max="12297" width="20.140625" style="1" customWidth="1"/>
    <col min="12298" max="12298" width="1.42578125" style="1" customWidth="1"/>
    <col min="12299" max="12299" width="27.85546875" style="1" customWidth="1"/>
    <col min="12300" max="12300" width="1.28515625" style="1" customWidth="1"/>
    <col min="12301" max="12301" width="19.5703125" style="1" customWidth="1"/>
    <col min="12302" max="12302" width="1.28515625" style="1" customWidth="1"/>
    <col min="12303" max="12303" width="18.42578125" style="1" customWidth="1"/>
    <col min="12304" max="12544" width="9" style="1"/>
    <col min="12545" max="12545" width="29.7109375" style="1" customWidth="1"/>
    <col min="12546" max="12546" width="1.42578125" style="1" customWidth="1"/>
    <col min="12547" max="12547" width="20.140625" style="1" customWidth="1"/>
    <col min="12548" max="12548" width="1.42578125" style="1" customWidth="1"/>
    <col min="12549" max="12549" width="19.28515625" style="1" customWidth="1"/>
    <col min="12550" max="12550" width="1.42578125" style="1" customWidth="1"/>
    <col min="12551" max="12551" width="19.28515625" style="1" customWidth="1"/>
    <col min="12552" max="12552" width="1.42578125" style="1" customWidth="1"/>
    <col min="12553" max="12553" width="20.140625" style="1" customWidth="1"/>
    <col min="12554" max="12554" width="1.42578125" style="1" customWidth="1"/>
    <col min="12555" max="12555" width="27.85546875" style="1" customWidth="1"/>
    <col min="12556" max="12556" width="1.28515625" style="1" customWidth="1"/>
    <col min="12557" max="12557" width="19.5703125" style="1" customWidth="1"/>
    <col min="12558" max="12558" width="1.28515625" style="1" customWidth="1"/>
    <col min="12559" max="12559" width="18.42578125" style="1" customWidth="1"/>
    <col min="12560" max="12800" width="9" style="1"/>
    <col min="12801" max="12801" width="29.7109375" style="1" customWidth="1"/>
    <col min="12802" max="12802" width="1.42578125" style="1" customWidth="1"/>
    <col min="12803" max="12803" width="20.140625" style="1" customWidth="1"/>
    <col min="12804" max="12804" width="1.42578125" style="1" customWidth="1"/>
    <col min="12805" max="12805" width="19.28515625" style="1" customWidth="1"/>
    <col min="12806" max="12806" width="1.42578125" style="1" customWidth="1"/>
    <col min="12807" max="12807" width="19.28515625" style="1" customWidth="1"/>
    <col min="12808" max="12808" width="1.42578125" style="1" customWidth="1"/>
    <col min="12809" max="12809" width="20.140625" style="1" customWidth="1"/>
    <col min="12810" max="12810" width="1.42578125" style="1" customWidth="1"/>
    <col min="12811" max="12811" width="27.85546875" style="1" customWidth="1"/>
    <col min="12812" max="12812" width="1.28515625" style="1" customWidth="1"/>
    <col min="12813" max="12813" width="19.5703125" style="1" customWidth="1"/>
    <col min="12814" max="12814" width="1.28515625" style="1" customWidth="1"/>
    <col min="12815" max="12815" width="18.42578125" style="1" customWidth="1"/>
    <col min="12816" max="13056" width="9" style="1"/>
    <col min="13057" max="13057" width="29.7109375" style="1" customWidth="1"/>
    <col min="13058" max="13058" width="1.42578125" style="1" customWidth="1"/>
    <col min="13059" max="13059" width="20.140625" style="1" customWidth="1"/>
    <col min="13060" max="13060" width="1.42578125" style="1" customWidth="1"/>
    <col min="13061" max="13061" width="19.28515625" style="1" customWidth="1"/>
    <col min="13062" max="13062" width="1.42578125" style="1" customWidth="1"/>
    <col min="13063" max="13063" width="19.28515625" style="1" customWidth="1"/>
    <col min="13064" max="13064" width="1.42578125" style="1" customWidth="1"/>
    <col min="13065" max="13065" width="20.140625" style="1" customWidth="1"/>
    <col min="13066" max="13066" width="1.42578125" style="1" customWidth="1"/>
    <col min="13067" max="13067" width="27.85546875" style="1" customWidth="1"/>
    <col min="13068" max="13068" width="1.28515625" style="1" customWidth="1"/>
    <col min="13069" max="13069" width="19.5703125" style="1" customWidth="1"/>
    <col min="13070" max="13070" width="1.28515625" style="1" customWidth="1"/>
    <col min="13071" max="13071" width="18.42578125" style="1" customWidth="1"/>
    <col min="13072" max="13312" width="9" style="1"/>
    <col min="13313" max="13313" width="29.7109375" style="1" customWidth="1"/>
    <col min="13314" max="13314" width="1.42578125" style="1" customWidth="1"/>
    <col min="13315" max="13315" width="20.140625" style="1" customWidth="1"/>
    <col min="13316" max="13316" width="1.42578125" style="1" customWidth="1"/>
    <col min="13317" max="13317" width="19.28515625" style="1" customWidth="1"/>
    <col min="13318" max="13318" width="1.42578125" style="1" customWidth="1"/>
    <col min="13319" max="13319" width="19.28515625" style="1" customWidth="1"/>
    <col min="13320" max="13320" width="1.42578125" style="1" customWidth="1"/>
    <col min="13321" max="13321" width="20.140625" style="1" customWidth="1"/>
    <col min="13322" max="13322" width="1.42578125" style="1" customWidth="1"/>
    <col min="13323" max="13323" width="27.85546875" style="1" customWidth="1"/>
    <col min="13324" max="13324" width="1.28515625" style="1" customWidth="1"/>
    <col min="13325" max="13325" width="19.5703125" style="1" customWidth="1"/>
    <col min="13326" max="13326" width="1.28515625" style="1" customWidth="1"/>
    <col min="13327" max="13327" width="18.42578125" style="1" customWidth="1"/>
    <col min="13328" max="13568" width="9" style="1"/>
    <col min="13569" max="13569" width="29.7109375" style="1" customWidth="1"/>
    <col min="13570" max="13570" width="1.42578125" style="1" customWidth="1"/>
    <col min="13571" max="13571" width="20.140625" style="1" customWidth="1"/>
    <col min="13572" max="13572" width="1.42578125" style="1" customWidth="1"/>
    <col min="13573" max="13573" width="19.28515625" style="1" customWidth="1"/>
    <col min="13574" max="13574" width="1.42578125" style="1" customWidth="1"/>
    <col min="13575" max="13575" width="19.28515625" style="1" customWidth="1"/>
    <col min="13576" max="13576" width="1.42578125" style="1" customWidth="1"/>
    <col min="13577" max="13577" width="20.140625" style="1" customWidth="1"/>
    <col min="13578" max="13578" width="1.42578125" style="1" customWidth="1"/>
    <col min="13579" max="13579" width="27.85546875" style="1" customWidth="1"/>
    <col min="13580" max="13580" width="1.28515625" style="1" customWidth="1"/>
    <col min="13581" max="13581" width="19.5703125" style="1" customWidth="1"/>
    <col min="13582" max="13582" width="1.28515625" style="1" customWidth="1"/>
    <col min="13583" max="13583" width="18.42578125" style="1" customWidth="1"/>
    <col min="13584" max="13824" width="9" style="1"/>
    <col min="13825" max="13825" width="29.7109375" style="1" customWidth="1"/>
    <col min="13826" max="13826" width="1.42578125" style="1" customWidth="1"/>
    <col min="13827" max="13827" width="20.140625" style="1" customWidth="1"/>
    <col min="13828" max="13828" width="1.42578125" style="1" customWidth="1"/>
    <col min="13829" max="13829" width="19.28515625" style="1" customWidth="1"/>
    <col min="13830" max="13830" width="1.42578125" style="1" customWidth="1"/>
    <col min="13831" max="13831" width="19.28515625" style="1" customWidth="1"/>
    <col min="13832" max="13832" width="1.42578125" style="1" customWidth="1"/>
    <col min="13833" max="13833" width="20.140625" style="1" customWidth="1"/>
    <col min="13834" max="13834" width="1.42578125" style="1" customWidth="1"/>
    <col min="13835" max="13835" width="27.85546875" style="1" customWidth="1"/>
    <col min="13836" max="13836" width="1.28515625" style="1" customWidth="1"/>
    <col min="13837" max="13837" width="19.5703125" style="1" customWidth="1"/>
    <col min="13838" max="13838" width="1.28515625" style="1" customWidth="1"/>
    <col min="13839" max="13839" width="18.42578125" style="1" customWidth="1"/>
    <col min="13840" max="14080" width="9" style="1"/>
    <col min="14081" max="14081" width="29.7109375" style="1" customWidth="1"/>
    <col min="14082" max="14082" width="1.42578125" style="1" customWidth="1"/>
    <col min="14083" max="14083" width="20.140625" style="1" customWidth="1"/>
    <col min="14084" max="14084" width="1.42578125" style="1" customWidth="1"/>
    <col min="14085" max="14085" width="19.28515625" style="1" customWidth="1"/>
    <col min="14086" max="14086" width="1.42578125" style="1" customWidth="1"/>
    <col min="14087" max="14087" width="19.28515625" style="1" customWidth="1"/>
    <col min="14088" max="14088" width="1.42578125" style="1" customWidth="1"/>
    <col min="14089" max="14089" width="20.140625" style="1" customWidth="1"/>
    <col min="14090" max="14090" width="1.42578125" style="1" customWidth="1"/>
    <col min="14091" max="14091" width="27.85546875" style="1" customWidth="1"/>
    <col min="14092" max="14092" width="1.28515625" style="1" customWidth="1"/>
    <col min="14093" max="14093" width="19.5703125" style="1" customWidth="1"/>
    <col min="14094" max="14094" width="1.28515625" style="1" customWidth="1"/>
    <col min="14095" max="14095" width="18.42578125" style="1" customWidth="1"/>
    <col min="14096" max="14336" width="9" style="1"/>
    <col min="14337" max="14337" width="29.7109375" style="1" customWidth="1"/>
    <col min="14338" max="14338" width="1.42578125" style="1" customWidth="1"/>
    <col min="14339" max="14339" width="20.140625" style="1" customWidth="1"/>
    <col min="14340" max="14340" width="1.42578125" style="1" customWidth="1"/>
    <col min="14341" max="14341" width="19.28515625" style="1" customWidth="1"/>
    <col min="14342" max="14342" width="1.42578125" style="1" customWidth="1"/>
    <col min="14343" max="14343" width="19.28515625" style="1" customWidth="1"/>
    <col min="14344" max="14344" width="1.42578125" style="1" customWidth="1"/>
    <col min="14345" max="14345" width="20.140625" style="1" customWidth="1"/>
    <col min="14346" max="14346" width="1.42578125" style="1" customWidth="1"/>
    <col min="14347" max="14347" width="27.85546875" style="1" customWidth="1"/>
    <col min="14348" max="14348" width="1.28515625" style="1" customWidth="1"/>
    <col min="14349" max="14349" width="19.5703125" style="1" customWidth="1"/>
    <col min="14350" max="14350" width="1.28515625" style="1" customWidth="1"/>
    <col min="14351" max="14351" width="18.42578125" style="1" customWidth="1"/>
    <col min="14352" max="14592" width="9" style="1"/>
    <col min="14593" max="14593" width="29.7109375" style="1" customWidth="1"/>
    <col min="14594" max="14594" width="1.42578125" style="1" customWidth="1"/>
    <col min="14595" max="14595" width="20.140625" style="1" customWidth="1"/>
    <col min="14596" max="14596" width="1.42578125" style="1" customWidth="1"/>
    <col min="14597" max="14597" width="19.28515625" style="1" customWidth="1"/>
    <col min="14598" max="14598" width="1.42578125" style="1" customWidth="1"/>
    <col min="14599" max="14599" width="19.28515625" style="1" customWidth="1"/>
    <col min="14600" max="14600" width="1.42578125" style="1" customWidth="1"/>
    <col min="14601" max="14601" width="20.140625" style="1" customWidth="1"/>
    <col min="14602" max="14602" width="1.42578125" style="1" customWidth="1"/>
    <col min="14603" max="14603" width="27.85546875" style="1" customWidth="1"/>
    <col min="14604" max="14604" width="1.28515625" style="1" customWidth="1"/>
    <col min="14605" max="14605" width="19.5703125" style="1" customWidth="1"/>
    <col min="14606" max="14606" width="1.28515625" style="1" customWidth="1"/>
    <col min="14607" max="14607" width="18.42578125" style="1" customWidth="1"/>
    <col min="14608" max="14848" width="9" style="1"/>
    <col min="14849" max="14849" width="29.7109375" style="1" customWidth="1"/>
    <col min="14850" max="14850" width="1.42578125" style="1" customWidth="1"/>
    <col min="14851" max="14851" width="20.140625" style="1" customWidth="1"/>
    <col min="14852" max="14852" width="1.42578125" style="1" customWidth="1"/>
    <col min="14853" max="14853" width="19.28515625" style="1" customWidth="1"/>
    <col min="14854" max="14854" width="1.42578125" style="1" customWidth="1"/>
    <col min="14855" max="14855" width="19.28515625" style="1" customWidth="1"/>
    <col min="14856" max="14856" width="1.42578125" style="1" customWidth="1"/>
    <col min="14857" max="14857" width="20.140625" style="1" customWidth="1"/>
    <col min="14858" max="14858" width="1.42578125" style="1" customWidth="1"/>
    <col min="14859" max="14859" width="27.85546875" style="1" customWidth="1"/>
    <col min="14860" max="14860" width="1.28515625" style="1" customWidth="1"/>
    <col min="14861" max="14861" width="19.5703125" style="1" customWidth="1"/>
    <col min="14862" max="14862" width="1.28515625" style="1" customWidth="1"/>
    <col min="14863" max="14863" width="18.42578125" style="1" customWidth="1"/>
    <col min="14864" max="15104" width="9" style="1"/>
    <col min="15105" max="15105" width="29.7109375" style="1" customWidth="1"/>
    <col min="15106" max="15106" width="1.42578125" style="1" customWidth="1"/>
    <col min="15107" max="15107" width="20.140625" style="1" customWidth="1"/>
    <col min="15108" max="15108" width="1.42578125" style="1" customWidth="1"/>
    <col min="15109" max="15109" width="19.28515625" style="1" customWidth="1"/>
    <col min="15110" max="15110" width="1.42578125" style="1" customWidth="1"/>
    <col min="15111" max="15111" width="19.28515625" style="1" customWidth="1"/>
    <col min="15112" max="15112" width="1.42578125" style="1" customWidth="1"/>
    <col min="15113" max="15113" width="20.140625" style="1" customWidth="1"/>
    <col min="15114" max="15114" width="1.42578125" style="1" customWidth="1"/>
    <col min="15115" max="15115" width="27.85546875" style="1" customWidth="1"/>
    <col min="15116" max="15116" width="1.28515625" style="1" customWidth="1"/>
    <col min="15117" max="15117" width="19.5703125" style="1" customWidth="1"/>
    <col min="15118" max="15118" width="1.28515625" style="1" customWidth="1"/>
    <col min="15119" max="15119" width="18.42578125" style="1" customWidth="1"/>
    <col min="15120" max="15360" width="9" style="1"/>
    <col min="15361" max="15361" width="29.7109375" style="1" customWidth="1"/>
    <col min="15362" max="15362" width="1.42578125" style="1" customWidth="1"/>
    <col min="15363" max="15363" width="20.140625" style="1" customWidth="1"/>
    <col min="15364" max="15364" width="1.42578125" style="1" customWidth="1"/>
    <col min="15365" max="15365" width="19.28515625" style="1" customWidth="1"/>
    <col min="15366" max="15366" width="1.42578125" style="1" customWidth="1"/>
    <col min="15367" max="15367" width="19.28515625" style="1" customWidth="1"/>
    <col min="15368" max="15368" width="1.42578125" style="1" customWidth="1"/>
    <col min="15369" max="15369" width="20.140625" style="1" customWidth="1"/>
    <col min="15370" max="15370" width="1.42578125" style="1" customWidth="1"/>
    <col min="15371" max="15371" width="27.85546875" style="1" customWidth="1"/>
    <col min="15372" max="15372" width="1.28515625" style="1" customWidth="1"/>
    <col min="15373" max="15373" width="19.5703125" style="1" customWidth="1"/>
    <col min="15374" max="15374" width="1.28515625" style="1" customWidth="1"/>
    <col min="15375" max="15375" width="18.42578125" style="1" customWidth="1"/>
    <col min="15376" max="15616" width="9" style="1"/>
    <col min="15617" max="15617" width="29.7109375" style="1" customWidth="1"/>
    <col min="15618" max="15618" width="1.42578125" style="1" customWidth="1"/>
    <col min="15619" max="15619" width="20.140625" style="1" customWidth="1"/>
    <col min="15620" max="15620" width="1.42578125" style="1" customWidth="1"/>
    <col min="15621" max="15621" width="19.28515625" style="1" customWidth="1"/>
    <col min="15622" max="15622" width="1.42578125" style="1" customWidth="1"/>
    <col min="15623" max="15623" width="19.28515625" style="1" customWidth="1"/>
    <col min="15624" max="15624" width="1.42578125" style="1" customWidth="1"/>
    <col min="15625" max="15625" width="20.140625" style="1" customWidth="1"/>
    <col min="15626" max="15626" width="1.42578125" style="1" customWidth="1"/>
    <col min="15627" max="15627" width="27.85546875" style="1" customWidth="1"/>
    <col min="15628" max="15628" width="1.28515625" style="1" customWidth="1"/>
    <col min="15629" max="15629" width="19.5703125" style="1" customWidth="1"/>
    <col min="15630" max="15630" width="1.28515625" style="1" customWidth="1"/>
    <col min="15631" max="15631" width="18.42578125" style="1" customWidth="1"/>
    <col min="15632" max="15872" width="9" style="1"/>
    <col min="15873" max="15873" width="29.7109375" style="1" customWidth="1"/>
    <col min="15874" max="15874" width="1.42578125" style="1" customWidth="1"/>
    <col min="15875" max="15875" width="20.140625" style="1" customWidth="1"/>
    <col min="15876" max="15876" width="1.42578125" style="1" customWidth="1"/>
    <col min="15877" max="15877" width="19.28515625" style="1" customWidth="1"/>
    <col min="15878" max="15878" width="1.42578125" style="1" customWidth="1"/>
    <col min="15879" max="15879" width="19.28515625" style="1" customWidth="1"/>
    <col min="15880" max="15880" width="1.42578125" style="1" customWidth="1"/>
    <col min="15881" max="15881" width="20.140625" style="1" customWidth="1"/>
    <col min="15882" max="15882" width="1.42578125" style="1" customWidth="1"/>
    <col min="15883" max="15883" width="27.85546875" style="1" customWidth="1"/>
    <col min="15884" max="15884" width="1.28515625" style="1" customWidth="1"/>
    <col min="15885" max="15885" width="19.5703125" style="1" customWidth="1"/>
    <col min="15886" max="15886" width="1.28515625" style="1" customWidth="1"/>
    <col min="15887" max="15887" width="18.42578125" style="1" customWidth="1"/>
    <col min="15888" max="16128" width="9" style="1"/>
    <col min="16129" max="16129" width="29.7109375" style="1" customWidth="1"/>
    <col min="16130" max="16130" width="1.42578125" style="1" customWidth="1"/>
    <col min="16131" max="16131" width="20.140625" style="1" customWidth="1"/>
    <col min="16132" max="16132" width="1.42578125" style="1" customWidth="1"/>
    <col min="16133" max="16133" width="19.28515625" style="1" customWidth="1"/>
    <col min="16134" max="16134" width="1.42578125" style="1" customWidth="1"/>
    <col min="16135" max="16135" width="19.28515625" style="1" customWidth="1"/>
    <col min="16136" max="16136" width="1.42578125" style="1" customWidth="1"/>
    <col min="16137" max="16137" width="20.140625" style="1" customWidth="1"/>
    <col min="16138" max="16138" width="1.42578125" style="1" customWidth="1"/>
    <col min="16139" max="16139" width="27.85546875" style="1" customWidth="1"/>
    <col min="16140" max="16140" width="1.28515625" style="1" customWidth="1"/>
    <col min="16141" max="16141" width="19.5703125" style="1" customWidth="1"/>
    <col min="16142" max="16142" width="1.28515625" style="1" customWidth="1"/>
    <col min="16143" max="16143" width="18.42578125" style="1" customWidth="1"/>
    <col min="16144" max="16384" width="9" style="1"/>
  </cols>
  <sheetData>
    <row r="1" spans="1:223" ht="8.1" customHeight="1"/>
    <row r="2" spans="1:223" ht="8.1" customHeight="1"/>
    <row r="3" spans="1:223" ht="15" customHeight="1">
      <c r="B3" s="398" t="s">
        <v>46</v>
      </c>
      <c r="C3" s="399" t="s">
        <v>47</v>
      </c>
    </row>
    <row r="4" spans="1:223" ht="15" customHeight="1">
      <c r="A4" s="106" t="s">
        <v>48</v>
      </c>
      <c r="B4" s="105" t="s">
        <v>49</v>
      </c>
      <c r="C4" s="400" t="s">
        <v>500</v>
      </c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</row>
    <row r="5" spans="1:223" ht="8.1" customHeight="1">
      <c r="A5" s="401"/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</row>
    <row r="6" spans="1:223" ht="8.1" customHeight="1">
      <c r="A6" s="9"/>
      <c r="B6" s="10"/>
      <c r="C6" s="9"/>
      <c r="D6" s="11"/>
      <c r="E6" s="9"/>
      <c r="F6" s="11"/>
      <c r="G6" s="11"/>
      <c r="H6" s="11"/>
      <c r="I6" s="9"/>
      <c r="J6" s="11"/>
      <c r="K6" s="9"/>
      <c r="L6" s="11"/>
      <c r="M6" s="9"/>
      <c r="N6" s="11"/>
      <c r="O6" s="9"/>
    </row>
    <row r="7" spans="1:223" ht="38.1" customHeight="1">
      <c r="A7" s="12"/>
      <c r="B7" s="13" t="s">
        <v>4</v>
      </c>
      <c r="C7" s="14"/>
      <c r="D7" s="15" t="s">
        <v>5</v>
      </c>
      <c r="E7" s="15"/>
      <c r="F7" s="15" t="s">
        <v>6</v>
      </c>
      <c r="G7" s="15"/>
      <c r="H7" s="15" t="s">
        <v>7</v>
      </c>
      <c r="I7" s="15"/>
      <c r="J7" s="15" t="s">
        <v>8</v>
      </c>
      <c r="K7" s="15"/>
      <c r="L7" s="15" t="s">
        <v>9</v>
      </c>
      <c r="M7" s="15"/>
      <c r="N7" s="15" t="s">
        <v>10</v>
      </c>
      <c r="O7" s="12"/>
    </row>
    <row r="8" spans="1:223" ht="39.950000000000003" customHeight="1">
      <c r="A8" s="12"/>
      <c r="B8" s="16" t="s">
        <v>11</v>
      </c>
      <c r="C8" s="17"/>
      <c r="D8" s="18" t="s">
        <v>12</v>
      </c>
      <c r="E8" s="18"/>
      <c r="F8" s="18" t="s">
        <v>13</v>
      </c>
      <c r="G8" s="18"/>
      <c r="H8" s="18" t="s">
        <v>14</v>
      </c>
      <c r="I8" s="18"/>
      <c r="J8" s="18" t="s">
        <v>15</v>
      </c>
      <c r="K8" s="18"/>
      <c r="L8" s="18" t="s">
        <v>16</v>
      </c>
      <c r="M8" s="18"/>
      <c r="N8" s="18" t="s">
        <v>17</v>
      </c>
      <c r="O8" s="12"/>
    </row>
    <row r="9" spans="1:223" ht="15" customHeight="1">
      <c r="A9" s="12"/>
      <c r="B9" s="19"/>
      <c r="C9" s="12"/>
      <c r="D9" s="20" t="s">
        <v>18</v>
      </c>
      <c r="E9" s="17"/>
      <c r="F9" s="20" t="s">
        <v>18</v>
      </c>
      <c r="G9" s="18"/>
      <c r="H9" s="20" t="s">
        <v>18</v>
      </c>
      <c r="I9" s="17"/>
      <c r="J9" s="18"/>
      <c r="K9" s="17"/>
      <c r="L9" s="20" t="s">
        <v>18</v>
      </c>
      <c r="M9" s="17"/>
      <c r="N9" s="20" t="s">
        <v>18</v>
      </c>
      <c r="O9" s="12"/>
    </row>
    <row r="10" spans="1:223" ht="8.1" customHeight="1">
      <c r="A10" s="21"/>
      <c r="B10" s="22"/>
      <c r="C10" s="21"/>
      <c r="D10" s="23"/>
      <c r="E10" s="21"/>
      <c r="F10" s="23"/>
      <c r="G10" s="24"/>
      <c r="H10" s="23"/>
      <c r="I10" s="21"/>
      <c r="J10" s="24"/>
      <c r="K10" s="21"/>
      <c r="L10" s="23"/>
      <c r="M10" s="21"/>
      <c r="N10" s="23"/>
      <c r="O10" s="21"/>
    </row>
    <row r="11" spans="1:223" ht="8.1" customHeight="1">
      <c r="B11" s="12"/>
      <c r="C11" s="12"/>
      <c r="D11" s="12"/>
      <c r="L11" s="25"/>
    </row>
    <row r="12" spans="1:223" ht="30" customHeight="1">
      <c r="B12" s="26" t="s">
        <v>19</v>
      </c>
      <c r="C12" s="26"/>
      <c r="D12" s="28">
        <f t="shared" ref="D12:H12" si="0">SUM(D14,D16,D18,D20,D22,D24,D26,D28,D30,D32,D34,D36,D38,D42)</f>
        <v>2404954.0249951184</v>
      </c>
      <c r="E12" s="28"/>
      <c r="F12" s="28">
        <f t="shared" si="0"/>
        <v>1565125.8187929934</v>
      </c>
      <c r="G12" s="28"/>
      <c r="H12" s="28">
        <f t="shared" si="0"/>
        <v>839828.20620212506</v>
      </c>
      <c r="I12" s="28"/>
      <c r="J12" s="28">
        <f t="shared" ref="J12:N12" si="1">SUM(J14,J16,J18,J20,J22,J24,J26,J28,J30,J32,J34,J36,J38,J42)</f>
        <v>15913.03</v>
      </c>
      <c r="K12" s="28"/>
      <c r="L12" s="28">
        <f t="shared" si="1"/>
        <v>328865.57365000003</v>
      </c>
      <c r="M12" s="28"/>
      <c r="N12" s="28">
        <f t="shared" si="1"/>
        <v>1643283.5556099999</v>
      </c>
    </row>
    <row r="13" spans="1:223" ht="8.1" customHeight="1">
      <c r="B13" s="12"/>
      <c r="C13" s="12"/>
      <c r="D13" s="402"/>
      <c r="E13" s="139"/>
      <c r="F13" s="139"/>
      <c r="G13" s="139"/>
      <c r="H13" s="139"/>
      <c r="I13" s="139"/>
      <c r="J13" s="139"/>
      <c r="K13" s="139"/>
      <c r="L13" s="220"/>
      <c r="M13" s="139"/>
      <c r="N13" s="139"/>
    </row>
    <row r="14" spans="1:223" ht="30" customHeight="1">
      <c r="A14" s="403"/>
      <c r="B14" s="30" t="s">
        <v>20</v>
      </c>
      <c r="C14" s="26"/>
      <c r="D14" s="404">
        <v>442695.15626666701</v>
      </c>
      <c r="E14" s="404"/>
      <c r="F14" s="404">
        <v>266879.19070095202</v>
      </c>
      <c r="G14" s="404"/>
      <c r="H14" s="404">
        <v>175815.965565714</v>
      </c>
      <c r="I14" s="404"/>
      <c r="J14" s="404">
        <v>3520.98</v>
      </c>
      <c r="K14" s="404"/>
      <c r="L14" s="404">
        <v>68057.442980000007</v>
      </c>
      <c r="M14" s="404"/>
      <c r="N14" s="404">
        <v>192487.23663</v>
      </c>
      <c r="O14" s="405"/>
    </row>
    <row r="15" spans="1:223" ht="8.1" customHeight="1">
      <c r="A15" s="26"/>
      <c r="B15" s="30"/>
      <c r="C15" s="26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</row>
    <row r="16" spans="1:223" ht="30" customHeight="1">
      <c r="A16" s="403"/>
      <c r="B16" s="30" t="s">
        <v>21</v>
      </c>
      <c r="C16" s="26"/>
      <c r="D16" s="404">
        <v>114638.633683333</v>
      </c>
      <c r="E16" s="404"/>
      <c r="F16" s="404">
        <v>77085.151100000003</v>
      </c>
      <c r="G16" s="404"/>
      <c r="H16" s="404">
        <v>37553.482583333302</v>
      </c>
      <c r="I16" s="404"/>
      <c r="J16" s="404">
        <v>750.06</v>
      </c>
      <c r="K16" s="404"/>
      <c r="L16" s="404">
        <v>13884.28642</v>
      </c>
      <c r="M16" s="404"/>
      <c r="N16" s="404">
        <v>23615.659879999999</v>
      </c>
      <c r="O16" s="405"/>
    </row>
    <row r="17" spans="1:15" ht="8.1" customHeight="1">
      <c r="A17" s="26"/>
      <c r="B17" s="30"/>
      <c r="C17" s="26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ht="30" customHeight="1">
      <c r="A18" s="403"/>
      <c r="B18" s="30" t="s">
        <v>22</v>
      </c>
      <c r="C18" s="26"/>
      <c r="D18" s="404">
        <v>32671.809666666701</v>
      </c>
      <c r="E18" s="404"/>
      <c r="F18" s="404">
        <v>12543.0888666667</v>
      </c>
      <c r="G18" s="404"/>
      <c r="H18" s="404">
        <v>20128.720799999999</v>
      </c>
      <c r="I18" s="404"/>
      <c r="J18" s="404">
        <v>211.32</v>
      </c>
      <c r="K18" s="404"/>
      <c r="L18" s="404">
        <v>4566.4736000000003</v>
      </c>
      <c r="M18" s="404"/>
      <c r="N18" s="404">
        <v>4412.2757499999998</v>
      </c>
      <c r="O18" s="405"/>
    </row>
    <row r="19" spans="1:15" ht="8.1" customHeight="1">
      <c r="A19" s="26"/>
      <c r="B19" s="30"/>
      <c r="C19" s="26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5" ht="30" customHeight="1">
      <c r="A20" s="403"/>
      <c r="B20" s="30" t="s">
        <v>23</v>
      </c>
      <c r="C20" s="26"/>
      <c r="D20" s="404">
        <v>12668.629000000001</v>
      </c>
      <c r="E20" s="404"/>
      <c r="F20" s="404">
        <v>5785.6629999999996</v>
      </c>
      <c r="G20" s="404"/>
      <c r="H20" s="404">
        <v>6882.9660000000003</v>
      </c>
      <c r="I20" s="404"/>
      <c r="J20" s="404">
        <v>74</v>
      </c>
      <c r="K20" s="404"/>
      <c r="L20" s="404">
        <v>1036.4000000000001</v>
      </c>
      <c r="M20" s="404"/>
      <c r="N20" s="404">
        <v>5978.0820000000003</v>
      </c>
      <c r="O20" s="405"/>
    </row>
    <row r="21" spans="1:15" ht="8.1" customHeight="1">
      <c r="A21" s="26"/>
      <c r="B21" s="30"/>
      <c r="C21" s="26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</row>
    <row r="22" spans="1:15" ht="30" customHeight="1">
      <c r="A22" s="403"/>
      <c r="B22" s="30" t="s">
        <v>24</v>
      </c>
      <c r="C22" s="403"/>
      <c r="D22" s="404">
        <v>66409.311944444402</v>
      </c>
      <c r="E22" s="404"/>
      <c r="F22" s="404">
        <v>53516.436000000002</v>
      </c>
      <c r="G22" s="404"/>
      <c r="H22" s="404">
        <v>12892.8759444444</v>
      </c>
      <c r="I22" s="404"/>
      <c r="J22" s="404">
        <v>351.62</v>
      </c>
      <c r="K22" s="404"/>
      <c r="L22" s="404">
        <v>7502.7628299999997</v>
      </c>
      <c r="M22" s="404"/>
      <c r="N22" s="404">
        <v>57101.02003</v>
      </c>
      <c r="O22" s="405"/>
    </row>
    <row r="23" spans="1:15" ht="8.1" customHeight="1">
      <c r="A23" s="26"/>
      <c r="B23" s="30"/>
      <c r="C23" s="26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ht="30" customHeight="1">
      <c r="A24" s="403"/>
      <c r="B24" s="30" t="s">
        <v>25</v>
      </c>
      <c r="C24" s="403"/>
      <c r="D24" s="404">
        <v>185006.857333333</v>
      </c>
      <c r="E24" s="404"/>
      <c r="F24" s="404">
        <v>147617.48333333299</v>
      </c>
      <c r="G24" s="404"/>
      <c r="H24" s="404">
        <v>37389.374000000003</v>
      </c>
      <c r="I24" s="404"/>
      <c r="J24" s="404">
        <v>1136.22</v>
      </c>
      <c r="K24" s="404"/>
      <c r="L24" s="404">
        <v>22769.724630000001</v>
      </c>
      <c r="M24" s="404"/>
      <c r="N24" s="404">
        <v>189658.77139000001</v>
      </c>
      <c r="O24" s="405"/>
    </row>
    <row r="25" spans="1:15" ht="8.1" customHeight="1">
      <c r="A25" s="26"/>
      <c r="B25" s="30"/>
      <c r="C25" s="26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5" ht="30" customHeight="1">
      <c r="A26" s="403"/>
      <c r="B26" s="30" t="s">
        <v>26</v>
      </c>
      <c r="C26" s="403"/>
      <c r="D26" s="404">
        <v>373557.27017567598</v>
      </c>
      <c r="E26" s="404"/>
      <c r="F26" s="404">
        <v>227288.58448648601</v>
      </c>
      <c r="G26" s="404"/>
      <c r="H26" s="404">
        <v>146268.68568918901</v>
      </c>
      <c r="I26" s="404"/>
      <c r="J26" s="404">
        <v>1372.82</v>
      </c>
      <c r="K26" s="404"/>
      <c r="L26" s="404">
        <v>30333.822339999999</v>
      </c>
      <c r="M26" s="404"/>
      <c r="N26" s="404">
        <v>71167.696460000006</v>
      </c>
      <c r="O26" s="405"/>
    </row>
    <row r="27" spans="1:15" ht="8.1" customHeight="1">
      <c r="A27" s="26"/>
      <c r="B27" s="30"/>
      <c r="C27" s="26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ht="30" customHeight="1">
      <c r="A28" s="403"/>
      <c r="B28" s="30" t="s">
        <v>27</v>
      </c>
      <c r="C28" s="403"/>
      <c r="D28" s="404">
        <v>441500.18150833301</v>
      </c>
      <c r="E28" s="404"/>
      <c r="F28" s="404">
        <v>263885.46269999997</v>
      </c>
      <c r="G28" s="404"/>
      <c r="H28" s="404">
        <v>177614.71880833301</v>
      </c>
      <c r="I28" s="404"/>
      <c r="J28" s="404">
        <v>3326.09</v>
      </c>
      <c r="K28" s="404"/>
      <c r="L28" s="404">
        <v>81674.351649999997</v>
      </c>
      <c r="M28" s="404"/>
      <c r="N28" s="404">
        <v>501500.10326</v>
      </c>
      <c r="O28" s="405"/>
    </row>
    <row r="29" spans="1:15" ht="8.1" customHeight="1">
      <c r="A29" s="26"/>
      <c r="B29" s="30"/>
      <c r="C29" s="26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  <row r="30" spans="1:15" ht="30" customHeight="1">
      <c r="A30" s="403"/>
      <c r="B30" s="30" t="s">
        <v>28</v>
      </c>
      <c r="C30" s="403"/>
      <c r="D30" s="404">
        <v>9836.9159999999993</v>
      </c>
      <c r="E30" s="404"/>
      <c r="F30" s="404">
        <v>8031.6750000000002</v>
      </c>
      <c r="G30" s="404"/>
      <c r="H30" s="404">
        <v>1805.241</v>
      </c>
      <c r="I30" s="404"/>
      <c r="J30" s="404">
        <v>38</v>
      </c>
      <c r="K30" s="404"/>
      <c r="L30" s="404">
        <v>761.99</v>
      </c>
      <c r="M30" s="404"/>
      <c r="N30" s="404">
        <v>396.173</v>
      </c>
      <c r="O30" s="405"/>
    </row>
    <row r="31" spans="1:15" ht="8.1" customHeight="1">
      <c r="A31" s="26"/>
      <c r="B31" s="30"/>
      <c r="C31" s="2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2" spans="1:15" ht="30" customHeight="1">
      <c r="A32" s="403"/>
      <c r="B32" s="30" t="s">
        <v>29</v>
      </c>
      <c r="C32" s="403"/>
      <c r="D32" s="404">
        <v>161088.767833333</v>
      </c>
      <c r="E32" s="404"/>
      <c r="F32" s="404">
        <v>125888.41513333299</v>
      </c>
      <c r="G32" s="404"/>
      <c r="H32" s="404">
        <v>35200.352700000003</v>
      </c>
      <c r="I32" s="404"/>
      <c r="J32" s="404">
        <v>872</v>
      </c>
      <c r="K32" s="404"/>
      <c r="L32" s="404">
        <v>20176.510129999999</v>
      </c>
      <c r="M32" s="404"/>
      <c r="N32" s="404">
        <v>98335.599589999998</v>
      </c>
      <c r="O32" s="405"/>
    </row>
    <row r="33" spans="1:19" ht="8.1" customHeight="1">
      <c r="A33" s="26"/>
      <c r="B33" s="30"/>
      <c r="C33" s="26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9" ht="30" customHeight="1">
      <c r="A34" s="403"/>
      <c r="B34" s="30" t="s">
        <v>30</v>
      </c>
      <c r="C34" s="403"/>
      <c r="D34" s="404">
        <v>65908.004249999998</v>
      </c>
      <c r="E34" s="404"/>
      <c r="F34" s="404">
        <v>47783.412750000003</v>
      </c>
      <c r="G34" s="404"/>
      <c r="H34" s="404">
        <v>18124.591499999999</v>
      </c>
      <c r="I34" s="404"/>
      <c r="J34" s="404">
        <v>551</v>
      </c>
      <c r="K34" s="404"/>
      <c r="L34" s="404">
        <v>11980.722250000001</v>
      </c>
      <c r="M34" s="404"/>
      <c r="N34" s="404">
        <v>4406.0569999999998</v>
      </c>
      <c r="O34" s="405"/>
    </row>
    <row r="35" spans="1:19" ht="8.1" customHeight="1">
      <c r="A35" s="26"/>
      <c r="B35" s="30"/>
      <c r="C35" s="26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</row>
    <row r="36" spans="1:19" ht="30" customHeight="1">
      <c r="A36" s="403"/>
      <c r="B36" s="30" t="s">
        <v>31</v>
      </c>
      <c r="C36" s="403"/>
      <c r="D36" s="404">
        <v>418104.48983333301</v>
      </c>
      <c r="E36" s="404"/>
      <c r="F36" s="404">
        <v>273533.04095555597</v>
      </c>
      <c r="G36" s="404"/>
      <c r="H36" s="404">
        <v>144571.44887777799</v>
      </c>
      <c r="I36" s="404"/>
      <c r="J36" s="404">
        <v>3128.92</v>
      </c>
      <c r="K36" s="404"/>
      <c r="L36" s="404">
        <v>54512.754970000002</v>
      </c>
      <c r="M36" s="404"/>
      <c r="N36" s="404">
        <v>447580.70585999999</v>
      </c>
      <c r="O36" s="405"/>
    </row>
    <row r="37" spans="1:19" ht="8.1" customHeight="1">
      <c r="A37" s="26"/>
      <c r="B37" s="30"/>
      <c r="C37" s="26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9" ht="30" customHeight="1">
      <c r="A38" s="403"/>
      <c r="B38" s="30" t="s">
        <v>32</v>
      </c>
      <c r="C38" s="403"/>
      <c r="D38" s="404">
        <v>80615.896500000003</v>
      </c>
      <c r="E38" s="404"/>
      <c r="F38" s="404">
        <v>55156.122766666696</v>
      </c>
      <c r="G38" s="404"/>
      <c r="H38" s="404">
        <v>25459.773733333299</v>
      </c>
      <c r="I38" s="404"/>
      <c r="J38" s="404">
        <v>573</v>
      </c>
      <c r="K38" s="404"/>
      <c r="L38" s="404">
        <v>11584.33185</v>
      </c>
      <c r="M38" s="404"/>
      <c r="N38" s="404">
        <v>46512.09676</v>
      </c>
      <c r="O38" s="405"/>
    </row>
    <row r="39" spans="1:19" ht="8.1" customHeight="1">
      <c r="A39" s="26"/>
      <c r="B39" s="30"/>
      <c r="C39" s="26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9" ht="30" customHeight="1">
      <c r="A40" s="403"/>
      <c r="B40" s="30" t="s">
        <v>33</v>
      </c>
      <c r="C40" s="403"/>
      <c r="D40" s="406" t="s">
        <v>45</v>
      </c>
      <c r="E40" s="389"/>
      <c r="F40" s="406" t="s">
        <v>45</v>
      </c>
      <c r="G40" s="389"/>
      <c r="H40" s="406" t="s">
        <v>45</v>
      </c>
      <c r="I40" s="389"/>
      <c r="J40" s="406" t="s">
        <v>45</v>
      </c>
      <c r="K40" s="389"/>
      <c r="L40" s="406" t="s">
        <v>45</v>
      </c>
      <c r="M40" s="389"/>
      <c r="N40" s="406" t="s">
        <v>45</v>
      </c>
      <c r="O40" s="407"/>
    </row>
    <row r="41" spans="1:19" ht="8.1" customHeight="1">
      <c r="A41" s="26"/>
      <c r="B41" s="30"/>
      <c r="C41" s="26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1:19" ht="30" customHeight="1">
      <c r="A42" s="403"/>
      <c r="B42" s="30" t="s">
        <v>34</v>
      </c>
      <c r="C42" s="403"/>
      <c r="D42" s="404">
        <v>252.101</v>
      </c>
      <c r="E42" s="404"/>
      <c r="F42" s="404">
        <v>132.09200000000001</v>
      </c>
      <c r="G42" s="404"/>
      <c r="H42" s="404">
        <v>120.009</v>
      </c>
      <c r="I42" s="404"/>
      <c r="J42" s="404">
        <v>7</v>
      </c>
      <c r="K42" s="404"/>
      <c r="L42" s="404">
        <v>24</v>
      </c>
      <c r="M42" s="404"/>
      <c r="N42" s="404">
        <v>132.078</v>
      </c>
      <c r="O42" s="405"/>
    </row>
    <row r="43" spans="1:19" ht="8.1" customHeight="1">
      <c r="A43" s="26"/>
      <c r="B43" s="30"/>
      <c r="C43" s="26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9" ht="30" customHeight="1">
      <c r="A44" s="403"/>
      <c r="B44" s="30" t="s">
        <v>35</v>
      </c>
      <c r="C44" s="403"/>
      <c r="D44" s="32" t="s">
        <v>36</v>
      </c>
      <c r="E44" s="389"/>
      <c r="F44" s="32" t="s">
        <v>36</v>
      </c>
      <c r="G44" s="389"/>
      <c r="H44" s="32" t="s">
        <v>36</v>
      </c>
      <c r="I44" s="389"/>
      <c r="J44" s="32" t="s">
        <v>36</v>
      </c>
      <c r="K44" s="389"/>
      <c r="L44" s="32" t="s">
        <v>36</v>
      </c>
      <c r="M44" s="389"/>
      <c r="N44" s="32" t="s">
        <v>36</v>
      </c>
      <c r="O44" s="407"/>
    </row>
    <row r="45" spans="1:19" ht="8.1" customHeight="1">
      <c r="A45" s="408"/>
      <c r="B45" s="408"/>
      <c r="C45" s="408"/>
      <c r="D45" s="409"/>
      <c r="E45" s="409"/>
      <c r="F45" s="409"/>
      <c r="G45" s="409"/>
      <c r="H45" s="409"/>
      <c r="I45" s="409"/>
      <c r="J45" s="409"/>
      <c r="K45" s="410"/>
      <c r="L45" s="409"/>
      <c r="M45" s="410"/>
      <c r="N45" s="409"/>
      <c r="O45" s="409"/>
    </row>
    <row r="46" spans="1:19" ht="15" customHeight="1">
      <c r="B46" s="411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40" t="s">
        <v>37</v>
      </c>
    </row>
    <row r="47" spans="1:19" ht="15" customHeight="1">
      <c r="B47" s="412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42" t="s">
        <v>38</v>
      </c>
    </row>
    <row r="48" spans="1:19" ht="8.1" customHeight="1">
      <c r="A48" s="43"/>
      <c r="B48" s="43"/>
      <c r="C48" s="43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</row>
    <row r="49" spans="1:15" s="41" customFormat="1" ht="15" customHeight="1">
      <c r="A49" s="44"/>
      <c r="B49" s="45" t="s">
        <v>497</v>
      </c>
      <c r="C49" s="44"/>
      <c r="D49" s="46"/>
      <c r="E49" s="46"/>
      <c r="F49" s="46"/>
      <c r="G49" s="46"/>
      <c r="H49" s="46"/>
      <c r="I49" s="46"/>
      <c r="J49" s="47"/>
      <c r="K49" s="47"/>
      <c r="L49" s="47"/>
      <c r="M49" s="47"/>
      <c r="N49" s="47"/>
      <c r="O49" s="47"/>
    </row>
    <row r="50" spans="1:15" s="41" customFormat="1" ht="15" customHeight="1">
      <c r="B50" s="48" t="s">
        <v>495</v>
      </c>
    </row>
    <row r="51" spans="1:15" s="41" customFormat="1" ht="15" customHeight="1">
      <c r="B51" s="759" t="s">
        <v>496</v>
      </c>
    </row>
  </sheetData>
  <printOptions horizontalCentered="1"/>
  <pageMargins left="0.55118110236220497" right="0.55118110236220497" top="0.39370078740157499" bottom="0.39370078740157499" header="0.39370078740157499" footer="0.39370078740157499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HO51"/>
  <sheetViews>
    <sheetView tabSelected="1" view="pageBreakPreview" zoomScale="90" zoomScaleNormal="100" zoomScaleSheetLayoutView="90" workbookViewId="0">
      <selection activeCell="A49" sqref="A49:XFD51"/>
    </sheetView>
  </sheetViews>
  <sheetFormatPr defaultColWidth="9" defaultRowHeight="15" customHeight="1"/>
  <cols>
    <col min="1" max="1" width="1.7109375" style="49" customWidth="1"/>
    <col min="2" max="2" width="12.7109375" style="49" customWidth="1"/>
    <col min="3" max="3" width="10.7109375" style="49" customWidth="1"/>
    <col min="4" max="4" width="13.7109375" style="49" customWidth="1"/>
    <col min="5" max="5" width="1.7109375" style="49" customWidth="1"/>
    <col min="6" max="6" width="13.7109375" style="49" customWidth="1"/>
    <col min="7" max="7" width="1.7109375" style="49" customWidth="1"/>
    <col min="8" max="8" width="12.28515625" style="49" customWidth="1"/>
    <col min="9" max="9" width="1.7109375" style="49" customWidth="1"/>
    <col min="10" max="10" width="13.7109375" style="49" customWidth="1"/>
    <col min="11" max="11" width="1.7109375" style="49" customWidth="1"/>
    <col min="12" max="12" width="13.7109375" style="49" customWidth="1"/>
    <col min="13" max="13" width="1.7109375" style="49" customWidth="1"/>
    <col min="14" max="14" width="13.7109375" style="49" customWidth="1"/>
    <col min="15" max="15" width="1.7109375" style="49" customWidth="1"/>
    <col min="16" max="256" width="9" style="49"/>
    <col min="257" max="257" width="29.7109375" style="49" customWidth="1"/>
    <col min="258" max="258" width="1.42578125" style="49" customWidth="1"/>
    <col min="259" max="259" width="20.140625" style="49" customWidth="1"/>
    <col min="260" max="260" width="1.42578125" style="49" customWidth="1"/>
    <col min="261" max="261" width="19.28515625" style="49" customWidth="1"/>
    <col min="262" max="262" width="1.42578125" style="49" customWidth="1"/>
    <col min="263" max="263" width="19.28515625" style="49" customWidth="1"/>
    <col min="264" max="264" width="1.42578125" style="49" customWidth="1"/>
    <col min="265" max="265" width="20.140625" style="49" customWidth="1"/>
    <col min="266" max="266" width="1.42578125" style="49" customWidth="1"/>
    <col min="267" max="267" width="27.85546875" style="49" customWidth="1"/>
    <col min="268" max="268" width="1.28515625" style="49" customWidth="1"/>
    <col min="269" max="269" width="19.5703125" style="49" customWidth="1"/>
    <col min="270" max="270" width="1.28515625" style="49" customWidth="1"/>
    <col min="271" max="271" width="18.42578125" style="49" customWidth="1"/>
    <col min="272" max="512" width="9" style="49"/>
    <col min="513" max="513" width="29.7109375" style="49" customWidth="1"/>
    <col min="514" max="514" width="1.42578125" style="49" customWidth="1"/>
    <col min="515" max="515" width="20.140625" style="49" customWidth="1"/>
    <col min="516" max="516" width="1.42578125" style="49" customWidth="1"/>
    <col min="517" max="517" width="19.28515625" style="49" customWidth="1"/>
    <col min="518" max="518" width="1.42578125" style="49" customWidth="1"/>
    <col min="519" max="519" width="19.28515625" style="49" customWidth="1"/>
    <col min="520" max="520" width="1.42578125" style="49" customWidth="1"/>
    <col min="521" max="521" width="20.140625" style="49" customWidth="1"/>
    <col min="522" max="522" width="1.42578125" style="49" customWidth="1"/>
    <col min="523" max="523" width="27.85546875" style="49" customWidth="1"/>
    <col min="524" max="524" width="1.28515625" style="49" customWidth="1"/>
    <col min="525" max="525" width="19.5703125" style="49" customWidth="1"/>
    <col min="526" max="526" width="1.28515625" style="49" customWidth="1"/>
    <col min="527" max="527" width="18.42578125" style="49" customWidth="1"/>
    <col min="528" max="768" width="9" style="49"/>
    <col min="769" max="769" width="29.7109375" style="49" customWidth="1"/>
    <col min="770" max="770" width="1.42578125" style="49" customWidth="1"/>
    <col min="771" max="771" width="20.140625" style="49" customWidth="1"/>
    <col min="772" max="772" width="1.42578125" style="49" customWidth="1"/>
    <col min="773" max="773" width="19.28515625" style="49" customWidth="1"/>
    <col min="774" max="774" width="1.42578125" style="49" customWidth="1"/>
    <col min="775" max="775" width="19.28515625" style="49" customWidth="1"/>
    <col min="776" max="776" width="1.42578125" style="49" customWidth="1"/>
    <col min="777" max="777" width="20.140625" style="49" customWidth="1"/>
    <col min="778" max="778" width="1.42578125" style="49" customWidth="1"/>
    <col min="779" max="779" width="27.85546875" style="49" customWidth="1"/>
    <col min="780" max="780" width="1.28515625" style="49" customWidth="1"/>
    <col min="781" max="781" width="19.5703125" style="49" customWidth="1"/>
    <col min="782" max="782" width="1.28515625" style="49" customWidth="1"/>
    <col min="783" max="783" width="18.42578125" style="49" customWidth="1"/>
    <col min="784" max="1024" width="9" style="49"/>
    <col min="1025" max="1025" width="29.7109375" style="49" customWidth="1"/>
    <col min="1026" max="1026" width="1.42578125" style="49" customWidth="1"/>
    <col min="1027" max="1027" width="20.140625" style="49" customWidth="1"/>
    <col min="1028" max="1028" width="1.42578125" style="49" customWidth="1"/>
    <col min="1029" max="1029" width="19.28515625" style="49" customWidth="1"/>
    <col min="1030" max="1030" width="1.42578125" style="49" customWidth="1"/>
    <col min="1031" max="1031" width="19.28515625" style="49" customWidth="1"/>
    <col min="1032" max="1032" width="1.42578125" style="49" customWidth="1"/>
    <col min="1033" max="1033" width="20.140625" style="49" customWidth="1"/>
    <col min="1034" max="1034" width="1.42578125" style="49" customWidth="1"/>
    <col min="1035" max="1035" width="27.85546875" style="49" customWidth="1"/>
    <col min="1036" max="1036" width="1.28515625" style="49" customWidth="1"/>
    <col min="1037" max="1037" width="19.5703125" style="49" customWidth="1"/>
    <col min="1038" max="1038" width="1.28515625" style="49" customWidth="1"/>
    <col min="1039" max="1039" width="18.42578125" style="49" customWidth="1"/>
    <col min="1040" max="1280" width="9" style="49"/>
    <col min="1281" max="1281" width="29.7109375" style="49" customWidth="1"/>
    <col min="1282" max="1282" width="1.42578125" style="49" customWidth="1"/>
    <col min="1283" max="1283" width="20.140625" style="49" customWidth="1"/>
    <col min="1284" max="1284" width="1.42578125" style="49" customWidth="1"/>
    <col min="1285" max="1285" width="19.28515625" style="49" customWidth="1"/>
    <col min="1286" max="1286" width="1.42578125" style="49" customWidth="1"/>
    <col min="1287" max="1287" width="19.28515625" style="49" customWidth="1"/>
    <col min="1288" max="1288" width="1.42578125" style="49" customWidth="1"/>
    <col min="1289" max="1289" width="20.140625" style="49" customWidth="1"/>
    <col min="1290" max="1290" width="1.42578125" style="49" customWidth="1"/>
    <col min="1291" max="1291" width="27.85546875" style="49" customWidth="1"/>
    <col min="1292" max="1292" width="1.28515625" style="49" customWidth="1"/>
    <col min="1293" max="1293" width="19.5703125" style="49" customWidth="1"/>
    <col min="1294" max="1294" width="1.28515625" style="49" customWidth="1"/>
    <col min="1295" max="1295" width="18.42578125" style="49" customWidth="1"/>
    <col min="1296" max="1536" width="9" style="49"/>
    <col min="1537" max="1537" width="29.7109375" style="49" customWidth="1"/>
    <col min="1538" max="1538" width="1.42578125" style="49" customWidth="1"/>
    <col min="1539" max="1539" width="20.140625" style="49" customWidth="1"/>
    <col min="1540" max="1540" width="1.42578125" style="49" customWidth="1"/>
    <col min="1541" max="1541" width="19.28515625" style="49" customWidth="1"/>
    <col min="1542" max="1542" width="1.42578125" style="49" customWidth="1"/>
    <col min="1543" max="1543" width="19.28515625" style="49" customWidth="1"/>
    <col min="1544" max="1544" width="1.42578125" style="49" customWidth="1"/>
    <col min="1545" max="1545" width="20.140625" style="49" customWidth="1"/>
    <col min="1546" max="1546" width="1.42578125" style="49" customWidth="1"/>
    <col min="1547" max="1547" width="27.85546875" style="49" customWidth="1"/>
    <col min="1548" max="1548" width="1.28515625" style="49" customWidth="1"/>
    <col min="1549" max="1549" width="19.5703125" style="49" customWidth="1"/>
    <col min="1550" max="1550" width="1.28515625" style="49" customWidth="1"/>
    <col min="1551" max="1551" width="18.42578125" style="49" customWidth="1"/>
    <col min="1552" max="1792" width="9" style="49"/>
    <col min="1793" max="1793" width="29.7109375" style="49" customWidth="1"/>
    <col min="1794" max="1794" width="1.42578125" style="49" customWidth="1"/>
    <col min="1795" max="1795" width="20.140625" style="49" customWidth="1"/>
    <col min="1796" max="1796" width="1.42578125" style="49" customWidth="1"/>
    <col min="1797" max="1797" width="19.28515625" style="49" customWidth="1"/>
    <col min="1798" max="1798" width="1.42578125" style="49" customWidth="1"/>
    <col min="1799" max="1799" width="19.28515625" style="49" customWidth="1"/>
    <col min="1800" max="1800" width="1.42578125" style="49" customWidth="1"/>
    <col min="1801" max="1801" width="20.140625" style="49" customWidth="1"/>
    <col min="1802" max="1802" width="1.42578125" style="49" customWidth="1"/>
    <col min="1803" max="1803" width="27.85546875" style="49" customWidth="1"/>
    <col min="1804" max="1804" width="1.28515625" style="49" customWidth="1"/>
    <col min="1805" max="1805" width="19.5703125" style="49" customWidth="1"/>
    <col min="1806" max="1806" width="1.28515625" style="49" customWidth="1"/>
    <col min="1807" max="1807" width="18.42578125" style="49" customWidth="1"/>
    <col min="1808" max="2048" width="9" style="49"/>
    <col min="2049" max="2049" width="29.7109375" style="49" customWidth="1"/>
    <col min="2050" max="2050" width="1.42578125" style="49" customWidth="1"/>
    <col min="2051" max="2051" width="20.140625" style="49" customWidth="1"/>
    <col min="2052" max="2052" width="1.42578125" style="49" customWidth="1"/>
    <col min="2053" max="2053" width="19.28515625" style="49" customWidth="1"/>
    <col min="2054" max="2054" width="1.42578125" style="49" customWidth="1"/>
    <col min="2055" max="2055" width="19.28515625" style="49" customWidth="1"/>
    <col min="2056" max="2056" width="1.42578125" style="49" customWidth="1"/>
    <col min="2057" max="2057" width="20.140625" style="49" customWidth="1"/>
    <col min="2058" max="2058" width="1.42578125" style="49" customWidth="1"/>
    <col min="2059" max="2059" width="27.85546875" style="49" customWidth="1"/>
    <col min="2060" max="2060" width="1.28515625" style="49" customWidth="1"/>
    <col min="2061" max="2061" width="19.5703125" style="49" customWidth="1"/>
    <col min="2062" max="2062" width="1.28515625" style="49" customWidth="1"/>
    <col min="2063" max="2063" width="18.42578125" style="49" customWidth="1"/>
    <col min="2064" max="2304" width="9" style="49"/>
    <col min="2305" max="2305" width="29.7109375" style="49" customWidth="1"/>
    <col min="2306" max="2306" width="1.42578125" style="49" customWidth="1"/>
    <col min="2307" max="2307" width="20.140625" style="49" customWidth="1"/>
    <col min="2308" max="2308" width="1.42578125" style="49" customWidth="1"/>
    <col min="2309" max="2309" width="19.28515625" style="49" customWidth="1"/>
    <col min="2310" max="2310" width="1.42578125" style="49" customWidth="1"/>
    <col min="2311" max="2311" width="19.28515625" style="49" customWidth="1"/>
    <col min="2312" max="2312" width="1.42578125" style="49" customWidth="1"/>
    <col min="2313" max="2313" width="20.140625" style="49" customWidth="1"/>
    <col min="2314" max="2314" width="1.42578125" style="49" customWidth="1"/>
    <col min="2315" max="2315" width="27.85546875" style="49" customWidth="1"/>
    <col min="2316" max="2316" width="1.28515625" style="49" customWidth="1"/>
    <col min="2317" max="2317" width="19.5703125" style="49" customWidth="1"/>
    <col min="2318" max="2318" width="1.28515625" style="49" customWidth="1"/>
    <col min="2319" max="2319" width="18.42578125" style="49" customWidth="1"/>
    <col min="2320" max="2560" width="9" style="49"/>
    <col min="2561" max="2561" width="29.7109375" style="49" customWidth="1"/>
    <col min="2562" max="2562" width="1.42578125" style="49" customWidth="1"/>
    <col min="2563" max="2563" width="20.140625" style="49" customWidth="1"/>
    <col min="2564" max="2564" width="1.42578125" style="49" customWidth="1"/>
    <col min="2565" max="2565" width="19.28515625" style="49" customWidth="1"/>
    <col min="2566" max="2566" width="1.42578125" style="49" customWidth="1"/>
    <col min="2567" max="2567" width="19.28515625" style="49" customWidth="1"/>
    <col min="2568" max="2568" width="1.42578125" style="49" customWidth="1"/>
    <col min="2569" max="2569" width="20.140625" style="49" customWidth="1"/>
    <col min="2570" max="2570" width="1.42578125" style="49" customWidth="1"/>
    <col min="2571" max="2571" width="27.85546875" style="49" customWidth="1"/>
    <col min="2572" max="2572" width="1.28515625" style="49" customWidth="1"/>
    <col min="2573" max="2573" width="19.5703125" style="49" customWidth="1"/>
    <col min="2574" max="2574" width="1.28515625" style="49" customWidth="1"/>
    <col min="2575" max="2575" width="18.42578125" style="49" customWidth="1"/>
    <col min="2576" max="2816" width="9" style="49"/>
    <col min="2817" max="2817" width="29.7109375" style="49" customWidth="1"/>
    <col min="2818" max="2818" width="1.42578125" style="49" customWidth="1"/>
    <col min="2819" max="2819" width="20.140625" style="49" customWidth="1"/>
    <col min="2820" max="2820" width="1.42578125" style="49" customWidth="1"/>
    <col min="2821" max="2821" width="19.28515625" style="49" customWidth="1"/>
    <col min="2822" max="2822" width="1.42578125" style="49" customWidth="1"/>
    <col min="2823" max="2823" width="19.28515625" style="49" customWidth="1"/>
    <col min="2824" max="2824" width="1.42578125" style="49" customWidth="1"/>
    <col min="2825" max="2825" width="20.140625" style="49" customWidth="1"/>
    <col min="2826" max="2826" width="1.42578125" style="49" customWidth="1"/>
    <col min="2827" max="2827" width="27.85546875" style="49" customWidth="1"/>
    <col min="2828" max="2828" width="1.28515625" style="49" customWidth="1"/>
    <col min="2829" max="2829" width="19.5703125" style="49" customWidth="1"/>
    <col min="2830" max="2830" width="1.28515625" style="49" customWidth="1"/>
    <col min="2831" max="2831" width="18.42578125" style="49" customWidth="1"/>
    <col min="2832" max="3072" width="9" style="49"/>
    <col min="3073" max="3073" width="29.7109375" style="49" customWidth="1"/>
    <col min="3074" max="3074" width="1.42578125" style="49" customWidth="1"/>
    <col min="3075" max="3075" width="20.140625" style="49" customWidth="1"/>
    <col min="3076" max="3076" width="1.42578125" style="49" customWidth="1"/>
    <col min="3077" max="3077" width="19.28515625" style="49" customWidth="1"/>
    <col min="3078" max="3078" width="1.42578125" style="49" customWidth="1"/>
    <col min="3079" max="3079" width="19.28515625" style="49" customWidth="1"/>
    <col min="3080" max="3080" width="1.42578125" style="49" customWidth="1"/>
    <col min="3081" max="3081" width="20.140625" style="49" customWidth="1"/>
    <col min="3082" max="3082" width="1.42578125" style="49" customWidth="1"/>
    <col min="3083" max="3083" width="27.85546875" style="49" customWidth="1"/>
    <col min="3084" max="3084" width="1.28515625" style="49" customWidth="1"/>
    <col min="3085" max="3085" width="19.5703125" style="49" customWidth="1"/>
    <col min="3086" max="3086" width="1.28515625" style="49" customWidth="1"/>
    <col min="3087" max="3087" width="18.42578125" style="49" customWidth="1"/>
    <col min="3088" max="3328" width="9" style="49"/>
    <col min="3329" max="3329" width="29.7109375" style="49" customWidth="1"/>
    <col min="3330" max="3330" width="1.42578125" style="49" customWidth="1"/>
    <col min="3331" max="3331" width="20.140625" style="49" customWidth="1"/>
    <col min="3332" max="3332" width="1.42578125" style="49" customWidth="1"/>
    <col min="3333" max="3333" width="19.28515625" style="49" customWidth="1"/>
    <col min="3334" max="3334" width="1.42578125" style="49" customWidth="1"/>
    <col min="3335" max="3335" width="19.28515625" style="49" customWidth="1"/>
    <col min="3336" max="3336" width="1.42578125" style="49" customWidth="1"/>
    <col min="3337" max="3337" width="20.140625" style="49" customWidth="1"/>
    <col min="3338" max="3338" width="1.42578125" style="49" customWidth="1"/>
    <col min="3339" max="3339" width="27.85546875" style="49" customWidth="1"/>
    <col min="3340" max="3340" width="1.28515625" style="49" customWidth="1"/>
    <col min="3341" max="3341" width="19.5703125" style="49" customWidth="1"/>
    <col min="3342" max="3342" width="1.28515625" style="49" customWidth="1"/>
    <col min="3343" max="3343" width="18.42578125" style="49" customWidth="1"/>
    <col min="3344" max="3584" width="9" style="49"/>
    <col min="3585" max="3585" width="29.7109375" style="49" customWidth="1"/>
    <col min="3586" max="3586" width="1.42578125" style="49" customWidth="1"/>
    <col min="3587" max="3587" width="20.140625" style="49" customWidth="1"/>
    <col min="3588" max="3588" width="1.42578125" style="49" customWidth="1"/>
    <col min="3589" max="3589" width="19.28515625" style="49" customWidth="1"/>
    <col min="3590" max="3590" width="1.42578125" style="49" customWidth="1"/>
    <col min="3591" max="3591" width="19.28515625" style="49" customWidth="1"/>
    <col min="3592" max="3592" width="1.42578125" style="49" customWidth="1"/>
    <col min="3593" max="3593" width="20.140625" style="49" customWidth="1"/>
    <col min="3594" max="3594" width="1.42578125" style="49" customWidth="1"/>
    <col min="3595" max="3595" width="27.85546875" style="49" customWidth="1"/>
    <col min="3596" max="3596" width="1.28515625" style="49" customWidth="1"/>
    <col min="3597" max="3597" width="19.5703125" style="49" customWidth="1"/>
    <col min="3598" max="3598" width="1.28515625" style="49" customWidth="1"/>
    <col min="3599" max="3599" width="18.42578125" style="49" customWidth="1"/>
    <col min="3600" max="3840" width="9" style="49"/>
    <col min="3841" max="3841" width="29.7109375" style="49" customWidth="1"/>
    <col min="3842" max="3842" width="1.42578125" style="49" customWidth="1"/>
    <col min="3843" max="3843" width="20.140625" style="49" customWidth="1"/>
    <col min="3844" max="3844" width="1.42578125" style="49" customWidth="1"/>
    <col min="3845" max="3845" width="19.28515625" style="49" customWidth="1"/>
    <col min="3846" max="3846" width="1.42578125" style="49" customWidth="1"/>
    <col min="3847" max="3847" width="19.28515625" style="49" customWidth="1"/>
    <col min="3848" max="3848" width="1.42578125" style="49" customWidth="1"/>
    <col min="3849" max="3849" width="20.140625" style="49" customWidth="1"/>
    <col min="3850" max="3850" width="1.42578125" style="49" customWidth="1"/>
    <col min="3851" max="3851" width="27.85546875" style="49" customWidth="1"/>
    <col min="3852" max="3852" width="1.28515625" style="49" customWidth="1"/>
    <col min="3853" max="3853" width="19.5703125" style="49" customWidth="1"/>
    <col min="3854" max="3854" width="1.28515625" style="49" customWidth="1"/>
    <col min="3855" max="3855" width="18.42578125" style="49" customWidth="1"/>
    <col min="3856" max="4096" width="9" style="49"/>
    <col min="4097" max="4097" width="29.7109375" style="49" customWidth="1"/>
    <col min="4098" max="4098" width="1.42578125" style="49" customWidth="1"/>
    <col min="4099" max="4099" width="20.140625" style="49" customWidth="1"/>
    <col min="4100" max="4100" width="1.42578125" style="49" customWidth="1"/>
    <col min="4101" max="4101" width="19.28515625" style="49" customWidth="1"/>
    <col min="4102" max="4102" width="1.42578125" style="49" customWidth="1"/>
    <col min="4103" max="4103" width="19.28515625" style="49" customWidth="1"/>
    <col min="4104" max="4104" width="1.42578125" style="49" customWidth="1"/>
    <col min="4105" max="4105" width="20.140625" style="49" customWidth="1"/>
    <col min="4106" max="4106" width="1.42578125" style="49" customWidth="1"/>
    <col min="4107" max="4107" width="27.85546875" style="49" customWidth="1"/>
    <col min="4108" max="4108" width="1.28515625" style="49" customWidth="1"/>
    <col min="4109" max="4109" width="19.5703125" style="49" customWidth="1"/>
    <col min="4110" max="4110" width="1.28515625" style="49" customWidth="1"/>
    <col min="4111" max="4111" width="18.42578125" style="49" customWidth="1"/>
    <col min="4112" max="4352" width="9" style="49"/>
    <col min="4353" max="4353" width="29.7109375" style="49" customWidth="1"/>
    <col min="4354" max="4354" width="1.42578125" style="49" customWidth="1"/>
    <col min="4355" max="4355" width="20.140625" style="49" customWidth="1"/>
    <col min="4356" max="4356" width="1.42578125" style="49" customWidth="1"/>
    <col min="4357" max="4357" width="19.28515625" style="49" customWidth="1"/>
    <col min="4358" max="4358" width="1.42578125" style="49" customWidth="1"/>
    <col min="4359" max="4359" width="19.28515625" style="49" customWidth="1"/>
    <col min="4360" max="4360" width="1.42578125" style="49" customWidth="1"/>
    <col min="4361" max="4361" width="20.140625" style="49" customWidth="1"/>
    <col min="4362" max="4362" width="1.42578125" style="49" customWidth="1"/>
    <col min="4363" max="4363" width="27.85546875" style="49" customWidth="1"/>
    <col min="4364" max="4364" width="1.28515625" style="49" customWidth="1"/>
    <col min="4365" max="4365" width="19.5703125" style="49" customWidth="1"/>
    <col min="4366" max="4366" width="1.28515625" style="49" customWidth="1"/>
    <col min="4367" max="4367" width="18.42578125" style="49" customWidth="1"/>
    <col min="4368" max="4608" width="9" style="49"/>
    <col min="4609" max="4609" width="29.7109375" style="49" customWidth="1"/>
    <col min="4610" max="4610" width="1.42578125" style="49" customWidth="1"/>
    <col min="4611" max="4611" width="20.140625" style="49" customWidth="1"/>
    <col min="4612" max="4612" width="1.42578125" style="49" customWidth="1"/>
    <col min="4613" max="4613" width="19.28515625" style="49" customWidth="1"/>
    <col min="4614" max="4614" width="1.42578125" style="49" customWidth="1"/>
    <col min="4615" max="4615" width="19.28515625" style="49" customWidth="1"/>
    <col min="4616" max="4616" width="1.42578125" style="49" customWidth="1"/>
    <col min="4617" max="4617" width="20.140625" style="49" customWidth="1"/>
    <col min="4618" max="4618" width="1.42578125" style="49" customWidth="1"/>
    <col min="4619" max="4619" width="27.85546875" style="49" customWidth="1"/>
    <col min="4620" max="4620" width="1.28515625" style="49" customWidth="1"/>
    <col min="4621" max="4621" width="19.5703125" style="49" customWidth="1"/>
    <col min="4622" max="4622" width="1.28515625" style="49" customWidth="1"/>
    <col min="4623" max="4623" width="18.42578125" style="49" customWidth="1"/>
    <col min="4624" max="4864" width="9" style="49"/>
    <col min="4865" max="4865" width="29.7109375" style="49" customWidth="1"/>
    <col min="4866" max="4866" width="1.42578125" style="49" customWidth="1"/>
    <col min="4867" max="4867" width="20.140625" style="49" customWidth="1"/>
    <col min="4868" max="4868" width="1.42578125" style="49" customWidth="1"/>
    <col min="4869" max="4869" width="19.28515625" style="49" customWidth="1"/>
    <col min="4870" max="4870" width="1.42578125" style="49" customWidth="1"/>
    <col min="4871" max="4871" width="19.28515625" style="49" customWidth="1"/>
    <col min="4872" max="4872" width="1.42578125" style="49" customWidth="1"/>
    <col min="4873" max="4873" width="20.140625" style="49" customWidth="1"/>
    <col min="4874" max="4874" width="1.42578125" style="49" customWidth="1"/>
    <col min="4875" max="4875" width="27.85546875" style="49" customWidth="1"/>
    <col min="4876" max="4876" width="1.28515625" style="49" customWidth="1"/>
    <col min="4877" max="4877" width="19.5703125" style="49" customWidth="1"/>
    <col min="4878" max="4878" width="1.28515625" style="49" customWidth="1"/>
    <col min="4879" max="4879" width="18.42578125" style="49" customWidth="1"/>
    <col min="4880" max="5120" width="9" style="49"/>
    <col min="5121" max="5121" width="29.7109375" style="49" customWidth="1"/>
    <col min="5122" max="5122" width="1.42578125" style="49" customWidth="1"/>
    <col min="5123" max="5123" width="20.140625" style="49" customWidth="1"/>
    <col min="5124" max="5124" width="1.42578125" style="49" customWidth="1"/>
    <col min="5125" max="5125" width="19.28515625" style="49" customWidth="1"/>
    <col min="5126" max="5126" width="1.42578125" style="49" customWidth="1"/>
    <col min="5127" max="5127" width="19.28515625" style="49" customWidth="1"/>
    <col min="5128" max="5128" width="1.42578125" style="49" customWidth="1"/>
    <col min="5129" max="5129" width="20.140625" style="49" customWidth="1"/>
    <col min="5130" max="5130" width="1.42578125" style="49" customWidth="1"/>
    <col min="5131" max="5131" width="27.85546875" style="49" customWidth="1"/>
    <col min="5132" max="5132" width="1.28515625" style="49" customWidth="1"/>
    <col min="5133" max="5133" width="19.5703125" style="49" customWidth="1"/>
    <col min="5134" max="5134" width="1.28515625" style="49" customWidth="1"/>
    <col min="5135" max="5135" width="18.42578125" style="49" customWidth="1"/>
    <col min="5136" max="5376" width="9" style="49"/>
    <col min="5377" max="5377" width="29.7109375" style="49" customWidth="1"/>
    <col min="5378" max="5378" width="1.42578125" style="49" customWidth="1"/>
    <col min="5379" max="5379" width="20.140625" style="49" customWidth="1"/>
    <col min="5380" max="5380" width="1.42578125" style="49" customWidth="1"/>
    <col min="5381" max="5381" width="19.28515625" style="49" customWidth="1"/>
    <col min="5382" max="5382" width="1.42578125" style="49" customWidth="1"/>
    <col min="5383" max="5383" width="19.28515625" style="49" customWidth="1"/>
    <col min="5384" max="5384" width="1.42578125" style="49" customWidth="1"/>
    <col min="5385" max="5385" width="20.140625" style="49" customWidth="1"/>
    <col min="5386" max="5386" width="1.42578125" style="49" customWidth="1"/>
    <col min="5387" max="5387" width="27.85546875" style="49" customWidth="1"/>
    <col min="5388" max="5388" width="1.28515625" style="49" customWidth="1"/>
    <col min="5389" max="5389" width="19.5703125" style="49" customWidth="1"/>
    <col min="5390" max="5390" width="1.28515625" style="49" customWidth="1"/>
    <col min="5391" max="5391" width="18.42578125" style="49" customWidth="1"/>
    <col min="5392" max="5632" width="9" style="49"/>
    <col min="5633" max="5633" width="29.7109375" style="49" customWidth="1"/>
    <col min="5634" max="5634" width="1.42578125" style="49" customWidth="1"/>
    <col min="5635" max="5635" width="20.140625" style="49" customWidth="1"/>
    <col min="5636" max="5636" width="1.42578125" style="49" customWidth="1"/>
    <col min="5637" max="5637" width="19.28515625" style="49" customWidth="1"/>
    <col min="5638" max="5638" width="1.42578125" style="49" customWidth="1"/>
    <col min="5639" max="5639" width="19.28515625" style="49" customWidth="1"/>
    <col min="5640" max="5640" width="1.42578125" style="49" customWidth="1"/>
    <col min="5641" max="5641" width="20.140625" style="49" customWidth="1"/>
    <col min="5642" max="5642" width="1.42578125" style="49" customWidth="1"/>
    <col min="5643" max="5643" width="27.85546875" style="49" customWidth="1"/>
    <col min="5644" max="5644" width="1.28515625" style="49" customWidth="1"/>
    <col min="5645" max="5645" width="19.5703125" style="49" customWidth="1"/>
    <col min="5646" max="5646" width="1.28515625" style="49" customWidth="1"/>
    <col min="5647" max="5647" width="18.42578125" style="49" customWidth="1"/>
    <col min="5648" max="5888" width="9" style="49"/>
    <col min="5889" max="5889" width="29.7109375" style="49" customWidth="1"/>
    <col min="5890" max="5890" width="1.42578125" style="49" customWidth="1"/>
    <col min="5891" max="5891" width="20.140625" style="49" customWidth="1"/>
    <col min="5892" max="5892" width="1.42578125" style="49" customWidth="1"/>
    <col min="5893" max="5893" width="19.28515625" style="49" customWidth="1"/>
    <col min="5894" max="5894" width="1.42578125" style="49" customWidth="1"/>
    <col min="5895" max="5895" width="19.28515625" style="49" customWidth="1"/>
    <col min="5896" max="5896" width="1.42578125" style="49" customWidth="1"/>
    <col min="5897" max="5897" width="20.140625" style="49" customWidth="1"/>
    <col min="5898" max="5898" width="1.42578125" style="49" customWidth="1"/>
    <col min="5899" max="5899" width="27.85546875" style="49" customWidth="1"/>
    <col min="5900" max="5900" width="1.28515625" style="49" customWidth="1"/>
    <col min="5901" max="5901" width="19.5703125" style="49" customWidth="1"/>
    <col min="5902" max="5902" width="1.28515625" style="49" customWidth="1"/>
    <col min="5903" max="5903" width="18.42578125" style="49" customWidth="1"/>
    <col min="5904" max="6144" width="9" style="49"/>
    <col min="6145" max="6145" width="29.7109375" style="49" customWidth="1"/>
    <col min="6146" max="6146" width="1.42578125" style="49" customWidth="1"/>
    <col min="6147" max="6147" width="20.140625" style="49" customWidth="1"/>
    <col min="6148" max="6148" width="1.42578125" style="49" customWidth="1"/>
    <col min="6149" max="6149" width="19.28515625" style="49" customWidth="1"/>
    <col min="6150" max="6150" width="1.42578125" style="49" customWidth="1"/>
    <col min="6151" max="6151" width="19.28515625" style="49" customWidth="1"/>
    <col min="6152" max="6152" width="1.42578125" style="49" customWidth="1"/>
    <col min="6153" max="6153" width="20.140625" style="49" customWidth="1"/>
    <col min="6154" max="6154" width="1.42578125" style="49" customWidth="1"/>
    <col min="6155" max="6155" width="27.85546875" style="49" customWidth="1"/>
    <col min="6156" max="6156" width="1.28515625" style="49" customWidth="1"/>
    <col min="6157" max="6157" width="19.5703125" style="49" customWidth="1"/>
    <col min="6158" max="6158" width="1.28515625" style="49" customWidth="1"/>
    <col min="6159" max="6159" width="18.42578125" style="49" customWidth="1"/>
    <col min="6160" max="6400" width="9" style="49"/>
    <col min="6401" max="6401" width="29.7109375" style="49" customWidth="1"/>
    <col min="6402" max="6402" width="1.42578125" style="49" customWidth="1"/>
    <col min="6403" max="6403" width="20.140625" style="49" customWidth="1"/>
    <col min="6404" max="6404" width="1.42578125" style="49" customWidth="1"/>
    <col min="6405" max="6405" width="19.28515625" style="49" customWidth="1"/>
    <col min="6406" max="6406" width="1.42578125" style="49" customWidth="1"/>
    <col min="6407" max="6407" width="19.28515625" style="49" customWidth="1"/>
    <col min="6408" max="6408" width="1.42578125" style="49" customWidth="1"/>
    <col min="6409" max="6409" width="20.140625" style="49" customWidth="1"/>
    <col min="6410" max="6410" width="1.42578125" style="49" customWidth="1"/>
    <col min="6411" max="6411" width="27.85546875" style="49" customWidth="1"/>
    <col min="6412" max="6412" width="1.28515625" style="49" customWidth="1"/>
    <col min="6413" max="6413" width="19.5703125" style="49" customWidth="1"/>
    <col min="6414" max="6414" width="1.28515625" style="49" customWidth="1"/>
    <col min="6415" max="6415" width="18.42578125" style="49" customWidth="1"/>
    <col min="6416" max="6656" width="9" style="49"/>
    <col min="6657" max="6657" width="29.7109375" style="49" customWidth="1"/>
    <col min="6658" max="6658" width="1.42578125" style="49" customWidth="1"/>
    <col min="6659" max="6659" width="20.140625" style="49" customWidth="1"/>
    <col min="6660" max="6660" width="1.42578125" style="49" customWidth="1"/>
    <col min="6661" max="6661" width="19.28515625" style="49" customWidth="1"/>
    <col min="6662" max="6662" width="1.42578125" style="49" customWidth="1"/>
    <col min="6663" max="6663" width="19.28515625" style="49" customWidth="1"/>
    <col min="6664" max="6664" width="1.42578125" style="49" customWidth="1"/>
    <col min="6665" max="6665" width="20.140625" style="49" customWidth="1"/>
    <col min="6666" max="6666" width="1.42578125" style="49" customWidth="1"/>
    <col min="6667" max="6667" width="27.85546875" style="49" customWidth="1"/>
    <col min="6668" max="6668" width="1.28515625" style="49" customWidth="1"/>
    <col min="6669" max="6669" width="19.5703125" style="49" customWidth="1"/>
    <col min="6670" max="6670" width="1.28515625" style="49" customWidth="1"/>
    <col min="6671" max="6671" width="18.42578125" style="49" customWidth="1"/>
    <col min="6672" max="6912" width="9" style="49"/>
    <col min="6913" max="6913" width="29.7109375" style="49" customWidth="1"/>
    <col min="6914" max="6914" width="1.42578125" style="49" customWidth="1"/>
    <col min="6915" max="6915" width="20.140625" style="49" customWidth="1"/>
    <col min="6916" max="6916" width="1.42578125" style="49" customWidth="1"/>
    <col min="6917" max="6917" width="19.28515625" style="49" customWidth="1"/>
    <col min="6918" max="6918" width="1.42578125" style="49" customWidth="1"/>
    <col min="6919" max="6919" width="19.28515625" style="49" customWidth="1"/>
    <col min="6920" max="6920" width="1.42578125" style="49" customWidth="1"/>
    <col min="6921" max="6921" width="20.140625" style="49" customWidth="1"/>
    <col min="6922" max="6922" width="1.42578125" style="49" customWidth="1"/>
    <col min="6923" max="6923" width="27.85546875" style="49" customWidth="1"/>
    <col min="6924" max="6924" width="1.28515625" style="49" customWidth="1"/>
    <col min="6925" max="6925" width="19.5703125" style="49" customWidth="1"/>
    <col min="6926" max="6926" width="1.28515625" style="49" customWidth="1"/>
    <col min="6927" max="6927" width="18.42578125" style="49" customWidth="1"/>
    <col min="6928" max="7168" width="9" style="49"/>
    <col min="7169" max="7169" width="29.7109375" style="49" customWidth="1"/>
    <col min="7170" max="7170" width="1.42578125" style="49" customWidth="1"/>
    <col min="7171" max="7171" width="20.140625" style="49" customWidth="1"/>
    <col min="7172" max="7172" width="1.42578125" style="49" customWidth="1"/>
    <col min="7173" max="7173" width="19.28515625" style="49" customWidth="1"/>
    <col min="7174" max="7174" width="1.42578125" style="49" customWidth="1"/>
    <col min="7175" max="7175" width="19.28515625" style="49" customWidth="1"/>
    <col min="7176" max="7176" width="1.42578125" style="49" customWidth="1"/>
    <col min="7177" max="7177" width="20.140625" style="49" customWidth="1"/>
    <col min="7178" max="7178" width="1.42578125" style="49" customWidth="1"/>
    <col min="7179" max="7179" width="27.85546875" style="49" customWidth="1"/>
    <col min="7180" max="7180" width="1.28515625" style="49" customWidth="1"/>
    <col min="7181" max="7181" width="19.5703125" style="49" customWidth="1"/>
    <col min="7182" max="7182" width="1.28515625" style="49" customWidth="1"/>
    <col min="7183" max="7183" width="18.42578125" style="49" customWidth="1"/>
    <col min="7184" max="7424" width="9" style="49"/>
    <col min="7425" max="7425" width="29.7109375" style="49" customWidth="1"/>
    <col min="7426" max="7426" width="1.42578125" style="49" customWidth="1"/>
    <col min="7427" max="7427" width="20.140625" style="49" customWidth="1"/>
    <col min="7428" max="7428" width="1.42578125" style="49" customWidth="1"/>
    <col min="7429" max="7429" width="19.28515625" style="49" customWidth="1"/>
    <col min="7430" max="7430" width="1.42578125" style="49" customWidth="1"/>
    <col min="7431" max="7431" width="19.28515625" style="49" customWidth="1"/>
    <col min="7432" max="7432" width="1.42578125" style="49" customWidth="1"/>
    <col min="7433" max="7433" width="20.140625" style="49" customWidth="1"/>
    <col min="7434" max="7434" width="1.42578125" style="49" customWidth="1"/>
    <col min="7435" max="7435" width="27.85546875" style="49" customWidth="1"/>
    <col min="7436" max="7436" width="1.28515625" style="49" customWidth="1"/>
    <col min="7437" max="7437" width="19.5703125" style="49" customWidth="1"/>
    <col min="7438" max="7438" width="1.28515625" style="49" customWidth="1"/>
    <col min="7439" max="7439" width="18.42578125" style="49" customWidth="1"/>
    <col min="7440" max="7680" width="9" style="49"/>
    <col min="7681" max="7681" width="29.7109375" style="49" customWidth="1"/>
    <col min="7682" max="7682" width="1.42578125" style="49" customWidth="1"/>
    <col min="7683" max="7683" width="20.140625" style="49" customWidth="1"/>
    <col min="7684" max="7684" width="1.42578125" style="49" customWidth="1"/>
    <col min="7685" max="7685" width="19.28515625" style="49" customWidth="1"/>
    <col min="7686" max="7686" width="1.42578125" style="49" customWidth="1"/>
    <col min="7687" max="7687" width="19.28515625" style="49" customWidth="1"/>
    <col min="7688" max="7688" width="1.42578125" style="49" customWidth="1"/>
    <col min="7689" max="7689" width="20.140625" style="49" customWidth="1"/>
    <col min="7690" max="7690" width="1.42578125" style="49" customWidth="1"/>
    <col min="7691" max="7691" width="27.85546875" style="49" customWidth="1"/>
    <col min="7692" max="7692" width="1.28515625" style="49" customWidth="1"/>
    <col min="7693" max="7693" width="19.5703125" style="49" customWidth="1"/>
    <col min="7694" max="7694" width="1.28515625" style="49" customWidth="1"/>
    <col min="7695" max="7695" width="18.42578125" style="49" customWidth="1"/>
    <col min="7696" max="7936" width="9" style="49"/>
    <col min="7937" max="7937" width="29.7109375" style="49" customWidth="1"/>
    <col min="7938" max="7938" width="1.42578125" style="49" customWidth="1"/>
    <col min="7939" max="7939" width="20.140625" style="49" customWidth="1"/>
    <col min="7940" max="7940" width="1.42578125" style="49" customWidth="1"/>
    <col min="7941" max="7941" width="19.28515625" style="49" customWidth="1"/>
    <col min="7942" max="7942" width="1.42578125" style="49" customWidth="1"/>
    <col min="7943" max="7943" width="19.28515625" style="49" customWidth="1"/>
    <col min="7944" max="7944" width="1.42578125" style="49" customWidth="1"/>
    <col min="7945" max="7945" width="20.140625" style="49" customWidth="1"/>
    <col min="7946" max="7946" width="1.42578125" style="49" customWidth="1"/>
    <col min="7947" max="7947" width="27.85546875" style="49" customWidth="1"/>
    <col min="7948" max="7948" width="1.28515625" style="49" customWidth="1"/>
    <col min="7949" max="7949" width="19.5703125" style="49" customWidth="1"/>
    <col min="7950" max="7950" width="1.28515625" style="49" customWidth="1"/>
    <col min="7951" max="7951" width="18.42578125" style="49" customWidth="1"/>
    <col min="7952" max="8192" width="9" style="49"/>
    <col min="8193" max="8193" width="29.7109375" style="49" customWidth="1"/>
    <col min="8194" max="8194" width="1.42578125" style="49" customWidth="1"/>
    <col min="8195" max="8195" width="20.140625" style="49" customWidth="1"/>
    <col min="8196" max="8196" width="1.42578125" style="49" customWidth="1"/>
    <col min="8197" max="8197" width="19.28515625" style="49" customWidth="1"/>
    <col min="8198" max="8198" width="1.42578125" style="49" customWidth="1"/>
    <col min="8199" max="8199" width="19.28515625" style="49" customWidth="1"/>
    <col min="8200" max="8200" width="1.42578125" style="49" customWidth="1"/>
    <col min="8201" max="8201" width="20.140625" style="49" customWidth="1"/>
    <col min="8202" max="8202" width="1.42578125" style="49" customWidth="1"/>
    <col min="8203" max="8203" width="27.85546875" style="49" customWidth="1"/>
    <col min="8204" max="8204" width="1.28515625" style="49" customWidth="1"/>
    <col min="8205" max="8205" width="19.5703125" style="49" customWidth="1"/>
    <col min="8206" max="8206" width="1.28515625" style="49" customWidth="1"/>
    <col min="8207" max="8207" width="18.42578125" style="49" customWidth="1"/>
    <col min="8208" max="8448" width="9" style="49"/>
    <col min="8449" max="8449" width="29.7109375" style="49" customWidth="1"/>
    <col min="8450" max="8450" width="1.42578125" style="49" customWidth="1"/>
    <col min="8451" max="8451" width="20.140625" style="49" customWidth="1"/>
    <col min="8452" max="8452" width="1.42578125" style="49" customWidth="1"/>
    <col min="8453" max="8453" width="19.28515625" style="49" customWidth="1"/>
    <col min="8454" max="8454" width="1.42578125" style="49" customWidth="1"/>
    <col min="8455" max="8455" width="19.28515625" style="49" customWidth="1"/>
    <col min="8456" max="8456" width="1.42578125" style="49" customWidth="1"/>
    <col min="8457" max="8457" width="20.140625" style="49" customWidth="1"/>
    <col min="8458" max="8458" width="1.42578125" style="49" customWidth="1"/>
    <col min="8459" max="8459" width="27.85546875" style="49" customWidth="1"/>
    <col min="8460" max="8460" width="1.28515625" style="49" customWidth="1"/>
    <col min="8461" max="8461" width="19.5703125" style="49" customWidth="1"/>
    <col min="8462" max="8462" width="1.28515625" style="49" customWidth="1"/>
    <col min="8463" max="8463" width="18.42578125" style="49" customWidth="1"/>
    <col min="8464" max="8704" width="9" style="49"/>
    <col min="8705" max="8705" width="29.7109375" style="49" customWidth="1"/>
    <col min="8706" max="8706" width="1.42578125" style="49" customWidth="1"/>
    <col min="8707" max="8707" width="20.140625" style="49" customWidth="1"/>
    <col min="8708" max="8708" width="1.42578125" style="49" customWidth="1"/>
    <col min="8709" max="8709" width="19.28515625" style="49" customWidth="1"/>
    <col min="8710" max="8710" width="1.42578125" style="49" customWidth="1"/>
    <col min="8711" max="8711" width="19.28515625" style="49" customWidth="1"/>
    <col min="8712" max="8712" width="1.42578125" style="49" customWidth="1"/>
    <col min="8713" max="8713" width="20.140625" style="49" customWidth="1"/>
    <col min="8714" max="8714" width="1.42578125" style="49" customWidth="1"/>
    <col min="8715" max="8715" width="27.85546875" style="49" customWidth="1"/>
    <col min="8716" max="8716" width="1.28515625" style="49" customWidth="1"/>
    <col min="8717" max="8717" width="19.5703125" style="49" customWidth="1"/>
    <col min="8718" max="8718" width="1.28515625" style="49" customWidth="1"/>
    <col min="8719" max="8719" width="18.42578125" style="49" customWidth="1"/>
    <col min="8720" max="8960" width="9" style="49"/>
    <col min="8961" max="8961" width="29.7109375" style="49" customWidth="1"/>
    <col min="8962" max="8962" width="1.42578125" style="49" customWidth="1"/>
    <col min="8963" max="8963" width="20.140625" style="49" customWidth="1"/>
    <col min="8964" max="8964" width="1.42578125" style="49" customWidth="1"/>
    <col min="8965" max="8965" width="19.28515625" style="49" customWidth="1"/>
    <col min="8966" max="8966" width="1.42578125" style="49" customWidth="1"/>
    <col min="8967" max="8967" width="19.28515625" style="49" customWidth="1"/>
    <col min="8968" max="8968" width="1.42578125" style="49" customWidth="1"/>
    <col min="8969" max="8969" width="20.140625" style="49" customWidth="1"/>
    <col min="8970" max="8970" width="1.42578125" style="49" customWidth="1"/>
    <col min="8971" max="8971" width="27.85546875" style="49" customWidth="1"/>
    <col min="8972" max="8972" width="1.28515625" style="49" customWidth="1"/>
    <col min="8973" max="8973" width="19.5703125" style="49" customWidth="1"/>
    <col min="8974" max="8974" width="1.28515625" style="49" customWidth="1"/>
    <col min="8975" max="8975" width="18.42578125" style="49" customWidth="1"/>
    <col min="8976" max="9216" width="9" style="49"/>
    <col min="9217" max="9217" width="29.7109375" style="49" customWidth="1"/>
    <col min="9218" max="9218" width="1.42578125" style="49" customWidth="1"/>
    <col min="9219" max="9219" width="20.140625" style="49" customWidth="1"/>
    <col min="9220" max="9220" width="1.42578125" style="49" customWidth="1"/>
    <col min="9221" max="9221" width="19.28515625" style="49" customWidth="1"/>
    <col min="9222" max="9222" width="1.42578125" style="49" customWidth="1"/>
    <col min="9223" max="9223" width="19.28515625" style="49" customWidth="1"/>
    <col min="9224" max="9224" width="1.42578125" style="49" customWidth="1"/>
    <col min="9225" max="9225" width="20.140625" style="49" customWidth="1"/>
    <col min="9226" max="9226" width="1.42578125" style="49" customWidth="1"/>
    <col min="9227" max="9227" width="27.85546875" style="49" customWidth="1"/>
    <col min="9228" max="9228" width="1.28515625" style="49" customWidth="1"/>
    <col min="9229" max="9229" width="19.5703125" style="49" customWidth="1"/>
    <col min="9230" max="9230" width="1.28515625" style="49" customWidth="1"/>
    <col min="9231" max="9231" width="18.42578125" style="49" customWidth="1"/>
    <col min="9232" max="9472" width="9" style="49"/>
    <col min="9473" max="9473" width="29.7109375" style="49" customWidth="1"/>
    <col min="9474" max="9474" width="1.42578125" style="49" customWidth="1"/>
    <col min="9475" max="9475" width="20.140625" style="49" customWidth="1"/>
    <col min="9476" max="9476" width="1.42578125" style="49" customWidth="1"/>
    <col min="9477" max="9477" width="19.28515625" style="49" customWidth="1"/>
    <col min="9478" max="9478" width="1.42578125" style="49" customWidth="1"/>
    <col min="9479" max="9479" width="19.28515625" style="49" customWidth="1"/>
    <col min="9480" max="9480" width="1.42578125" style="49" customWidth="1"/>
    <col min="9481" max="9481" width="20.140625" style="49" customWidth="1"/>
    <col min="9482" max="9482" width="1.42578125" style="49" customWidth="1"/>
    <col min="9483" max="9483" width="27.85546875" style="49" customWidth="1"/>
    <col min="9484" max="9484" width="1.28515625" style="49" customWidth="1"/>
    <col min="9485" max="9485" width="19.5703125" style="49" customWidth="1"/>
    <col min="9486" max="9486" width="1.28515625" style="49" customWidth="1"/>
    <col min="9487" max="9487" width="18.42578125" style="49" customWidth="1"/>
    <col min="9488" max="9728" width="9" style="49"/>
    <col min="9729" max="9729" width="29.7109375" style="49" customWidth="1"/>
    <col min="9730" max="9730" width="1.42578125" style="49" customWidth="1"/>
    <col min="9731" max="9731" width="20.140625" style="49" customWidth="1"/>
    <col min="9732" max="9732" width="1.42578125" style="49" customWidth="1"/>
    <col min="9733" max="9733" width="19.28515625" style="49" customWidth="1"/>
    <col min="9734" max="9734" width="1.42578125" style="49" customWidth="1"/>
    <col min="9735" max="9735" width="19.28515625" style="49" customWidth="1"/>
    <col min="9736" max="9736" width="1.42578125" style="49" customWidth="1"/>
    <col min="9737" max="9737" width="20.140625" style="49" customWidth="1"/>
    <col min="9738" max="9738" width="1.42578125" style="49" customWidth="1"/>
    <col min="9739" max="9739" width="27.85546875" style="49" customWidth="1"/>
    <col min="9740" max="9740" width="1.28515625" style="49" customWidth="1"/>
    <col min="9741" max="9741" width="19.5703125" style="49" customWidth="1"/>
    <col min="9742" max="9742" width="1.28515625" style="49" customWidth="1"/>
    <col min="9743" max="9743" width="18.42578125" style="49" customWidth="1"/>
    <col min="9744" max="9984" width="9" style="49"/>
    <col min="9985" max="9985" width="29.7109375" style="49" customWidth="1"/>
    <col min="9986" max="9986" width="1.42578125" style="49" customWidth="1"/>
    <col min="9987" max="9987" width="20.140625" style="49" customWidth="1"/>
    <col min="9988" max="9988" width="1.42578125" style="49" customWidth="1"/>
    <col min="9989" max="9989" width="19.28515625" style="49" customWidth="1"/>
    <col min="9990" max="9990" width="1.42578125" style="49" customWidth="1"/>
    <col min="9991" max="9991" width="19.28515625" style="49" customWidth="1"/>
    <col min="9992" max="9992" width="1.42578125" style="49" customWidth="1"/>
    <col min="9993" max="9993" width="20.140625" style="49" customWidth="1"/>
    <col min="9994" max="9994" width="1.42578125" style="49" customWidth="1"/>
    <col min="9995" max="9995" width="27.85546875" style="49" customWidth="1"/>
    <col min="9996" max="9996" width="1.28515625" style="49" customWidth="1"/>
    <col min="9997" max="9997" width="19.5703125" style="49" customWidth="1"/>
    <col min="9998" max="9998" width="1.28515625" style="49" customWidth="1"/>
    <col min="9999" max="9999" width="18.42578125" style="49" customWidth="1"/>
    <col min="10000" max="10240" width="9" style="49"/>
    <col min="10241" max="10241" width="29.7109375" style="49" customWidth="1"/>
    <col min="10242" max="10242" width="1.42578125" style="49" customWidth="1"/>
    <col min="10243" max="10243" width="20.140625" style="49" customWidth="1"/>
    <col min="10244" max="10244" width="1.42578125" style="49" customWidth="1"/>
    <col min="10245" max="10245" width="19.28515625" style="49" customWidth="1"/>
    <col min="10246" max="10246" width="1.42578125" style="49" customWidth="1"/>
    <col min="10247" max="10247" width="19.28515625" style="49" customWidth="1"/>
    <col min="10248" max="10248" width="1.42578125" style="49" customWidth="1"/>
    <col min="10249" max="10249" width="20.140625" style="49" customWidth="1"/>
    <col min="10250" max="10250" width="1.42578125" style="49" customWidth="1"/>
    <col min="10251" max="10251" width="27.85546875" style="49" customWidth="1"/>
    <col min="10252" max="10252" width="1.28515625" style="49" customWidth="1"/>
    <col min="10253" max="10253" width="19.5703125" style="49" customWidth="1"/>
    <col min="10254" max="10254" width="1.28515625" style="49" customWidth="1"/>
    <col min="10255" max="10255" width="18.42578125" style="49" customWidth="1"/>
    <col min="10256" max="10496" width="9" style="49"/>
    <col min="10497" max="10497" width="29.7109375" style="49" customWidth="1"/>
    <col min="10498" max="10498" width="1.42578125" style="49" customWidth="1"/>
    <col min="10499" max="10499" width="20.140625" style="49" customWidth="1"/>
    <col min="10500" max="10500" width="1.42578125" style="49" customWidth="1"/>
    <col min="10501" max="10501" width="19.28515625" style="49" customWidth="1"/>
    <col min="10502" max="10502" width="1.42578125" style="49" customWidth="1"/>
    <col min="10503" max="10503" width="19.28515625" style="49" customWidth="1"/>
    <col min="10504" max="10504" width="1.42578125" style="49" customWidth="1"/>
    <col min="10505" max="10505" width="20.140625" style="49" customWidth="1"/>
    <col min="10506" max="10506" width="1.42578125" style="49" customWidth="1"/>
    <col min="10507" max="10507" width="27.85546875" style="49" customWidth="1"/>
    <col min="10508" max="10508" width="1.28515625" style="49" customWidth="1"/>
    <col min="10509" max="10509" width="19.5703125" style="49" customWidth="1"/>
    <col min="10510" max="10510" width="1.28515625" style="49" customWidth="1"/>
    <col min="10511" max="10511" width="18.42578125" style="49" customWidth="1"/>
    <col min="10512" max="10752" width="9" style="49"/>
    <col min="10753" max="10753" width="29.7109375" style="49" customWidth="1"/>
    <col min="10754" max="10754" width="1.42578125" style="49" customWidth="1"/>
    <col min="10755" max="10755" width="20.140625" style="49" customWidth="1"/>
    <col min="10756" max="10756" width="1.42578125" style="49" customWidth="1"/>
    <col min="10757" max="10757" width="19.28515625" style="49" customWidth="1"/>
    <col min="10758" max="10758" width="1.42578125" style="49" customWidth="1"/>
    <col min="10759" max="10759" width="19.28515625" style="49" customWidth="1"/>
    <col min="10760" max="10760" width="1.42578125" style="49" customWidth="1"/>
    <col min="10761" max="10761" width="20.140625" style="49" customWidth="1"/>
    <col min="10762" max="10762" width="1.42578125" style="49" customWidth="1"/>
    <col min="10763" max="10763" width="27.85546875" style="49" customWidth="1"/>
    <col min="10764" max="10764" width="1.28515625" style="49" customWidth="1"/>
    <col min="10765" max="10765" width="19.5703125" style="49" customWidth="1"/>
    <col min="10766" max="10766" width="1.28515625" style="49" customWidth="1"/>
    <col min="10767" max="10767" width="18.42578125" style="49" customWidth="1"/>
    <col min="10768" max="11008" width="9" style="49"/>
    <col min="11009" max="11009" width="29.7109375" style="49" customWidth="1"/>
    <col min="11010" max="11010" width="1.42578125" style="49" customWidth="1"/>
    <col min="11011" max="11011" width="20.140625" style="49" customWidth="1"/>
    <col min="11012" max="11012" width="1.42578125" style="49" customWidth="1"/>
    <col min="11013" max="11013" width="19.28515625" style="49" customWidth="1"/>
    <col min="11014" max="11014" width="1.42578125" style="49" customWidth="1"/>
    <col min="11015" max="11015" width="19.28515625" style="49" customWidth="1"/>
    <col min="11016" max="11016" width="1.42578125" style="49" customWidth="1"/>
    <col min="11017" max="11017" width="20.140625" style="49" customWidth="1"/>
    <col min="11018" max="11018" width="1.42578125" style="49" customWidth="1"/>
    <col min="11019" max="11019" width="27.85546875" style="49" customWidth="1"/>
    <col min="11020" max="11020" width="1.28515625" style="49" customWidth="1"/>
    <col min="11021" max="11021" width="19.5703125" style="49" customWidth="1"/>
    <col min="11022" max="11022" width="1.28515625" style="49" customWidth="1"/>
    <col min="11023" max="11023" width="18.42578125" style="49" customWidth="1"/>
    <col min="11024" max="11264" width="9" style="49"/>
    <col min="11265" max="11265" width="29.7109375" style="49" customWidth="1"/>
    <col min="11266" max="11266" width="1.42578125" style="49" customWidth="1"/>
    <col min="11267" max="11267" width="20.140625" style="49" customWidth="1"/>
    <col min="11268" max="11268" width="1.42578125" style="49" customWidth="1"/>
    <col min="11269" max="11269" width="19.28515625" style="49" customWidth="1"/>
    <col min="11270" max="11270" width="1.42578125" style="49" customWidth="1"/>
    <col min="11271" max="11271" width="19.28515625" style="49" customWidth="1"/>
    <col min="11272" max="11272" width="1.42578125" style="49" customWidth="1"/>
    <col min="11273" max="11273" width="20.140625" style="49" customWidth="1"/>
    <col min="11274" max="11274" width="1.42578125" style="49" customWidth="1"/>
    <col min="11275" max="11275" width="27.85546875" style="49" customWidth="1"/>
    <col min="11276" max="11276" width="1.28515625" style="49" customWidth="1"/>
    <col min="11277" max="11277" width="19.5703125" style="49" customWidth="1"/>
    <col min="11278" max="11278" width="1.28515625" style="49" customWidth="1"/>
    <col min="11279" max="11279" width="18.42578125" style="49" customWidth="1"/>
    <col min="11280" max="11520" width="9" style="49"/>
    <col min="11521" max="11521" width="29.7109375" style="49" customWidth="1"/>
    <col min="11522" max="11522" width="1.42578125" style="49" customWidth="1"/>
    <col min="11523" max="11523" width="20.140625" style="49" customWidth="1"/>
    <col min="11524" max="11524" width="1.42578125" style="49" customWidth="1"/>
    <col min="11525" max="11525" width="19.28515625" style="49" customWidth="1"/>
    <col min="11526" max="11526" width="1.42578125" style="49" customWidth="1"/>
    <col min="11527" max="11527" width="19.28515625" style="49" customWidth="1"/>
    <col min="11528" max="11528" width="1.42578125" style="49" customWidth="1"/>
    <col min="11529" max="11529" width="20.140625" style="49" customWidth="1"/>
    <col min="11530" max="11530" width="1.42578125" style="49" customWidth="1"/>
    <col min="11531" max="11531" width="27.85546875" style="49" customWidth="1"/>
    <col min="11532" max="11532" width="1.28515625" style="49" customWidth="1"/>
    <col min="11533" max="11533" width="19.5703125" style="49" customWidth="1"/>
    <col min="11534" max="11534" width="1.28515625" style="49" customWidth="1"/>
    <col min="11535" max="11535" width="18.42578125" style="49" customWidth="1"/>
    <col min="11536" max="11776" width="9" style="49"/>
    <col min="11777" max="11777" width="29.7109375" style="49" customWidth="1"/>
    <col min="11778" max="11778" width="1.42578125" style="49" customWidth="1"/>
    <col min="11779" max="11779" width="20.140625" style="49" customWidth="1"/>
    <col min="11780" max="11780" width="1.42578125" style="49" customWidth="1"/>
    <col min="11781" max="11781" width="19.28515625" style="49" customWidth="1"/>
    <col min="11782" max="11782" width="1.42578125" style="49" customWidth="1"/>
    <col min="11783" max="11783" width="19.28515625" style="49" customWidth="1"/>
    <col min="11784" max="11784" width="1.42578125" style="49" customWidth="1"/>
    <col min="11785" max="11785" width="20.140625" style="49" customWidth="1"/>
    <col min="11786" max="11786" width="1.42578125" style="49" customWidth="1"/>
    <col min="11787" max="11787" width="27.85546875" style="49" customWidth="1"/>
    <col min="11788" max="11788" width="1.28515625" style="49" customWidth="1"/>
    <col min="11789" max="11789" width="19.5703125" style="49" customWidth="1"/>
    <col min="11790" max="11790" width="1.28515625" style="49" customWidth="1"/>
    <col min="11791" max="11791" width="18.42578125" style="49" customWidth="1"/>
    <col min="11792" max="12032" width="9" style="49"/>
    <col min="12033" max="12033" width="29.7109375" style="49" customWidth="1"/>
    <col min="12034" max="12034" width="1.42578125" style="49" customWidth="1"/>
    <col min="12035" max="12035" width="20.140625" style="49" customWidth="1"/>
    <col min="12036" max="12036" width="1.42578125" style="49" customWidth="1"/>
    <col min="12037" max="12037" width="19.28515625" style="49" customWidth="1"/>
    <col min="12038" max="12038" width="1.42578125" style="49" customWidth="1"/>
    <col min="12039" max="12039" width="19.28515625" style="49" customWidth="1"/>
    <col min="12040" max="12040" width="1.42578125" style="49" customWidth="1"/>
    <col min="12041" max="12041" width="20.140625" style="49" customWidth="1"/>
    <col min="12042" max="12042" width="1.42578125" style="49" customWidth="1"/>
    <col min="12043" max="12043" width="27.85546875" style="49" customWidth="1"/>
    <col min="12044" max="12044" width="1.28515625" style="49" customWidth="1"/>
    <col min="12045" max="12045" width="19.5703125" style="49" customWidth="1"/>
    <col min="12046" max="12046" width="1.28515625" style="49" customWidth="1"/>
    <col min="12047" max="12047" width="18.42578125" style="49" customWidth="1"/>
    <col min="12048" max="12288" width="9" style="49"/>
    <col min="12289" max="12289" width="29.7109375" style="49" customWidth="1"/>
    <col min="12290" max="12290" width="1.42578125" style="49" customWidth="1"/>
    <col min="12291" max="12291" width="20.140625" style="49" customWidth="1"/>
    <col min="12292" max="12292" width="1.42578125" style="49" customWidth="1"/>
    <col min="12293" max="12293" width="19.28515625" style="49" customWidth="1"/>
    <col min="12294" max="12294" width="1.42578125" style="49" customWidth="1"/>
    <col min="12295" max="12295" width="19.28515625" style="49" customWidth="1"/>
    <col min="12296" max="12296" width="1.42578125" style="49" customWidth="1"/>
    <col min="12297" max="12297" width="20.140625" style="49" customWidth="1"/>
    <col min="12298" max="12298" width="1.42578125" style="49" customWidth="1"/>
    <col min="12299" max="12299" width="27.85546875" style="49" customWidth="1"/>
    <col min="12300" max="12300" width="1.28515625" style="49" customWidth="1"/>
    <col min="12301" max="12301" width="19.5703125" style="49" customWidth="1"/>
    <col min="12302" max="12302" width="1.28515625" style="49" customWidth="1"/>
    <col min="12303" max="12303" width="18.42578125" style="49" customWidth="1"/>
    <col min="12304" max="12544" width="9" style="49"/>
    <col min="12545" max="12545" width="29.7109375" style="49" customWidth="1"/>
    <col min="12546" max="12546" width="1.42578125" style="49" customWidth="1"/>
    <col min="12547" max="12547" width="20.140625" style="49" customWidth="1"/>
    <col min="12548" max="12548" width="1.42578125" style="49" customWidth="1"/>
    <col min="12549" max="12549" width="19.28515625" style="49" customWidth="1"/>
    <col min="12550" max="12550" width="1.42578125" style="49" customWidth="1"/>
    <col min="12551" max="12551" width="19.28515625" style="49" customWidth="1"/>
    <col min="12552" max="12552" width="1.42578125" style="49" customWidth="1"/>
    <col min="12553" max="12553" width="20.140625" style="49" customWidth="1"/>
    <col min="12554" max="12554" width="1.42578125" style="49" customWidth="1"/>
    <col min="12555" max="12555" width="27.85546875" style="49" customWidth="1"/>
    <col min="12556" max="12556" width="1.28515625" style="49" customWidth="1"/>
    <col min="12557" max="12557" width="19.5703125" style="49" customWidth="1"/>
    <col min="12558" max="12558" width="1.28515625" style="49" customWidth="1"/>
    <col min="12559" max="12559" width="18.42578125" style="49" customWidth="1"/>
    <col min="12560" max="12800" width="9" style="49"/>
    <col min="12801" max="12801" width="29.7109375" style="49" customWidth="1"/>
    <col min="12802" max="12802" width="1.42578125" style="49" customWidth="1"/>
    <col min="12803" max="12803" width="20.140625" style="49" customWidth="1"/>
    <col min="12804" max="12804" width="1.42578125" style="49" customWidth="1"/>
    <col min="12805" max="12805" width="19.28515625" style="49" customWidth="1"/>
    <col min="12806" max="12806" width="1.42578125" style="49" customWidth="1"/>
    <col min="12807" max="12807" width="19.28515625" style="49" customWidth="1"/>
    <col min="12808" max="12808" width="1.42578125" style="49" customWidth="1"/>
    <col min="12809" max="12809" width="20.140625" style="49" customWidth="1"/>
    <col min="12810" max="12810" width="1.42578125" style="49" customWidth="1"/>
    <col min="12811" max="12811" width="27.85546875" style="49" customWidth="1"/>
    <col min="12812" max="12812" width="1.28515625" style="49" customWidth="1"/>
    <col min="12813" max="12813" width="19.5703125" style="49" customWidth="1"/>
    <col min="12814" max="12814" width="1.28515625" style="49" customWidth="1"/>
    <col min="12815" max="12815" width="18.42578125" style="49" customWidth="1"/>
    <col min="12816" max="13056" width="9" style="49"/>
    <col min="13057" max="13057" width="29.7109375" style="49" customWidth="1"/>
    <col min="13058" max="13058" width="1.42578125" style="49" customWidth="1"/>
    <col min="13059" max="13059" width="20.140625" style="49" customWidth="1"/>
    <col min="13060" max="13060" width="1.42578125" style="49" customWidth="1"/>
    <col min="13061" max="13061" width="19.28515625" style="49" customWidth="1"/>
    <col min="13062" max="13062" width="1.42578125" style="49" customWidth="1"/>
    <col min="13063" max="13063" width="19.28515625" style="49" customWidth="1"/>
    <col min="13064" max="13064" width="1.42578125" style="49" customWidth="1"/>
    <col min="13065" max="13065" width="20.140625" style="49" customWidth="1"/>
    <col min="13066" max="13066" width="1.42578125" style="49" customWidth="1"/>
    <col min="13067" max="13067" width="27.85546875" style="49" customWidth="1"/>
    <col min="13068" max="13068" width="1.28515625" style="49" customWidth="1"/>
    <col min="13069" max="13069" width="19.5703125" style="49" customWidth="1"/>
    <col min="13070" max="13070" width="1.28515625" style="49" customWidth="1"/>
    <col min="13071" max="13071" width="18.42578125" style="49" customWidth="1"/>
    <col min="13072" max="13312" width="9" style="49"/>
    <col min="13313" max="13313" width="29.7109375" style="49" customWidth="1"/>
    <col min="13314" max="13314" width="1.42578125" style="49" customWidth="1"/>
    <col min="13315" max="13315" width="20.140625" style="49" customWidth="1"/>
    <col min="13316" max="13316" width="1.42578125" style="49" customWidth="1"/>
    <col min="13317" max="13317" width="19.28515625" style="49" customWidth="1"/>
    <col min="13318" max="13318" width="1.42578125" style="49" customWidth="1"/>
    <col min="13319" max="13319" width="19.28515625" style="49" customWidth="1"/>
    <col min="13320" max="13320" width="1.42578125" style="49" customWidth="1"/>
    <col min="13321" max="13321" width="20.140625" style="49" customWidth="1"/>
    <col min="13322" max="13322" width="1.42578125" style="49" customWidth="1"/>
    <col min="13323" max="13323" width="27.85546875" style="49" customWidth="1"/>
    <col min="13324" max="13324" width="1.28515625" style="49" customWidth="1"/>
    <col min="13325" max="13325" width="19.5703125" style="49" customWidth="1"/>
    <col min="13326" max="13326" width="1.28515625" style="49" customWidth="1"/>
    <col min="13327" max="13327" width="18.42578125" style="49" customWidth="1"/>
    <col min="13328" max="13568" width="9" style="49"/>
    <col min="13569" max="13569" width="29.7109375" style="49" customWidth="1"/>
    <col min="13570" max="13570" width="1.42578125" style="49" customWidth="1"/>
    <col min="13571" max="13571" width="20.140625" style="49" customWidth="1"/>
    <col min="13572" max="13572" width="1.42578125" style="49" customWidth="1"/>
    <col min="13573" max="13573" width="19.28515625" style="49" customWidth="1"/>
    <col min="13574" max="13574" width="1.42578125" style="49" customWidth="1"/>
    <col min="13575" max="13575" width="19.28515625" style="49" customWidth="1"/>
    <col min="13576" max="13576" width="1.42578125" style="49" customWidth="1"/>
    <col min="13577" max="13577" width="20.140625" style="49" customWidth="1"/>
    <col min="13578" max="13578" width="1.42578125" style="49" customWidth="1"/>
    <col min="13579" max="13579" width="27.85546875" style="49" customWidth="1"/>
    <col min="13580" max="13580" width="1.28515625" style="49" customWidth="1"/>
    <col min="13581" max="13581" width="19.5703125" style="49" customWidth="1"/>
    <col min="13582" max="13582" width="1.28515625" style="49" customWidth="1"/>
    <col min="13583" max="13583" width="18.42578125" style="49" customWidth="1"/>
    <col min="13584" max="13824" width="9" style="49"/>
    <col min="13825" max="13825" width="29.7109375" style="49" customWidth="1"/>
    <col min="13826" max="13826" width="1.42578125" style="49" customWidth="1"/>
    <col min="13827" max="13827" width="20.140625" style="49" customWidth="1"/>
    <col min="13828" max="13828" width="1.42578125" style="49" customWidth="1"/>
    <col min="13829" max="13829" width="19.28515625" style="49" customWidth="1"/>
    <col min="13830" max="13830" width="1.42578125" style="49" customWidth="1"/>
    <col min="13831" max="13831" width="19.28515625" style="49" customWidth="1"/>
    <col min="13832" max="13832" width="1.42578125" style="49" customWidth="1"/>
    <col min="13833" max="13833" width="20.140625" style="49" customWidth="1"/>
    <col min="13834" max="13834" width="1.42578125" style="49" customWidth="1"/>
    <col min="13835" max="13835" width="27.85546875" style="49" customWidth="1"/>
    <col min="13836" max="13836" width="1.28515625" style="49" customWidth="1"/>
    <col min="13837" max="13837" width="19.5703125" style="49" customWidth="1"/>
    <col min="13838" max="13838" width="1.28515625" style="49" customWidth="1"/>
    <col min="13839" max="13839" width="18.42578125" style="49" customWidth="1"/>
    <col min="13840" max="14080" width="9" style="49"/>
    <col min="14081" max="14081" width="29.7109375" style="49" customWidth="1"/>
    <col min="14082" max="14082" width="1.42578125" style="49" customWidth="1"/>
    <col min="14083" max="14083" width="20.140625" style="49" customWidth="1"/>
    <col min="14084" max="14084" width="1.42578125" style="49" customWidth="1"/>
    <col min="14085" max="14085" width="19.28515625" style="49" customWidth="1"/>
    <col min="14086" max="14086" width="1.42578125" style="49" customWidth="1"/>
    <col min="14087" max="14087" width="19.28515625" style="49" customWidth="1"/>
    <col min="14088" max="14088" width="1.42578125" style="49" customWidth="1"/>
    <col min="14089" max="14089" width="20.140625" style="49" customWidth="1"/>
    <col min="14090" max="14090" width="1.42578125" style="49" customWidth="1"/>
    <col min="14091" max="14091" width="27.85546875" style="49" customWidth="1"/>
    <col min="14092" max="14092" width="1.28515625" style="49" customWidth="1"/>
    <col min="14093" max="14093" width="19.5703125" style="49" customWidth="1"/>
    <col min="14094" max="14094" width="1.28515625" style="49" customWidth="1"/>
    <col min="14095" max="14095" width="18.42578125" style="49" customWidth="1"/>
    <col min="14096" max="14336" width="9" style="49"/>
    <col min="14337" max="14337" width="29.7109375" style="49" customWidth="1"/>
    <col min="14338" max="14338" width="1.42578125" style="49" customWidth="1"/>
    <col min="14339" max="14339" width="20.140625" style="49" customWidth="1"/>
    <col min="14340" max="14340" width="1.42578125" style="49" customWidth="1"/>
    <col min="14341" max="14341" width="19.28515625" style="49" customWidth="1"/>
    <col min="14342" max="14342" width="1.42578125" style="49" customWidth="1"/>
    <col min="14343" max="14343" width="19.28515625" style="49" customWidth="1"/>
    <col min="14344" max="14344" width="1.42578125" style="49" customWidth="1"/>
    <col min="14345" max="14345" width="20.140625" style="49" customWidth="1"/>
    <col min="14346" max="14346" width="1.42578125" style="49" customWidth="1"/>
    <col min="14347" max="14347" width="27.85546875" style="49" customWidth="1"/>
    <col min="14348" max="14348" width="1.28515625" style="49" customWidth="1"/>
    <col min="14349" max="14349" width="19.5703125" style="49" customWidth="1"/>
    <col min="14350" max="14350" width="1.28515625" style="49" customWidth="1"/>
    <col min="14351" max="14351" width="18.42578125" style="49" customWidth="1"/>
    <col min="14352" max="14592" width="9" style="49"/>
    <col min="14593" max="14593" width="29.7109375" style="49" customWidth="1"/>
    <col min="14594" max="14594" width="1.42578125" style="49" customWidth="1"/>
    <col min="14595" max="14595" width="20.140625" style="49" customWidth="1"/>
    <col min="14596" max="14596" width="1.42578125" style="49" customWidth="1"/>
    <col min="14597" max="14597" width="19.28515625" style="49" customWidth="1"/>
    <col min="14598" max="14598" width="1.42578125" style="49" customWidth="1"/>
    <col min="14599" max="14599" width="19.28515625" style="49" customWidth="1"/>
    <col min="14600" max="14600" width="1.42578125" style="49" customWidth="1"/>
    <col min="14601" max="14601" width="20.140625" style="49" customWidth="1"/>
    <col min="14602" max="14602" width="1.42578125" style="49" customWidth="1"/>
    <col min="14603" max="14603" width="27.85546875" style="49" customWidth="1"/>
    <col min="14604" max="14604" width="1.28515625" style="49" customWidth="1"/>
    <col min="14605" max="14605" width="19.5703125" style="49" customWidth="1"/>
    <col min="14606" max="14606" width="1.28515625" style="49" customWidth="1"/>
    <col min="14607" max="14607" width="18.42578125" style="49" customWidth="1"/>
    <col min="14608" max="14848" width="9" style="49"/>
    <col min="14849" max="14849" width="29.7109375" style="49" customWidth="1"/>
    <col min="14850" max="14850" width="1.42578125" style="49" customWidth="1"/>
    <col min="14851" max="14851" width="20.140625" style="49" customWidth="1"/>
    <col min="14852" max="14852" width="1.42578125" style="49" customWidth="1"/>
    <col min="14853" max="14853" width="19.28515625" style="49" customWidth="1"/>
    <col min="14854" max="14854" width="1.42578125" style="49" customWidth="1"/>
    <col min="14855" max="14855" width="19.28515625" style="49" customWidth="1"/>
    <col min="14856" max="14856" width="1.42578125" style="49" customWidth="1"/>
    <col min="14857" max="14857" width="20.140625" style="49" customWidth="1"/>
    <col min="14858" max="14858" width="1.42578125" style="49" customWidth="1"/>
    <col min="14859" max="14859" width="27.85546875" style="49" customWidth="1"/>
    <col min="14860" max="14860" width="1.28515625" style="49" customWidth="1"/>
    <col min="14861" max="14861" width="19.5703125" style="49" customWidth="1"/>
    <col min="14862" max="14862" width="1.28515625" style="49" customWidth="1"/>
    <col min="14863" max="14863" width="18.42578125" style="49" customWidth="1"/>
    <col min="14864" max="15104" width="9" style="49"/>
    <col min="15105" max="15105" width="29.7109375" style="49" customWidth="1"/>
    <col min="15106" max="15106" width="1.42578125" style="49" customWidth="1"/>
    <col min="15107" max="15107" width="20.140625" style="49" customWidth="1"/>
    <col min="15108" max="15108" width="1.42578125" style="49" customWidth="1"/>
    <col min="15109" max="15109" width="19.28515625" style="49" customWidth="1"/>
    <col min="15110" max="15110" width="1.42578125" style="49" customWidth="1"/>
    <col min="15111" max="15111" width="19.28515625" style="49" customWidth="1"/>
    <col min="15112" max="15112" width="1.42578125" style="49" customWidth="1"/>
    <col min="15113" max="15113" width="20.140625" style="49" customWidth="1"/>
    <col min="15114" max="15114" width="1.42578125" style="49" customWidth="1"/>
    <col min="15115" max="15115" width="27.85546875" style="49" customWidth="1"/>
    <col min="15116" max="15116" width="1.28515625" style="49" customWidth="1"/>
    <col min="15117" max="15117" width="19.5703125" style="49" customWidth="1"/>
    <col min="15118" max="15118" width="1.28515625" style="49" customWidth="1"/>
    <col min="15119" max="15119" width="18.42578125" style="49" customWidth="1"/>
    <col min="15120" max="15360" width="9" style="49"/>
    <col min="15361" max="15361" width="29.7109375" style="49" customWidth="1"/>
    <col min="15362" max="15362" width="1.42578125" style="49" customWidth="1"/>
    <col min="15363" max="15363" width="20.140625" style="49" customWidth="1"/>
    <col min="15364" max="15364" width="1.42578125" style="49" customWidth="1"/>
    <col min="15365" max="15365" width="19.28515625" style="49" customWidth="1"/>
    <col min="15366" max="15366" width="1.42578125" style="49" customWidth="1"/>
    <col min="15367" max="15367" width="19.28515625" style="49" customWidth="1"/>
    <col min="15368" max="15368" width="1.42578125" style="49" customWidth="1"/>
    <col min="15369" max="15369" width="20.140625" style="49" customWidth="1"/>
    <col min="15370" max="15370" width="1.42578125" style="49" customWidth="1"/>
    <col min="15371" max="15371" width="27.85546875" style="49" customWidth="1"/>
    <col min="15372" max="15372" width="1.28515625" style="49" customWidth="1"/>
    <col min="15373" max="15373" width="19.5703125" style="49" customWidth="1"/>
    <col min="15374" max="15374" width="1.28515625" style="49" customWidth="1"/>
    <col min="15375" max="15375" width="18.42578125" style="49" customWidth="1"/>
    <col min="15376" max="15616" width="9" style="49"/>
    <col min="15617" max="15617" width="29.7109375" style="49" customWidth="1"/>
    <col min="15618" max="15618" width="1.42578125" style="49" customWidth="1"/>
    <col min="15619" max="15619" width="20.140625" style="49" customWidth="1"/>
    <col min="15620" max="15620" width="1.42578125" style="49" customWidth="1"/>
    <col min="15621" max="15621" width="19.28515625" style="49" customWidth="1"/>
    <col min="15622" max="15622" width="1.42578125" style="49" customWidth="1"/>
    <col min="15623" max="15623" width="19.28515625" style="49" customWidth="1"/>
    <col min="15624" max="15624" width="1.42578125" style="49" customWidth="1"/>
    <col min="15625" max="15625" width="20.140625" style="49" customWidth="1"/>
    <col min="15626" max="15626" width="1.42578125" style="49" customWidth="1"/>
    <col min="15627" max="15627" width="27.85546875" style="49" customWidth="1"/>
    <col min="15628" max="15628" width="1.28515625" style="49" customWidth="1"/>
    <col min="15629" max="15629" width="19.5703125" style="49" customWidth="1"/>
    <col min="15630" max="15630" width="1.28515625" style="49" customWidth="1"/>
    <col min="15631" max="15631" width="18.42578125" style="49" customWidth="1"/>
    <col min="15632" max="15872" width="9" style="49"/>
    <col min="15873" max="15873" width="29.7109375" style="49" customWidth="1"/>
    <col min="15874" max="15874" width="1.42578125" style="49" customWidth="1"/>
    <col min="15875" max="15875" width="20.140625" style="49" customWidth="1"/>
    <col min="15876" max="15876" width="1.42578125" style="49" customWidth="1"/>
    <col min="15877" max="15877" width="19.28515625" style="49" customWidth="1"/>
    <col min="15878" max="15878" width="1.42578125" style="49" customWidth="1"/>
    <col min="15879" max="15879" width="19.28515625" style="49" customWidth="1"/>
    <col min="15880" max="15880" width="1.42578125" style="49" customWidth="1"/>
    <col min="15881" max="15881" width="20.140625" style="49" customWidth="1"/>
    <col min="15882" max="15882" width="1.42578125" style="49" customWidth="1"/>
    <col min="15883" max="15883" width="27.85546875" style="49" customWidth="1"/>
    <col min="15884" max="15884" width="1.28515625" style="49" customWidth="1"/>
    <col min="15885" max="15885" width="19.5703125" style="49" customWidth="1"/>
    <col min="15886" max="15886" width="1.28515625" style="49" customWidth="1"/>
    <col min="15887" max="15887" width="18.42578125" style="49" customWidth="1"/>
    <col min="15888" max="16128" width="9" style="49"/>
    <col min="16129" max="16129" width="29.7109375" style="49" customWidth="1"/>
    <col min="16130" max="16130" width="1.42578125" style="49" customWidth="1"/>
    <col min="16131" max="16131" width="20.140625" style="49" customWidth="1"/>
    <col min="16132" max="16132" width="1.42578125" style="49" customWidth="1"/>
    <col min="16133" max="16133" width="19.28515625" style="49" customWidth="1"/>
    <col min="16134" max="16134" width="1.42578125" style="49" customWidth="1"/>
    <col min="16135" max="16135" width="19.28515625" style="49" customWidth="1"/>
    <col min="16136" max="16136" width="1.42578125" style="49" customWidth="1"/>
    <col min="16137" max="16137" width="20.140625" style="49" customWidth="1"/>
    <col min="16138" max="16138" width="1.42578125" style="49" customWidth="1"/>
    <col min="16139" max="16139" width="27.85546875" style="49" customWidth="1"/>
    <col min="16140" max="16140" width="1.28515625" style="49" customWidth="1"/>
    <col min="16141" max="16141" width="19.5703125" style="49" customWidth="1"/>
    <col min="16142" max="16142" width="1.28515625" style="49" customWidth="1"/>
    <col min="16143" max="16143" width="18.42578125" style="49" customWidth="1"/>
    <col min="16144" max="16384" width="9" style="49"/>
  </cols>
  <sheetData>
    <row r="1" spans="1:223" ht="8.1" customHeight="1"/>
    <row r="2" spans="1:223" ht="8.1" customHeight="1"/>
    <row r="3" spans="1:223" ht="15" customHeight="1">
      <c r="A3" s="363"/>
      <c r="B3" s="364" t="s">
        <v>50</v>
      </c>
      <c r="C3" s="363" t="s">
        <v>51</v>
      </c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65"/>
      <c r="AD3" s="365"/>
      <c r="AE3" s="365"/>
      <c r="AF3" s="365"/>
      <c r="AG3" s="365"/>
      <c r="AH3" s="365"/>
      <c r="AI3" s="365"/>
      <c r="AJ3" s="365"/>
      <c r="AK3" s="365"/>
      <c r="AL3" s="365"/>
      <c r="AM3" s="365"/>
      <c r="AN3" s="365"/>
      <c r="AO3" s="365"/>
      <c r="AP3" s="365"/>
      <c r="AQ3" s="365"/>
      <c r="AR3" s="365"/>
      <c r="AS3" s="365"/>
      <c r="AT3" s="365"/>
      <c r="AU3" s="365"/>
      <c r="AV3" s="365"/>
      <c r="AW3" s="365"/>
      <c r="AX3" s="365"/>
      <c r="AY3" s="365"/>
      <c r="AZ3" s="365"/>
      <c r="BA3" s="365"/>
      <c r="BB3" s="365"/>
      <c r="BC3" s="365"/>
      <c r="BD3" s="365"/>
      <c r="BE3" s="365"/>
      <c r="BF3" s="365"/>
      <c r="BG3" s="365"/>
      <c r="BH3" s="365"/>
      <c r="BI3" s="365"/>
      <c r="BJ3" s="365"/>
      <c r="BK3" s="365"/>
      <c r="BL3" s="365"/>
      <c r="BM3" s="365"/>
      <c r="BN3" s="365"/>
      <c r="BO3" s="365"/>
      <c r="BP3" s="365"/>
      <c r="BQ3" s="365"/>
      <c r="BR3" s="365"/>
      <c r="BS3" s="365"/>
      <c r="BT3" s="365"/>
      <c r="BU3" s="365"/>
      <c r="BV3" s="365"/>
      <c r="BW3" s="365"/>
      <c r="BX3" s="365"/>
      <c r="BY3" s="365"/>
      <c r="BZ3" s="365"/>
      <c r="CA3" s="365"/>
      <c r="CB3" s="365"/>
      <c r="CC3" s="365"/>
      <c r="CD3" s="365"/>
      <c r="CE3" s="365"/>
      <c r="CF3" s="365"/>
      <c r="CG3" s="365"/>
      <c r="CH3" s="365"/>
      <c r="CI3" s="365"/>
      <c r="CJ3" s="365"/>
      <c r="CK3" s="365"/>
      <c r="CL3" s="365"/>
      <c r="CM3" s="365"/>
      <c r="CN3" s="365"/>
      <c r="CO3" s="365"/>
      <c r="CP3" s="365"/>
      <c r="CQ3" s="365"/>
      <c r="CR3" s="365"/>
      <c r="CS3" s="365"/>
      <c r="CT3" s="365"/>
      <c r="CU3" s="365"/>
      <c r="CV3" s="365"/>
      <c r="CW3" s="365"/>
      <c r="CX3" s="365"/>
      <c r="CY3" s="365"/>
      <c r="CZ3" s="365"/>
      <c r="DA3" s="365"/>
      <c r="DB3" s="365"/>
      <c r="DC3" s="365"/>
      <c r="DD3" s="365"/>
      <c r="DE3" s="365"/>
      <c r="DF3" s="365"/>
      <c r="DG3" s="365"/>
      <c r="DH3" s="365"/>
      <c r="DI3" s="365"/>
      <c r="DJ3" s="365"/>
      <c r="DK3" s="365"/>
      <c r="DL3" s="365"/>
      <c r="DM3" s="365"/>
      <c r="DN3" s="365"/>
      <c r="DO3" s="365"/>
      <c r="DP3" s="365"/>
      <c r="DQ3" s="365"/>
      <c r="DR3" s="365"/>
      <c r="DS3" s="365"/>
      <c r="DT3" s="365"/>
      <c r="DU3" s="365"/>
      <c r="DV3" s="365"/>
      <c r="DW3" s="365"/>
      <c r="DX3" s="365"/>
      <c r="DY3" s="365"/>
      <c r="DZ3" s="365"/>
      <c r="EA3" s="365"/>
      <c r="EB3" s="365"/>
      <c r="EC3" s="365"/>
      <c r="ED3" s="365"/>
      <c r="EE3" s="365"/>
      <c r="EF3" s="365"/>
      <c r="EG3" s="365"/>
      <c r="EH3" s="365"/>
      <c r="EI3" s="365"/>
      <c r="EJ3" s="365"/>
      <c r="EK3" s="365"/>
      <c r="EL3" s="365"/>
      <c r="EM3" s="365"/>
      <c r="EN3" s="365"/>
      <c r="EO3" s="365"/>
      <c r="EP3" s="365"/>
      <c r="EQ3" s="365"/>
      <c r="ER3" s="365"/>
      <c r="ES3" s="365"/>
      <c r="ET3" s="365"/>
      <c r="EU3" s="365"/>
      <c r="EV3" s="365"/>
      <c r="EW3" s="365"/>
      <c r="EX3" s="365"/>
      <c r="EY3" s="365"/>
      <c r="EZ3" s="365"/>
      <c r="FA3" s="365"/>
      <c r="FB3" s="365"/>
      <c r="FC3" s="365"/>
      <c r="FD3" s="365"/>
      <c r="FE3" s="365"/>
      <c r="FF3" s="365"/>
      <c r="FG3" s="365"/>
      <c r="FH3" s="365"/>
      <c r="FI3" s="365"/>
      <c r="FJ3" s="365"/>
      <c r="FK3" s="365"/>
      <c r="FL3" s="365"/>
      <c r="FM3" s="365"/>
      <c r="FN3" s="365"/>
      <c r="FO3" s="365"/>
      <c r="FP3" s="365"/>
      <c r="FQ3" s="365"/>
      <c r="FR3" s="365"/>
      <c r="FS3" s="365"/>
      <c r="FT3" s="365"/>
      <c r="FU3" s="365"/>
      <c r="FV3" s="365"/>
      <c r="FW3" s="365"/>
      <c r="FX3" s="365"/>
      <c r="FY3" s="365"/>
      <c r="FZ3" s="365"/>
      <c r="GA3" s="365"/>
      <c r="GB3" s="365"/>
      <c r="GC3" s="365"/>
      <c r="GD3" s="365"/>
      <c r="GE3" s="365"/>
      <c r="GF3" s="365"/>
      <c r="GG3" s="365"/>
      <c r="GH3" s="365"/>
      <c r="GI3" s="365"/>
      <c r="GJ3" s="365"/>
      <c r="GK3" s="365"/>
      <c r="GL3" s="365"/>
      <c r="GM3" s="365"/>
      <c r="GN3" s="365"/>
      <c r="GO3" s="365"/>
      <c r="GP3" s="365"/>
      <c r="GQ3" s="365"/>
      <c r="GR3" s="365"/>
      <c r="GS3" s="365"/>
      <c r="GT3" s="365"/>
      <c r="GU3" s="365"/>
      <c r="GV3" s="365"/>
      <c r="GW3" s="365"/>
      <c r="GX3" s="365"/>
      <c r="GY3" s="365"/>
      <c r="GZ3" s="365"/>
      <c r="HA3" s="365"/>
      <c r="HB3" s="365"/>
      <c r="HC3" s="365"/>
      <c r="HD3" s="365"/>
      <c r="HE3" s="365"/>
      <c r="HF3" s="365"/>
      <c r="HG3" s="365"/>
      <c r="HH3" s="365"/>
      <c r="HI3" s="365"/>
      <c r="HJ3" s="365"/>
      <c r="HK3" s="365"/>
      <c r="HL3" s="365"/>
      <c r="HM3" s="365"/>
      <c r="HN3" s="365"/>
      <c r="HO3" s="365"/>
    </row>
    <row r="4" spans="1:223" ht="15" customHeight="1">
      <c r="A4" s="363"/>
      <c r="B4" s="366" t="s">
        <v>52</v>
      </c>
      <c r="C4" s="367" t="s">
        <v>501</v>
      </c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W4" s="365"/>
      <c r="X4" s="365"/>
      <c r="Y4" s="365"/>
      <c r="Z4" s="365"/>
      <c r="AA4" s="365"/>
      <c r="AB4" s="365"/>
      <c r="AC4" s="365"/>
      <c r="AD4" s="365"/>
      <c r="AE4" s="365"/>
      <c r="AF4" s="365"/>
      <c r="AG4" s="365"/>
      <c r="AH4" s="365"/>
      <c r="AI4" s="365"/>
      <c r="AJ4" s="365"/>
      <c r="AK4" s="365"/>
      <c r="AL4" s="365"/>
      <c r="AM4" s="365"/>
      <c r="AN4" s="365"/>
      <c r="AO4" s="365"/>
      <c r="AP4" s="365"/>
      <c r="AQ4" s="365"/>
      <c r="AR4" s="365"/>
      <c r="AS4" s="365"/>
      <c r="AT4" s="365"/>
      <c r="AU4" s="365"/>
      <c r="AV4" s="365"/>
      <c r="AW4" s="365"/>
      <c r="AX4" s="365"/>
      <c r="AY4" s="365"/>
      <c r="AZ4" s="365"/>
      <c r="BA4" s="365"/>
      <c r="BB4" s="365"/>
      <c r="BC4" s="365"/>
      <c r="BD4" s="365"/>
      <c r="BE4" s="365"/>
      <c r="BF4" s="365"/>
      <c r="BG4" s="365"/>
      <c r="BH4" s="365"/>
      <c r="BI4" s="365"/>
      <c r="BJ4" s="365"/>
      <c r="BK4" s="365"/>
      <c r="BL4" s="365"/>
      <c r="BM4" s="365"/>
      <c r="BN4" s="365"/>
      <c r="BO4" s="365"/>
      <c r="BP4" s="365"/>
      <c r="BQ4" s="365"/>
      <c r="BR4" s="365"/>
      <c r="BS4" s="365"/>
      <c r="BT4" s="365"/>
      <c r="BU4" s="365"/>
      <c r="BV4" s="365"/>
      <c r="BW4" s="365"/>
      <c r="BX4" s="365"/>
      <c r="BY4" s="365"/>
      <c r="BZ4" s="365"/>
      <c r="CA4" s="365"/>
      <c r="CB4" s="365"/>
      <c r="CC4" s="365"/>
      <c r="CD4" s="365"/>
      <c r="CE4" s="365"/>
      <c r="CF4" s="365"/>
      <c r="CG4" s="365"/>
      <c r="CH4" s="365"/>
      <c r="CI4" s="365"/>
      <c r="CJ4" s="365"/>
      <c r="CK4" s="365"/>
      <c r="CL4" s="365"/>
      <c r="CM4" s="365"/>
      <c r="CN4" s="365"/>
      <c r="CO4" s="365"/>
      <c r="CP4" s="365"/>
      <c r="CQ4" s="365"/>
      <c r="CR4" s="365"/>
      <c r="CS4" s="365"/>
      <c r="CT4" s="365"/>
      <c r="CU4" s="365"/>
      <c r="CV4" s="365"/>
      <c r="CW4" s="365"/>
      <c r="CX4" s="365"/>
      <c r="CY4" s="365"/>
      <c r="CZ4" s="365"/>
      <c r="DA4" s="365"/>
      <c r="DB4" s="365"/>
      <c r="DC4" s="365"/>
      <c r="DD4" s="365"/>
      <c r="DE4" s="365"/>
      <c r="DF4" s="365"/>
      <c r="DG4" s="365"/>
      <c r="DH4" s="365"/>
      <c r="DI4" s="365"/>
      <c r="DJ4" s="365"/>
      <c r="DK4" s="365"/>
      <c r="DL4" s="365"/>
      <c r="DM4" s="365"/>
      <c r="DN4" s="365"/>
      <c r="DO4" s="365"/>
      <c r="DP4" s="365"/>
      <c r="DQ4" s="365"/>
      <c r="DR4" s="365"/>
      <c r="DS4" s="365"/>
      <c r="DT4" s="365"/>
      <c r="DU4" s="365"/>
      <c r="DV4" s="365"/>
      <c r="DW4" s="365"/>
      <c r="DX4" s="365"/>
      <c r="DY4" s="365"/>
      <c r="DZ4" s="365"/>
      <c r="EA4" s="365"/>
      <c r="EB4" s="365"/>
      <c r="EC4" s="365"/>
      <c r="ED4" s="365"/>
      <c r="EE4" s="365"/>
      <c r="EF4" s="365"/>
      <c r="EG4" s="365"/>
      <c r="EH4" s="365"/>
      <c r="EI4" s="365"/>
      <c r="EJ4" s="365"/>
      <c r="EK4" s="365"/>
      <c r="EL4" s="365"/>
      <c r="EM4" s="365"/>
      <c r="EN4" s="365"/>
      <c r="EO4" s="365"/>
      <c r="EP4" s="365"/>
      <c r="EQ4" s="365"/>
      <c r="ER4" s="365"/>
      <c r="ES4" s="365"/>
      <c r="ET4" s="365"/>
      <c r="EU4" s="365"/>
      <c r="EV4" s="365"/>
      <c r="EW4" s="365"/>
      <c r="EX4" s="365"/>
      <c r="EY4" s="365"/>
      <c r="EZ4" s="365"/>
      <c r="FA4" s="365"/>
      <c r="FB4" s="365"/>
      <c r="FC4" s="365"/>
      <c r="FD4" s="365"/>
      <c r="FE4" s="365"/>
      <c r="FF4" s="365"/>
      <c r="FG4" s="365"/>
      <c r="FH4" s="365"/>
      <c r="FI4" s="365"/>
      <c r="FJ4" s="365"/>
      <c r="FK4" s="365"/>
      <c r="FL4" s="365"/>
      <c r="FM4" s="365"/>
      <c r="FN4" s="365"/>
      <c r="FO4" s="365"/>
      <c r="FP4" s="365"/>
      <c r="FQ4" s="365"/>
      <c r="FR4" s="365"/>
      <c r="FS4" s="365"/>
      <c r="FT4" s="365"/>
      <c r="FU4" s="365"/>
      <c r="FV4" s="365"/>
      <c r="FW4" s="365"/>
      <c r="FX4" s="365"/>
      <c r="FY4" s="365"/>
      <c r="FZ4" s="365"/>
      <c r="GA4" s="365"/>
      <c r="GB4" s="365"/>
      <c r="GC4" s="365"/>
      <c r="GD4" s="365"/>
      <c r="GE4" s="365"/>
      <c r="GF4" s="365"/>
      <c r="GG4" s="365"/>
      <c r="GH4" s="365"/>
      <c r="GI4" s="365"/>
      <c r="GJ4" s="365"/>
      <c r="GK4" s="365"/>
      <c r="GL4" s="365"/>
      <c r="GM4" s="365"/>
      <c r="GN4" s="365"/>
      <c r="GO4" s="365"/>
      <c r="GP4" s="365"/>
      <c r="GQ4" s="365"/>
      <c r="GR4" s="365"/>
      <c r="GS4" s="365"/>
      <c r="GT4" s="365"/>
      <c r="GU4" s="365"/>
      <c r="GV4" s="365"/>
      <c r="GW4" s="365"/>
      <c r="GX4" s="365"/>
      <c r="GY4" s="365"/>
      <c r="GZ4" s="365"/>
      <c r="HA4" s="365"/>
      <c r="HB4" s="365"/>
      <c r="HC4" s="365"/>
      <c r="HD4" s="365"/>
      <c r="HE4" s="365"/>
      <c r="HF4" s="365"/>
      <c r="HG4" s="365"/>
      <c r="HH4" s="365"/>
      <c r="HI4" s="365"/>
      <c r="HJ4" s="365"/>
      <c r="HK4" s="365"/>
      <c r="HL4" s="365"/>
      <c r="HM4" s="365"/>
      <c r="HN4" s="365"/>
      <c r="HO4" s="365"/>
    </row>
    <row r="5" spans="1:223" ht="8.1" customHeight="1" thickBot="1">
      <c r="A5" s="368"/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</row>
    <row r="6" spans="1:223" ht="8.1" customHeight="1" thickTop="1">
      <c r="A6" s="369"/>
      <c r="B6" s="10"/>
      <c r="C6" s="369"/>
      <c r="D6" s="370"/>
      <c r="E6" s="369"/>
      <c r="F6" s="370"/>
      <c r="G6" s="370"/>
      <c r="H6" s="370"/>
      <c r="I6" s="369"/>
      <c r="J6" s="370"/>
      <c r="K6" s="369"/>
      <c r="L6" s="370"/>
      <c r="M6" s="369"/>
      <c r="N6" s="370"/>
      <c r="O6" s="369"/>
    </row>
    <row r="7" spans="1:223" ht="38.1" customHeight="1">
      <c r="A7" s="54"/>
      <c r="B7" s="13" t="s">
        <v>4</v>
      </c>
      <c r="C7" s="371"/>
      <c r="D7" s="372" t="s">
        <v>5</v>
      </c>
      <c r="E7" s="372"/>
      <c r="F7" s="372" t="s">
        <v>6</v>
      </c>
      <c r="G7" s="372"/>
      <c r="H7" s="372" t="s">
        <v>7</v>
      </c>
      <c r="I7" s="372"/>
      <c r="J7" s="372" t="s">
        <v>8</v>
      </c>
      <c r="K7" s="372"/>
      <c r="L7" s="372" t="s">
        <v>9</v>
      </c>
      <c r="M7" s="372"/>
      <c r="N7" s="372" t="s">
        <v>10</v>
      </c>
      <c r="O7" s="54"/>
    </row>
    <row r="8" spans="1:223" ht="39.950000000000003" customHeight="1">
      <c r="A8" s="54"/>
      <c r="B8" s="16" t="s">
        <v>11</v>
      </c>
      <c r="C8" s="373"/>
      <c r="D8" s="374" t="s">
        <v>12</v>
      </c>
      <c r="E8" s="374"/>
      <c r="F8" s="374" t="s">
        <v>13</v>
      </c>
      <c r="G8" s="374"/>
      <c r="H8" s="374" t="s">
        <v>14</v>
      </c>
      <c r="I8" s="374"/>
      <c r="J8" s="374" t="s">
        <v>15</v>
      </c>
      <c r="K8" s="374"/>
      <c r="L8" s="374" t="s">
        <v>16</v>
      </c>
      <c r="M8" s="374"/>
      <c r="N8" s="374" t="s">
        <v>17</v>
      </c>
      <c r="O8" s="54"/>
    </row>
    <row r="9" spans="1:223" ht="15" customHeight="1">
      <c r="A9" s="54"/>
      <c r="B9" s="19"/>
      <c r="C9" s="54"/>
      <c r="D9" s="375" t="s">
        <v>18</v>
      </c>
      <c r="E9" s="373"/>
      <c r="F9" s="375" t="s">
        <v>18</v>
      </c>
      <c r="G9" s="374"/>
      <c r="H9" s="375" t="s">
        <v>18</v>
      </c>
      <c r="I9" s="373"/>
      <c r="J9" s="374"/>
      <c r="K9" s="373"/>
      <c r="L9" s="375" t="s">
        <v>18</v>
      </c>
      <c r="M9" s="373"/>
      <c r="N9" s="375" t="s">
        <v>18</v>
      </c>
      <c r="O9" s="54"/>
    </row>
    <row r="10" spans="1:223" ht="8.1" customHeight="1">
      <c r="A10" s="376"/>
      <c r="B10" s="22"/>
      <c r="C10" s="376"/>
      <c r="D10" s="377"/>
      <c r="E10" s="376"/>
      <c r="F10" s="377"/>
      <c r="G10" s="378"/>
      <c r="H10" s="377"/>
      <c r="I10" s="376"/>
      <c r="J10" s="378"/>
      <c r="K10" s="376"/>
      <c r="L10" s="377"/>
      <c r="M10" s="376"/>
      <c r="N10" s="377"/>
      <c r="O10" s="376"/>
    </row>
    <row r="11" spans="1:223" ht="8.1" customHeight="1">
      <c r="B11" s="371"/>
      <c r="C11" s="371"/>
      <c r="D11" s="371"/>
      <c r="L11" s="379"/>
    </row>
    <row r="12" spans="1:223" ht="30" customHeight="1">
      <c r="B12" s="26" t="s">
        <v>19</v>
      </c>
      <c r="C12" s="26"/>
      <c r="D12" s="380">
        <f t="shared" ref="D12:H12" si="0">SUM(D14,D16,D18,D20,D22,D24,D28,D32,D34,D36,D38)</f>
        <v>5778557.690227</v>
      </c>
      <c r="E12" s="380"/>
      <c r="F12" s="380">
        <f t="shared" si="0"/>
        <v>3495198.112250383</v>
      </c>
      <c r="G12" s="380"/>
      <c r="H12" s="380">
        <f t="shared" si="0"/>
        <v>2283359.5779766184</v>
      </c>
      <c r="I12" s="380"/>
      <c r="J12" s="380">
        <f t="shared" ref="J12:N12" si="1">SUM(J14,J16,J18,J20,J22,J24,J28,J32,J34,J36,J38)</f>
        <v>22643</v>
      </c>
      <c r="K12" s="380"/>
      <c r="L12" s="380">
        <f t="shared" si="1"/>
        <v>652940.67082999996</v>
      </c>
      <c r="M12" s="380"/>
      <c r="N12" s="380">
        <f t="shared" si="1"/>
        <v>2378187.4601800004</v>
      </c>
    </row>
    <row r="13" spans="1:223" ht="8.1" customHeight="1">
      <c r="B13" s="371"/>
      <c r="C13" s="371"/>
      <c r="D13" s="381"/>
      <c r="E13" s="382"/>
      <c r="F13" s="382"/>
      <c r="G13" s="382"/>
      <c r="H13" s="382"/>
      <c r="I13" s="382"/>
      <c r="J13" s="382"/>
      <c r="K13" s="382"/>
      <c r="L13" s="383"/>
      <c r="M13" s="382"/>
      <c r="N13" s="382"/>
    </row>
    <row r="14" spans="1:223" ht="30" customHeight="1">
      <c r="A14" s="384"/>
      <c r="B14" s="385" t="s">
        <v>20</v>
      </c>
      <c r="C14" s="26"/>
      <c r="D14" s="386">
        <v>103110.0095</v>
      </c>
      <c r="E14" s="386"/>
      <c r="F14" s="386">
        <v>78346.745999999999</v>
      </c>
      <c r="G14" s="386"/>
      <c r="H14" s="386">
        <v>24763.263500000001</v>
      </c>
      <c r="I14" s="386"/>
      <c r="J14" s="386">
        <v>773</v>
      </c>
      <c r="K14" s="386"/>
      <c r="L14" s="386">
        <v>16859.8</v>
      </c>
      <c r="M14" s="386"/>
      <c r="N14" s="386">
        <v>459845.05050000001</v>
      </c>
      <c r="O14" s="372"/>
    </row>
    <row r="15" spans="1:223" ht="8.1" customHeight="1">
      <c r="A15" s="26"/>
      <c r="B15" s="385"/>
      <c r="C15" s="26"/>
      <c r="D15" s="380"/>
      <c r="E15" s="380"/>
      <c r="F15" s="380"/>
      <c r="G15" s="380"/>
      <c r="H15" s="380"/>
      <c r="I15" s="380"/>
      <c r="J15" s="380"/>
      <c r="K15" s="380"/>
      <c r="L15" s="380"/>
      <c r="M15" s="380"/>
      <c r="N15" s="380"/>
      <c r="O15" s="387"/>
      <c r="P15" s="385"/>
    </row>
    <row r="16" spans="1:223" ht="30" customHeight="1">
      <c r="A16" s="384"/>
      <c r="B16" s="385" t="s">
        <v>21</v>
      </c>
      <c r="C16" s="26"/>
      <c r="D16" s="386">
        <v>16229.8745</v>
      </c>
      <c r="E16" s="386"/>
      <c r="F16" s="386">
        <v>9765.6921000000002</v>
      </c>
      <c r="G16" s="386"/>
      <c r="H16" s="386">
        <v>6464.1823999999997</v>
      </c>
      <c r="I16" s="386"/>
      <c r="J16" s="386">
        <v>222</v>
      </c>
      <c r="K16" s="386"/>
      <c r="L16" s="386">
        <v>3452.1107000000002</v>
      </c>
      <c r="M16" s="386"/>
      <c r="N16" s="386">
        <v>2043.2779499999999</v>
      </c>
      <c r="O16" s="388"/>
      <c r="P16" s="385"/>
    </row>
    <row r="17" spans="1:16" ht="8.1" customHeight="1">
      <c r="A17" s="26"/>
      <c r="B17" s="385"/>
      <c r="C17" s="26"/>
      <c r="D17" s="380"/>
      <c r="E17" s="380"/>
      <c r="F17" s="380"/>
      <c r="G17" s="380"/>
      <c r="H17" s="380"/>
      <c r="I17" s="380"/>
      <c r="J17" s="380"/>
      <c r="K17" s="380"/>
      <c r="L17" s="380"/>
      <c r="M17" s="380"/>
      <c r="N17" s="380"/>
      <c r="O17" s="387"/>
      <c r="P17" s="385"/>
    </row>
    <row r="18" spans="1:16" ht="30" customHeight="1">
      <c r="A18" s="384"/>
      <c r="B18" s="385" t="s">
        <v>22</v>
      </c>
      <c r="C18" s="26"/>
      <c r="D18" s="386">
        <v>188309.12347272699</v>
      </c>
      <c r="E18" s="386"/>
      <c r="F18" s="386">
        <v>70122.219472727302</v>
      </c>
      <c r="G18" s="386"/>
      <c r="H18" s="386">
        <v>118186.90399999999</v>
      </c>
      <c r="I18" s="386"/>
      <c r="J18" s="386">
        <v>1318</v>
      </c>
      <c r="K18" s="386"/>
      <c r="L18" s="386">
        <v>25426.508979999999</v>
      </c>
      <c r="M18" s="386"/>
      <c r="N18" s="386">
        <v>17075.060219999999</v>
      </c>
      <c r="O18" s="388"/>
      <c r="P18" s="385"/>
    </row>
    <row r="19" spans="1:16" ht="8.1" customHeight="1">
      <c r="A19" s="26"/>
      <c r="B19" s="385"/>
      <c r="C19" s="26"/>
      <c r="D19" s="380"/>
      <c r="E19" s="380"/>
      <c r="F19" s="380"/>
      <c r="G19" s="380"/>
      <c r="H19" s="380"/>
      <c r="I19" s="380"/>
      <c r="J19" s="380"/>
      <c r="K19" s="380"/>
      <c r="L19" s="380"/>
      <c r="M19" s="380"/>
      <c r="N19" s="380"/>
      <c r="O19" s="387"/>
      <c r="P19" s="385"/>
    </row>
    <row r="20" spans="1:16" ht="30" customHeight="1">
      <c r="A20" s="384"/>
      <c r="B20" s="385" t="s">
        <v>23</v>
      </c>
      <c r="C20" s="26"/>
      <c r="D20" s="386">
        <v>3616.7339999999999</v>
      </c>
      <c r="E20" s="386"/>
      <c r="F20" s="386">
        <v>886.24300000000005</v>
      </c>
      <c r="G20" s="386"/>
      <c r="H20" s="386">
        <v>2730.491</v>
      </c>
      <c r="I20" s="386"/>
      <c r="J20" s="386">
        <v>68</v>
      </c>
      <c r="K20" s="386"/>
      <c r="L20" s="386">
        <v>1019.886</v>
      </c>
      <c r="M20" s="386"/>
      <c r="N20" s="386">
        <v>1136.914</v>
      </c>
      <c r="O20" s="84"/>
      <c r="P20" s="385"/>
    </row>
    <row r="21" spans="1:16" ht="8.1" customHeight="1">
      <c r="A21" s="26"/>
      <c r="B21" s="385"/>
      <c r="C21" s="26"/>
      <c r="D21" s="380"/>
      <c r="E21" s="380"/>
      <c r="F21" s="380"/>
      <c r="G21" s="380"/>
      <c r="H21" s="380"/>
      <c r="I21" s="380"/>
      <c r="J21" s="380"/>
      <c r="K21" s="380"/>
      <c r="L21" s="380"/>
      <c r="M21" s="380"/>
      <c r="N21" s="380"/>
      <c r="O21" s="387"/>
      <c r="P21" s="385"/>
    </row>
    <row r="22" spans="1:16" ht="30" customHeight="1">
      <c r="A22" s="384"/>
      <c r="B22" s="385" t="s">
        <v>24</v>
      </c>
      <c r="C22" s="384"/>
      <c r="D22" s="386">
        <v>17533.539555555599</v>
      </c>
      <c r="E22" s="386"/>
      <c r="F22" s="386">
        <v>11466.183000000001</v>
      </c>
      <c r="G22" s="386"/>
      <c r="H22" s="386">
        <v>6067.3565555555597</v>
      </c>
      <c r="I22" s="386"/>
      <c r="J22" s="386">
        <v>155</v>
      </c>
      <c r="K22" s="386"/>
      <c r="L22" s="386">
        <v>4078.9466400000001</v>
      </c>
      <c r="M22" s="386"/>
      <c r="N22" s="386">
        <v>2347.3766900000001</v>
      </c>
      <c r="O22" s="84"/>
      <c r="P22" s="385"/>
    </row>
    <row r="23" spans="1:16" ht="8.1" customHeight="1">
      <c r="A23" s="26"/>
      <c r="B23" s="385"/>
      <c r="C23" s="26"/>
      <c r="D23" s="380"/>
      <c r="E23" s="380"/>
      <c r="F23" s="380"/>
      <c r="G23" s="380"/>
      <c r="H23" s="380"/>
      <c r="I23" s="380"/>
      <c r="J23" s="380"/>
      <c r="K23" s="380"/>
      <c r="L23" s="380"/>
      <c r="M23" s="380"/>
      <c r="N23" s="380"/>
      <c r="O23" s="387"/>
      <c r="P23" s="385"/>
    </row>
    <row r="24" spans="1:16" ht="30" customHeight="1">
      <c r="A24" s="384"/>
      <c r="B24" s="385" t="s">
        <v>25</v>
      </c>
      <c r="C24" s="384"/>
      <c r="D24" s="386">
        <v>497286.546365385</v>
      </c>
      <c r="E24" s="386"/>
      <c r="F24" s="386">
        <v>270314.69901098899</v>
      </c>
      <c r="G24" s="386"/>
      <c r="H24" s="386">
        <v>226971.84735439601</v>
      </c>
      <c r="I24" s="386"/>
      <c r="J24" s="386">
        <v>2093</v>
      </c>
      <c r="K24" s="386"/>
      <c r="L24" s="386">
        <v>70111.361420000001</v>
      </c>
      <c r="M24" s="386"/>
      <c r="N24" s="386">
        <v>140372.75766</v>
      </c>
      <c r="O24" s="84"/>
      <c r="P24" s="385"/>
    </row>
    <row r="25" spans="1:16" ht="8.1" customHeight="1">
      <c r="A25" s="26"/>
      <c r="B25" s="385"/>
      <c r="C25" s="26"/>
      <c r="D25" s="380"/>
      <c r="E25" s="380"/>
      <c r="F25" s="380"/>
      <c r="G25" s="380"/>
      <c r="H25" s="380"/>
      <c r="I25" s="380"/>
      <c r="J25" s="380"/>
      <c r="K25" s="380"/>
      <c r="L25" s="380"/>
      <c r="M25" s="380"/>
      <c r="N25" s="380"/>
      <c r="O25" s="387"/>
      <c r="P25" s="385"/>
    </row>
    <row r="26" spans="1:16" ht="30" customHeight="1">
      <c r="A26" s="384"/>
      <c r="B26" s="385" t="s">
        <v>26</v>
      </c>
      <c r="C26" s="384"/>
      <c r="D26" s="32" t="s">
        <v>36</v>
      </c>
      <c r="E26" s="389"/>
      <c r="F26" s="32" t="s">
        <v>36</v>
      </c>
      <c r="G26" s="389"/>
      <c r="H26" s="32" t="s">
        <v>36</v>
      </c>
      <c r="I26" s="389"/>
      <c r="J26" s="32" t="s">
        <v>36</v>
      </c>
      <c r="K26" s="389"/>
      <c r="L26" s="32" t="s">
        <v>36</v>
      </c>
      <c r="M26" s="389"/>
      <c r="N26" s="32" t="s">
        <v>36</v>
      </c>
      <c r="O26" s="84"/>
      <c r="P26" s="385"/>
    </row>
    <row r="27" spans="1:16" ht="8.1" customHeight="1">
      <c r="A27" s="26"/>
      <c r="B27" s="385"/>
      <c r="C27" s="26"/>
      <c r="D27" s="380"/>
      <c r="E27" s="380"/>
      <c r="F27" s="380"/>
      <c r="G27" s="380"/>
      <c r="H27" s="380"/>
      <c r="I27" s="380"/>
      <c r="J27" s="380"/>
      <c r="K27" s="380"/>
      <c r="L27" s="380"/>
      <c r="M27" s="380"/>
      <c r="N27" s="380"/>
      <c r="O27" s="387"/>
      <c r="P27" s="385"/>
    </row>
    <row r="28" spans="1:16" ht="30" customHeight="1">
      <c r="A28" s="384"/>
      <c r="B28" s="385" t="s">
        <v>27</v>
      </c>
      <c r="C28" s="384"/>
      <c r="D28" s="386">
        <v>101754.033833333</v>
      </c>
      <c r="E28" s="386"/>
      <c r="F28" s="386">
        <v>62704.2686666667</v>
      </c>
      <c r="G28" s="386"/>
      <c r="H28" s="386">
        <v>39049.765166666701</v>
      </c>
      <c r="I28" s="386"/>
      <c r="J28" s="386">
        <v>745</v>
      </c>
      <c r="K28" s="386"/>
      <c r="L28" s="386">
        <v>22019.20045</v>
      </c>
      <c r="M28" s="386"/>
      <c r="N28" s="386">
        <v>21091.065009999998</v>
      </c>
      <c r="O28" s="390"/>
      <c r="P28" s="385"/>
    </row>
    <row r="29" spans="1:16" ht="8.1" customHeight="1">
      <c r="A29" s="26"/>
      <c r="B29" s="385"/>
      <c r="C29" s="26"/>
      <c r="D29" s="380"/>
      <c r="E29" s="380"/>
      <c r="F29" s="380"/>
      <c r="G29" s="380"/>
      <c r="H29" s="380"/>
      <c r="I29" s="380"/>
      <c r="J29" s="380"/>
      <c r="K29" s="380"/>
      <c r="L29" s="380"/>
      <c r="M29" s="380"/>
      <c r="N29" s="380"/>
      <c r="O29" s="387"/>
      <c r="P29" s="385"/>
    </row>
    <row r="30" spans="1:16" ht="30" customHeight="1">
      <c r="A30" s="384"/>
      <c r="B30" s="385" t="s">
        <v>28</v>
      </c>
      <c r="C30" s="384"/>
      <c r="D30" s="32" t="s">
        <v>36</v>
      </c>
      <c r="E30" s="389"/>
      <c r="F30" s="32" t="s">
        <v>36</v>
      </c>
      <c r="G30" s="389"/>
      <c r="H30" s="32" t="s">
        <v>36</v>
      </c>
      <c r="I30" s="389"/>
      <c r="J30" s="32" t="s">
        <v>36</v>
      </c>
      <c r="K30" s="389"/>
      <c r="L30" s="32" t="s">
        <v>36</v>
      </c>
      <c r="M30" s="389"/>
      <c r="N30" s="32" t="s">
        <v>36</v>
      </c>
      <c r="O30" s="390"/>
      <c r="P30" s="385"/>
    </row>
    <row r="31" spans="1:16" ht="8.1" customHeight="1">
      <c r="A31" s="26"/>
      <c r="B31" s="385"/>
      <c r="C31" s="26"/>
      <c r="D31" s="380"/>
      <c r="E31" s="380"/>
      <c r="F31" s="380"/>
      <c r="G31" s="380"/>
      <c r="H31" s="380"/>
      <c r="I31" s="380"/>
      <c r="J31" s="380"/>
      <c r="K31" s="380"/>
      <c r="L31" s="380"/>
      <c r="M31" s="380"/>
      <c r="N31" s="380"/>
      <c r="O31" s="387"/>
      <c r="P31" s="385"/>
    </row>
    <row r="32" spans="1:16" ht="30" customHeight="1">
      <c r="A32" s="384"/>
      <c r="B32" s="385" t="s">
        <v>29</v>
      </c>
      <c r="C32" s="384"/>
      <c r="D32" s="386">
        <v>4183.2920000000004</v>
      </c>
      <c r="E32" s="386"/>
      <c r="F32" s="386">
        <v>2088.797</v>
      </c>
      <c r="G32" s="386"/>
      <c r="H32" s="386">
        <v>2094.4949999999999</v>
      </c>
      <c r="I32" s="386"/>
      <c r="J32" s="386">
        <v>94</v>
      </c>
      <c r="K32" s="386"/>
      <c r="L32" s="386">
        <v>1305.2249999999999</v>
      </c>
      <c r="M32" s="386"/>
      <c r="N32" s="386">
        <v>17401.399000000001</v>
      </c>
      <c r="O32" s="84"/>
      <c r="P32" s="385"/>
    </row>
    <row r="33" spans="1:19" ht="8.1" customHeight="1">
      <c r="A33" s="26"/>
      <c r="B33" s="385"/>
      <c r="C33" s="26"/>
      <c r="D33" s="380"/>
      <c r="E33" s="380"/>
      <c r="F33" s="380"/>
      <c r="G33" s="380"/>
      <c r="H33" s="380"/>
      <c r="I33" s="380"/>
      <c r="J33" s="380"/>
      <c r="K33" s="380"/>
      <c r="L33" s="380"/>
      <c r="M33" s="380"/>
      <c r="N33" s="380"/>
      <c r="O33" s="387"/>
      <c r="P33" s="385"/>
    </row>
    <row r="34" spans="1:19" ht="30" customHeight="1">
      <c r="A34" s="384"/>
      <c r="B34" s="385" t="s">
        <v>30</v>
      </c>
      <c r="C34" s="384"/>
      <c r="D34" s="386">
        <v>70482.778999999995</v>
      </c>
      <c r="E34" s="386"/>
      <c r="F34" s="386">
        <v>44485.995000000003</v>
      </c>
      <c r="G34" s="386"/>
      <c r="H34" s="386">
        <v>25996.784</v>
      </c>
      <c r="I34" s="386"/>
      <c r="J34" s="386">
        <v>376</v>
      </c>
      <c r="K34" s="386"/>
      <c r="L34" s="386">
        <v>9352.7980000000007</v>
      </c>
      <c r="M34" s="386"/>
      <c r="N34" s="386">
        <v>13516.538</v>
      </c>
      <c r="O34" s="390"/>
      <c r="P34" s="385"/>
    </row>
    <row r="35" spans="1:19" ht="8.1" customHeight="1">
      <c r="A35" s="26"/>
      <c r="B35" s="385"/>
      <c r="C35" s="26"/>
      <c r="D35" s="380"/>
      <c r="E35" s="380"/>
      <c r="F35" s="380"/>
      <c r="G35" s="380"/>
      <c r="H35" s="380"/>
      <c r="I35" s="380"/>
      <c r="J35" s="380"/>
      <c r="K35" s="380"/>
      <c r="L35" s="380"/>
      <c r="M35" s="380"/>
      <c r="N35" s="380"/>
      <c r="O35" s="387"/>
      <c r="P35" s="385"/>
    </row>
    <row r="36" spans="1:19" ht="30" customHeight="1">
      <c r="A36" s="384"/>
      <c r="B36" s="385" t="s">
        <v>31</v>
      </c>
      <c r="C36" s="384"/>
      <c r="D36" s="386">
        <v>812607.728</v>
      </c>
      <c r="E36" s="386"/>
      <c r="F36" s="386">
        <v>352680.58299999998</v>
      </c>
      <c r="G36" s="386"/>
      <c r="H36" s="386">
        <v>459927.14500000002</v>
      </c>
      <c r="I36" s="386"/>
      <c r="J36" s="386">
        <v>4692</v>
      </c>
      <c r="K36" s="386"/>
      <c r="L36" s="386">
        <v>101889.539</v>
      </c>
      <c r="M36" s="386"/>
      <c r="N36" s="386">
        <v>439224.103</v>
      </c>
      <c r="O36" s="84"/>
      <c r="P36" s="385"/>
    </row>
    <row r="37" spans="1:19" ht="8.1" customHeight="1">
      <c r="A37" s="26"/>
      <c r="B37" s="385"/>
      <c r="C37" s="26"/>
      <c r="D37" s="380"/>
      <c r="E37" s="380"/>
      <c r="F37" s="380"/>
      <c r="G37" s="380"/>
      <c r="H37" s="380"/>
      <c r="I37" s="380"/>
      <c r="J37" s="380"/>
      <c r="K37" s="380"/>
      <c r="L37" s="380"/>
      <c r="M37" s="380"/>
      <c r="N37" s="380"/>
      <c r="O37" s="387"/>
      <c r="P37" s="385"/>
    </row>
    <row r="38" spans="1:19" ht="30" customHeight="1">
      <c r="A38" s="384"/>
      <c r="B38" s="385" t="s">
        <v>32</v>
      </c>
      <c r="C38" s="384"/>
      <c r="D38" s="386">
        <v>3963444.03</v>
      </c>
      <c r="E38" s="386"/>
      <c r="F38" s="386">
        <v>2592336.6860000002</v>
      </c>
      <c r="G38" s="386"/>
      <c r="H38" s="386">
        <v>1371107.344</v>
      </c>
      <c r="I38" s="386"/>
      <c r="J38" s="386">
        <v>12107</v>
      </c>
      <c r="K38" s="386"/>
      <c r="L38" s="386">
        <v>397425.29463999998</v>
      </c>
      <c r="M38" s="386"/>
      <c r="N38" s="386">
        <v>1264133.91815</v>
      </c>
      <c r="O38" s="390"/>
      <c r="P38" s="385"/>
    </row>
    <row r="39" spans="1:19" ht="8.1" customHeight="1">
      <c r="A39" s="26"/>
      <c r="B39" s="385"/>
      <c r="C39" s="26"/>
      <c r="D39" s="380"/>
      <c r="E39" s="380"/>
      <c r="F39" s="380"/>
      <c r="G39" s="380"/>
      <c r="H39" s="380"/>
      <c r="I39" s="380"/>
      <c r="J39" s="380"/>
      <c r="K39" s="380"/>
      <c r="L39" s="380"/>
      <c r="M39" s="380"/>
      <c r="N39" s="380"/>
      <c r="O39" s="387"/>
      <c r="P39" s="385"/>
    </row>
    <row r="40" spans="1:19" ht="30" customHeight="1">
      <c r="A40" s="384"/>
      <c r="B40" s="385" t="s">
        <v>33</v>
      </c>
      <c r="C40" s="384"/>
      <c r="D40" s="32" t="s">
        <v>36</v>
      </c>
      <c r="E40" s="391"/>
      <c r="F40" s="32" t="s">
        <v>36</v>
      </c>
      <c r="G40" s="391"/>
      <c r="H40" s="32" t="s">
        <v>36</v>
      </c>
      <c r="I40" s="391"/>
      <c r="J40" s="32" t="s">
        <v>36</v>
      </c>
      <c r="K40" s="391"/>
      <c r="L40" s="32" t="s">
        <v>36</v>
      </c>
      <c r="M40" s="391"/>
      <c r="N40" s="32" t="s">
        <v>36</v>
      </c>
      <c r="O40" s="390"/>
      <c r="P40" s="385"/>
    </row>
    <row r="41" spans="1:19" ht="8.1" customHeight="1">
      <c r="A41" s="26"/>
      <c r="B41" s="385"/>
      <c r="C41" s="26"/>
      <c r="D41" s="380"/>
      <c r="E41" s="380"/>
      <c r="F41" s="380"/>
      <c r="G41" s="380"/>
      <c r="H41" s="380"/>
      <c r="I41" s="380"/>
      <c r="J41" s="380"/>
      <c r="K41" s="380"/>
      <c r="L41" s="380"/>
      <c r="M41" s="380"/>
      <c r="N41" s="380"/>
      <c r="O41" s="387"/>
      <c r="P41" s="385"/>
    </row>
    <row r="42" spans="1:19" ht="30" customHeight="1">
      <c r="A42" s="384"/>
      <c r="B42" s="385" t="s">
        <v>34</v>
      </c>
      <c r="C42" s="384"/>
      <c r="D42" s="32" t="s">
        <v>36</v>
      </c>
      <c r="E42" s="391"/>
      <c r="F42" s="32" t="s">
        <v>36</v>
      </c>
      <c r="G42" s="391"/>
      <c r="H42" s="32" t="s">
        <v>36</v>
      </c>
      <c r="I42" s="391"/>
      <c r="J42" s="32" t="s">
        <v>36</v>
      </c>
      <c r="K42" s="391"/>
      <c r="L42" s="32" t="s">
        <v>36</v>
      </c>
      <c r="M42" s="391"/>
      <c r="N42" s="32" t="s">
        <v>36</v>
      </c>
      <c r="O42" s="390"/>
      <c r="P42" s="385"/>
    </row>
    <row r="43" spans="1:19" ht="8.1" customHeight="1">
      <c r="A43" s="26"/>
      <c r="B43" s="385"/>
      <c r="C43" s="26"/>
      <c r="D43" s="380"/>
      <c r="E43" s="380"/>
      <c r="F43" s="380"/>
      <c r="G43" s="380"/>
      <c r="H43" s="380"/>
      <c r="I43" s="380"/>
      <c r="J43" s="380"/>
      <c r="K43" s="380"/>
      <c r="L43" s="380"/>
      <c r="M43" s="380"/>
      <c r="N43" s="380"/>
      <c r="O43" s="387"/>
      <c r="P43" s="385"/>
    </row>
    <row r="44" spans="1:19" ht="30" customHeight="1">
      <c r="A44" s="384"/>
      <c r="B44" s="385" t="s">
        <v>35</v>
      </c>
      <c r="C44" s="384"/>
      <c r="D44" s="32" t="s">
        <v>36</v>
      </c>
      <c r="E44" s="391"/>
      <c r="F44" s="32" t="s">
        <v>36</v>
      </c>
      <c r="G44" s="391"/>
      <c r="H44" s="32" t="s">
        <v>36</v>
      </c>
      <c r="I44" s="391"/>
      <c r="J44" s="32" t="s">
        <v>36</v>
      </c>
      <c r="K44" s="391"/>
      <c r="L44" s="32" t="s">
        <v>36</v>
      </c>
      <c r="M44" s="391"/>
      <c r="N44" s="32" t="s">
        <v>36</v>
      </c>
      <c r="O44" s="390"/>
      <c r="P44" s="385"/>
    </row>
    <row r="45" spans="1:19" ht="8.1" customHeight="1" thickBot="1">
      <c r="A45" s="392"/>
      <c r="B45" s="392"/>
      <c r="C45" s="392"/>
      <c r="D45" s="393"/>
      <c r="E45" s="393"/>
      <c r="F45" s="393"/>
      <c r="G45" s="393"/>
      <c r="H45" s="393"/>
      <c r="I45" s="393"/>
      <c r="J45" s="393"/>
      <c r="K45" s="394"/>
      <c r="L45" s="393"/>
      <c r="M45" s="394"/>
      <c r="N45" s="393"/>
      <c r="O45" s="394"/>
      <c r="P45" s="385"/>
    </row>
    <row r="46" spans="1:19" ht="15" customHeight="1">
      <c r="A46" s="395"/>
      <c r="B46" s="395"/>
      <c r="C46" s="396"/>
      <c r="D46" s="396"/>
      <c r="E46" s="396"/>
      <c r="F46" s="396"/>
      <c r="G46" s="396"/>
      <c r="H46" s="396"/>
      <c r="I46" s="396"/>
      <c r="J46" s="396"/>
      <c r="K46" s="396"/>
      <c r="L46" s="396"/>
      <c r="M46" s="396"/>
      <c r="N46" s="396"/>
      <c r="O46" s="397" t="s">
        <v>37</v>
      </c>
    </row>
    <row r="47" spans="1:19" ht="15" customHeight="1">
      <c r="A47" s="385"/>
      <c r="B47" s="385"/>
      <c r="C47" s="385"/>
      <c r="D47" s="385"/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138" t="s">
        <v>38</v>
      </c>
    </row>
    <row r="48" spans="1:19" s="1" customFormat="1" ht="8.1" customHeight="1">
      <c r="A48" s="43"/>
      <c r="B48" s="43"/>
      <c r="C48" s="43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</row>
    <row r="49" spans="1:15" s="41" customFormat="1" ht="15" customHeight="1">
      <c r="A49" s="44"/>
      <c r="B49" s="45" t="s">
        <v>497</v>
      </c>
      <c r="C49" s="44"/>
      <c r="D49" s="46"/>
      <c r="E49" s="46"/>
      <c r="F49" s="46"/>
      <c r="G49" s="46"/>
      <c r="H49" s="46"/>
      <c r="I49" s="46"/>
      <c r="J49" s="47"/>
      <c r="K49" s="47"/>
      <c r="L49" s="47"/>
      <c r="M49" s="47"/>
      <c r="N49" s="47"/>
      <c r="O49" s="47"/>
    </row>
    <row r="50" spans="1:15" s="41" customFormat="1" ht="15" customHeight="1">
      <c r="B50" s="48" t="s">
        <v>495</v>
      </c>
    </row>
    <row r="51" spans="1:15" s="41" customFormat="1" ht="15" customHeight="1">
      <c r="B51" s="759" t="s">
        <v>496</v>
      </c>
    </row>
  </sheetData>
  <printOptions horizontalCentered="1"/>
  <pageMargins left="0.55118110236220497" right="0.55118110236220497" top="0.39370078740157499" bottom="0.39370078740157499" header="0.39370078740157499" footer="0.39370078740157499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IQ91"/>
  <sheetViews>
    <sheetView tabSelected="1" view="pageBreakPreview" topLeftCell="A52" zoomScale="80" zoomScaleNormal="90" zoomScaleSheetLayoutView="80" workbookViewId="0">
      <selection activeCell="A49" sqref="A49:XFD51"/>
    </sheetView>
  </sheetViews>
  <sheetFormatPr defaultColWidth="9.140625" defaultRowHeight="15" customHeight="1"/>
  <cols>
    <col min="1" max="1" width="1.7109375" style="302" customWidth="1"/>
    <col min="2" max="2" width="13.5703125" style="302" customWidth="1"/>
    <col min="3" max="4" width="10.7109375" style="302" customWidth="1"/>
    <col min="5" max="6" width="15.7109375" style="302" customWidth="1"/>
    <col min="7" max="7" width="1.7109375" style="302" customWidth="1"/>
    <col min="8" max="9" width="15.7109375" style="302" customWidth="1"/>
    <col min="10" max="10" width="1.7109375" style="302" customWidth="1"/>
    <col min="11" max="12" width="15.7109375" style="303" customWidth="1"/>
    <col min="13" max="13" width="1.7109375" style="302" customWidth="1"/>
    <col min="14" max="14" width="14.7109375" style="302" customWidth="1"/>
    <col min="15" max="15" width="11" style="302" customWidth="1"/>
    <col min="16" max="255" width="13.5703125" style="302" customWidth="1"/>
    <col min="256" max="16384" width="9.140625" style="302"/>
  </cols>
  <sheetData>
    <row r="1" spans="1:251" ht="8.1" customHeight="1"/>
    <row r="2" spans="1:251" ht="8.1" customHeight="1"/>
    <row r="3" spans="1:251" ht="16.5" customHeight="1">
      <c r="A3" s="304"/>
      <c r="B3" s="305" t="s">
        <v>53</v>
      </c>
      <c r="C3" s="306" t="s">
        <v>472</v>
      </c>
      <c r="E3" s="306"/>
      <c r="F3" s="306"/>
      <c r="G3" s="306"/>
      <c r="H3" s="306"/>
      <c r="I3" s="307"/>
      <c r="J3" s="306"/>
      <c r="K3" s="304"/>
      <c r="L3" s="304"/>
      <c r="M3" s="306"/>
      <c r="N3" s="308"/>
      <c r="O3" s="308"/>
    </row>
    <row r="4" spans="1:251" ht="16.5" customHeight="1">
      <c r="A4" s="304"/>
      <c r="B4" s="309" t="s">
        <v>54</v>
      </c>
      <c r="C4" s="310" t="s">
        <v>473</v>
      </c>
      <c r="E4" s="306"/>
      <c r="F4" s="306"/>
      <c r="G4" s="306"/>
      <c r="H4" s="306"/>
      <c r="I4" s="307"/>
      <c r="J4" s="306"/>
      <c r="K4" s="304"/>
      <c r="L4" s="304"/>
      <c r="M4" s="306"/>
      <c r="N4" s="308"/>
      <c r="O4" s="308"/>
    </row>
    <row r="5" spans="1:251" ht="8.1" customHeight="1" thickBot="1">
      <c r="A5" s="311"/>
      <c r="B5" s="311"/>
      <c r="C5" s="311"/>
      <c r="D5" s="311"/>
      <c r="E5" s="312"/>
      <c r="F5" s="312"/>
      <c r="G5" s="312"/>
      <c r="H5" s="312"/>
      <c r="I5" s="313"/>
      <c r="J5" s="312"/>
      <c r="K5" s="314"/>
      <c r="L5" s="314"/>
      <c r="M5" s="312"/>
      <c r="N5" s="308"/>
      <c r="O5" s="308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  <c r="AI5" s="315"/>
      <c r="AJ5" s="315"/>
      <c r="AK5" s="315"/>
      <c r="AL5" s="315"/>
      <c r="AM5" s="315"/>
      <c r="AN5" s="315"/>
      <c r="AO5" s="315"/>
      <c r="AP5" s="315"/>
      <c r="AQ5" s="315"/>
      <c r="AR5" s="315"/>
      <c r="AS5" s="315"/>
      <c r="AT5" s="315"/>
      <c r="AU5" s="315"/>
      <c r="AV5" s="315"/>
      <c r="AW5" s="315"/>
      <c r="AX5" s="315"/>
      <c r="AY5" s="315"/>
      <c r="AZ5" s="315"/>
      <c r="BA5" s="315"/>
      <c r="BB5" s="315"/>
      <c r="BC5" s="315"/>
      <c r="BD5" s="315"/>
      <c r="BE5" s="315"/>
      <c r="BF5" s="315"/>
      <c r="BG5" s="315"/>
      <c r="BH5" s="315"/>
      <c r="BI5" s="315"/>
      <c r="BJ5" s="315"/>
      <c r="BK5" s="315"/>
      <c r="BL5" s="315"/>
      <c r="BM5" s="315"/>
      <c r="BN5" s="315"/>
      <c r="BO5" s="315"/>
      <c r="BP5" s="315"/>
      <c r="BQ5" s="315"/>
      <c r="BR5" s="315"/>
      <c r="BS5" s="315"/>
      <c r="BT5" s="315"/>
      <c r="BU5" s="315"/>
      <c r="BV5" s="315"/>
      <c r="BW5" s="315"/>
      <c r="BX5" s="315"/>
      <c r="BY5" s="315"/>
      <c r="BZ5" s="315"/>
      <c r="CA5" s="315"/>
      <c r="CB5" s="315"/>
      <c r="CC5" s="315"/>
      <c r="CD5" s="315"/>
      <c r="CE5" s="315"/>
      <c r="CF5" s="315"/>
      <c r="CG5" s="315"/>
      <c r="CH5" s="315"/>
      <c r="CI5" s="315"/>
      <c r="CJ5" s="315"/>
      <c r="CK5" s="315"/>
      <c r="CL5" s="315"/>
      <c r="CM5" s="315"/>
      <c r="CN5" s="315"/>
      <c r="CO5" s="315"/>
      <c r="CP5" s="315"/>
      <c r="CQ5" s="315"/>
      <c r="CR5" s="315"/>
      <c r="CS5" s="315"/>
      <c r="CT5" s="315"/>
      <c r="CU5" s="315"/>
      <c r="CV5" s="315"/>
      <c r="CW5" s="315"/>
      <c r="CX5" s="315"/>
      <c r="CY5" s="315"/>
      <c r="CZ5" s="315"/>
      <c r="DA5" s="315"/>
      <c r="DB5" s="315"/>
      <c r="DC5" s="315"/>
      <c r="DD5" s="315"/>
      <c r="DE5" s="315"/>
      <c r="DF5" s="315"/>
      <c r="DG5" s="315"/>
      <c r="DH5" s="315"/>
      <c r="DI5" s="315"/>
      <c r="DJ5" s="315"/>
      <c r="DK5" s="315"/>
      <c r="DL5" s="315"/>
      <c r="DM5" s="315"/>
      <c r="DN5" s="315"/>
      <c r="DO5" s="315"/>
      <c r="DP5" s="315"/>
      <c r="DQ5" s="315"/>
      <c r="DR5" s="315"/>
      <c r="DS5" s="315"/>
      <c r="DT5" s="315"/>
      <c r="DU5" s="315"/>
      <c r="DV5" s="315"/>
      <c r="DW5" s="315"/>
      <c r="DX5" s="315"/>
      <c r="DY5" s="315"/>
      <c r="DZ5" s="315"/>
      <c r="EA5" s="315"/>
      <c r="EB5" s="315"/>
      <c r="EC5" s="315"/>
      <c r="ED5" s="315"/>
      <c r="EE5" s="315"/>
      <c r="EF5" s="315"/>
      <c r="EG5" s="315"/>
      <c r="EH5" s="315"/>
      <c r="EI5" s="315"/>
      <c r="EJ5" s="315"/>
      <c r="EK5" s="315"/>
      <c r="EL5" s="315"/>
      <c r="EM5" s="315"/>
      <c r="EN5" s="315"/>
      <c r="EO5" s="315"/>
      <c r="EP5" s="315"/>
      <c r="EQ5" s="315"/>
      <c r="ER5" s="315"/>
      <c r="ES5" s="315"/>
      <c r="ET5" s="315"/>
      <c r="EU5" s="315"/>
      <c r="EV5" s="315"/>
      <c r="EW5" s="315"/>
      <c r="EX5" s="315"/>
      <c r="EY5" s="315"/>
      <c r="EZ5" s="315"/>
      <c r="FA5" s="315"/>
      <c r="FB5" s="315"/>
      <c r="FC5" s="315"/>
      <c r="FD5" s="315"/>
      <c r="FE5" s="315"/>
      <c r="FF5" s="315"/>
      <c r="FG5" s="315"/>
      <c r="FH5" s="315"/>
      <c r="FI5" s="315"/>
      <c r="FJ5" s="315"/>
      <c r="FK5" s="315"/>
      <c r="FL5" s="315"/>
      <c r="FM5" s="315"/>
      <c r="FN5" s="315"/>
      <c r="FO5" s="315"/>
      <c r="FP5" s="315"/>
      <c r="FQ5" s="315"/>
      <c r="FR5" s="315"/>
      <c r="FS5" s="315"/>
      <c r="FT5" s="315"/>
      <c r="FU5" s="315"/>
      <c r="FV5" s="315"/>
      <c r="FW5" s="315"/>
      <c r="FX5" s="315"/>
      <c r="FY5" s="315"/>
      <c r="FZ5" s="315"/>
      <c r="GA5" s="315"/>
      <c r="GB5" s="315"/>
      <c r="GC5" s="315"/>
      <c r="GD5" s="315"/>
      <c r="GE5" s="315"/>
      <c r="GF5" s="315"/>
      <c r="GG5" s="315"/>
      <c r="GH5" s="315"/>
      <c r="GI5" s="315"/>
      <c r="GJ5" s="315"/>
      <c r="GK5" s="315"/>
      <c r="GL5" s="315"/>
      <c r="GM5" s="315"/>
      <c r="GN5" s="315"/>
      <c r="GO5" s="315"/>
      <c r="GP5" s="315"/>
      <c r="GQ5" s="315"/>
      <c r="GR5" s="315"/>
      <c r="GS5" s="315"/>
      <c r="GT5" s="315"/>
      <c r="GU5" s="315"/>
      <c r="GV5" s="315"/>
      <c r="GW5" s="315"/>
      <c r="GX5" s="315"/>
      <c r="GY5" s="315"/>
      <c r="GZ5" s="315"/>
      <c r="HA5" s="315"/>
      <c r="HB5" s="315"/>
      <c r="HC5" s="315"/>
      <c r="HD5" s="315"/>
      <c r="HE5" s="315"/>
      <c r="HF5" s="315"/>
      <c r="HG5" s="315"/>
      <c r="HH5" s="315"/>
      <c r="HI5" s="315"/>
      <c r="HJ5" s="315"/>
      <c r="HK5" s="315"/>
      <c r="HL5" s="315"/>
      <c r="HM5" s="315"/>
      <c r="HN5" s="315"/>
      <c r="HO5" s="315"/>
      <c r="HP5" s="315"/>
      <c r="HQ5" s="315"/>
      <c r="HR5" s="315"/>
      <c r="HS5" s="315"/>
      <c r="HT5" s="315"/>
      <c r="HU5" s="315"/>
      <c r="HV5" s="315"/>
      <c r="HW5" s="315"/>
      <c r="HX5" s="315"/>
      <c r="HY5" s="315"/>
      <c r="HZ5" s="315"/>
      <c r="IA5" s="315"/>
      <c r="IB5" s="315"/>
      <c r="IC5" s="315"/>
      <c r="ID5" s="315"/>
      <c r="IE5" s="315"/>
      <c r="IF5" s="315"/>
      <c r="IG5" s="315"/>
      <c r="IH5" s="315"/>
      <c r="II5" s="315"/>
      <c r="IJ5" s="315"/>
      <c r="IK5" s="315"/>
      <c r="IL5" s="315"/>
      <c r="IM5" s="315"/>
      <c r="IN5" s="315"/>
      <c r="IO5" s="315"/>
      <c r="IP5" s="315"/>
      <c r="IQ5" s="315"/>
    </row>
    <row r="6" spans="1:251" ht="8.1" customHeight="1" thickTop="1">
      <c r="A6" s="900"/>
      <c r="B6" s="787"/>
      <c r="C6" s="787"/>
      <c r="D6" s="788"/>
      <c r="E6" s="901"/>
      <c r="F6" s="901"/>
      <c r="G6" s="901"/>
      <c r="H6" s="901"/>
      <c r="I6" s="901"/>
      <c r="J6" s="901"/>
      <c r="K6" s="901"/>
      <c r="L6" s="901"/>
      <c r="M6" s="306"/>
    </row>
    <row r="7" spans="1:251" ht="15" customHeight="1">
      <c r="A7" s="900"/>
      <c r="E7" s="902" t="s">
        <v>55</v>
      </c>
      <c r="F7" s="902"/>
      <c r="G7" s="777"/>
      <c r="H7" s="902" t="s">
        <v>506</v>
      </c>
      <c r="I7" s="902"/>
      <c r="J7" s="777"/>
      <c r="K7" s="902" t="s">
        <v>56</v>
      </c>
      <c r="L7" s="902"/>
      <c r="M7" s="306"/>
    </row>
    <row r="8" spans="1:251" ht="15" customHeight="1">
      <c r="A8" s="900"/>
      <c r="B8" s="789" t="s">
        <v>4</v>
      </c>
      <c r="D8" s="790" t="s">
        <v>57</v>
      </c>
      <c r="E8" s="903" t="s">
        <v>58</v>
      </c>
      <c r="F8" s="903"/>
      <c r="G8" s="777"/>
      <c r="H8" s="903" t="s">
        <v>59</v>
      </c>
      <c r="I8" s="903"/>
      <c r="J8" s="777"/>
      <c r="K8" s="903" t="s">
        <v>60</v>
      </c>
      <c r="L8" s="903"/>
      <c r="M8" s="317"/>
    </row>
    <row r="9" spans="1:251" s="308" customFormat="1" ht="33" customHeight="1">
      <c r="A9" s="900"/>
      <c r="B9" s="791" t="s">
        <v>11</v>
      </c>
      <c r="C9" s="787"/>
      <c r="D9" s="792" t="s">
        <v>61</v>
      </c>
      <c r="E9" s="770" t="s">
        <v>505</v>
      </c>
      <c r="F9" s="793" t="s">
        <v>63</v>
      </c>
      <c r="G9" s="793"/>
      <c r="H9" s="770" t="s">
        <v>505</v>
      </c>
      <c r="I9" s="793" t="s">
        <v>63</v>
      </c>
      <c r="J9" s="793"/>
      <c r="K9" s="770" t="s">
        <v>505</v>
      </c>
      <c r="L9" s="793" t="s">
        <v>63</v>
      </c>
      <c r="M9" s="317"/>
    </row>
    <row r="10" spans="1:251" ht="15" customHeight="1">
      <c r="A10" s="900"/>
      <c r="B10" s="794"/>
      <c r="C10" s="795"/>
      <c r="D10" s="796"/>
      <c r="E10" s="797" t="s">
        <v>64</v>
      </c>
      <c r="F10" s="798" t="s">
        <v>65</v>
      </c>
      <c r="G10" s="799"/>
      <c r="H10" s="797"/>
      <c r="I10" s="798" t="s">
        <v>65</v>
      </c>
      <c r="J10" s="799"/>
      <c r="K10" s="797"/>
      <c r="L10" s="798" t="s">
        <v>65</v>
      </c>
      <c r="M10" s="317"/>
    </row>
    <row r="11" spans="1:251" ht="15" customHeight="1">
      <c r="A11" s="900"/>
      <c r="B11" s="308"/>
      <c r="C11" s="791"/>
      <c r="D11" s="800"/>
      <c r="E11" s="793"/>
      <c r="F11" s="799" t="s">
        <v>66</v>
      </c>
      <c r="G11" s="799"/>
      <c r="H11" s="799"/>
      <c r="I11" s="799" t="s">
        <v>66</v>
      </c>
      <c r="J11" s="799"/>
      <c r="K11" s="799"/>
      <c r="L11" s="799" t="s">
        <v>66</v>
      </c>
      <c r="M11" s="318"/>
    </row>
    <row r="12" spans="1:251" ht="8.1" customHeight="1">
      <c r="A12" s="316"/>
      <c r="B12" s="787"/>
      <c r="C12" s="787"/>
      <c r="D12" s="800"/>
      <c r="E12" s="801"/>
      <c r="F12" s="318"/>
      <c r="G12" s="318"/>
      <c r="H12" s="802"/>
      <c r="I12" s="803"/>
      <c r="J12" s="318"/>
      <c r="K12" s="305"/>
      <c r="L12" s="793"/>
      <c r="M12" s="318"/>
      <c r="N12" s="319"/>
      <c r="O12" s="319"/>
    </row>
    <row r="13" spans="1:251" ht="8.1" customHeight="1">
      <c r="A13" s="320"/>
      <c r="B13" s="804"/>
      <c r="C13" s="804"/>
      <c r="D13" s="805"/>
      <c r="E13" s="806"/>
      <c r="F13" s="321"/>
      <c r="G13" s="321"/>
      <c r="H13" s="807"/>
      <c r="I13" s="808"/>
      <c r="J13" s="321"/>
      <c r="K13" s="809"/>
      <c r="L13" s="810"/>
      <c r="M13" s="321"/>
      <c r="N13" s="319"/>
      <c r="O13" s="319"/>
    </row>
    <row r="14" spans="1:251" ht="15" customHeight="1">
      <c r="A14" s="316"/>
      <c r="B14" s="304" t="s">
        <v>19</v>
      </c>
      <c r="C14" s="788"/>
      <c r="D14" s="777">
        <v>2020</v>
      </c>
      <c r="E14" s="811">
        <v>4904</v>
      </c>
      <c r="F14" s="811">
        <v>4878029</v>
      </c>
      <c r="G14" s="813"/>
      <c r="H14" s="812">
        <v>135</v>
      </c>
      <c r="I14" s="812">
        <v>91013</v>
      </c>
      <c r="J14" s="813"/>
      <c r="K14" s="813">
        <v>6</v>
      </c>
      <c r="L14" s="813">
        <v>695.84</v>
      </c>
      <c r="M14" s="318"/>
      <c r="N14" s="319"/>
      <c r="O14" s="319"/>
    </row>
    <row r="15" spans="1:251" ht="15" customHeight="1">
      <c r="A15" s="322"/>
      <c r="B15" s="304"/>
      <c r="C15" s="304"/>
      <c r="D15" s="777">
        <v>2021</v>
      </c>
      <c r="E15" s="811">
        <v>4899</v>
      </c>
      <c r="F15" s="811">
        <v>4880053</v>
      </c>
      <c r="G15" s="812">
        <v>0</v>
      </c>
      <c r="H15" s="813">
        <v>127</v>
      </c>
      <c r="I15" s="813">
        <v>85617</v>
      </c>
      <c r="J15" s="812">
        <v>0</v>
      </c>
      <c r="K15" s="813">
        <v>6</v>
      </c>
      <c r="L15" s="813">
        <v>695.84</v>
      </c>
      <c r="M15" s="323"/>
    </row>
    <row r="16" spans="1:251" ht="15" customHeight="1">
      <c r="A16" s="322"/>
      <c r="B16" s="304"/>
      <c r="C16" s="304"/>
      <c r="D16" s="777">
        <v>2022</v>
      </c>
      <c r="E16" s="811">
        <v>4884</v>
      </c>
      <c r="F16" s="811">
        <v>4857335</v>
      </c>
      <c r="G16" s="812"/>
      <c r="H16" s="813">
        <v>154</v>
      </c>
      <c r="I16" s="813">
        <v>107640</v>
      </c>
      <c r="J16" s="812"/>
      <c r="K16" s="813">
        <v>6</v>
      </c>
      <c r="L16" s="813">
        <v>677.44</v>
      </c>
      <c r="M16" s="323"/>
    </row>
    <row r="17" spans="1:16" ht="8.1" customHeight="1">
      <c r="A17" s="322"/>
      <c r="B17" s="304"/>
      <c r="C17" s="304"/>
      <c r="D17" s="778"/>
      <c r="E17" s="814"/>
      <c r="F17" s="814"/>
      <c r="G17" s="818"/>
      <c r="H17" s="815"/>
      <c r="I17" s="815"/>
      <c r="J17" s="818"/>
      <c r="K17" s="815"/>
      <c r="L17" s="815"/>
      <c r="M17" s="323"/>
    </row>
    <row r="18" spans="1:16" ht="15" customHeight="1">
      <c r="A18" s="322"/>
      <c r="B18" s="816" t="s">
        <v>20</v>
      </c>
      <c r="C18" s="304"/>
      <c r="D18" s="778">
        <v>2020</v>
      </c>
      <c r="E18" s="817">
        <v>557</v>
      </c>
      <c r="F18" s="817">
        <v>532166</v>
      </c>
      <c r="G18" s="818"/>
      <c r="H18" s="818">
        <v>13</v>
      </c>
      <c r="I18" s="818">
        <v>7668</v>
      </c>
      <c r="J18" s="818"/>
      <c r="K18" s="815" t="s">
        <v>67</v>
      </c>
      <c r="L18" s="815" t="s">
        <v>67</v>
      </c>
      <c r="M18" s="323"/>
    </row>
    <row r="19" spans="1:16" ht="15" customHeight="1">
      <c r="A19" s="325"/>
      <c r="B19" s="816"/>
      <c r="C19" s="819"/>
      <c r="D19" s="778">
        <v>2021</v>
      </c>
      <c r="E19" s="814">
        <v>558</v>
      </c>
      <c r="F19" s="814">
        <v>530759</v>
      </c>
      <c r="G19" s="818"/>
      <c r="H19" s="815">
        <v>11</v>
      </c>
      <c r="I19" s="815">
        <v>7216</v>
      </c>
      <c r="J19" s="818"/>
      <c r="K19" s="815" t="s">
        <v>67</v>
      </c>
      <c r="L19" s="815" t="s">
        <v>67</v>
      </c>
      <c r="M19" s="326"/>
    </row>
    <row r="20" spans="1:16" ht="15" customHeight="1">
      <c r="A20" s="325"/>
      <c r="B20" s="816"/>
      <c r="C20" s="819"/>
      <c r="D20" s="778">
        <v>2022</v>
      </c>
      <c r="E20" s="814">
        <v>560</v>
      </c>
      <c r="F20" s="814">
        <v>527410</v>
      </c>
      <c r="G20" s="818"/>
      <c r="H20" s="815">
        <v>15</v>
      </c>
      <c r="I20" s="815">
        <v>8240</v>
      </c>
      <c r="J20" s="818"/>
      <c r="K20" s="815" t="s">
        <v>67</v>
      </c>
      <c r="L20" s="815" t="s">
        <v>67</v>
      </c>
      <c r="M20" s="326"/>
    </row>
    <row r="21" spans="1:16" ht="8.1" customHeight="1">
      <c r="A21" s="325"/>
      <c r="B21" s="816"/>
      <c r="C21" s="819"/>
      <c r="D21" s="778"/>
      <c r="E21" s="814"/>
      <c r="F21" s="814"/>
      <c r="G21" s="818"/>
      <c r="H21" s="815"/>
      <c r="I21" s="815"/>
      <c r="J21" s="818"/>
      <c r="K21" s="815"/>
      <c r="L21" s="815"/>
      <c r="M21" s="326"/>
    </row>
    <row r="22" spans="1:16" ht="15" customHeight="1">
      <c r="A22" s="325"/>
      <c r="B22" s="816" t="s">
        <v>21</v>
      </c>
      <c r="C22" s="819"/>
      <c r="D22" s="778">
        <v>2020</v>
      </c>
      <c r="E22" s="817">
        <v>143</v>
      </c>
      <c r="F22" s="817">
        <v>63105</v>
      </c>
      <c r="G22" s="818"/>
      <c r="H22" s="818">
        <v>36</v>
      </c>
      <c r="I22" s="818">
        <v>15921</v>
      </c>
      <c r="J22" s="818"/>
      <c r="K22" s="815" t="s">
        <v>67</v>
      </c>
      <c r="L22" s="815" t="s">
        <v>67</v>
      </c>
      <c r="M22" s="326"/>
    </row>
    <row r="23" spans="1:16" ht="15" customHeight="1">
      <c r="A23" s="325"/>
      <c r="B23" s="816"/>
      <c r="C23" s="819"/>
      <c r="D23" s="778">
        <v>2021</v>
      </c>
      <c r="E23" s="814">
        <v>142</v>
      </c>
      <c r="F23" s="814">
        <v>62551</v>
      </c>
      <c r="G23" s="818"/>
      <c r="H23" s="815">
        <v>33</v>
      </c>
      <c r="I23" s="815">
        <v>14315</v>
      </c>
      <c r="J23" s="818"/>
      <c r="K23" s="815" t="s">
        <v>67</v>
      </c>
      <c r="L23" s="815" t="s">
        <v>67</v>
      </c>
      <c r="M23" s="326"/>
    </row>
    <row r="24" spans="1:16" ht="15" customHeight="1">
      <c r="A24" s="325"/>
      <c r="B24" s="816"/>
      <c r="C24" s="819"/>
      <c r="D24" s="778">
        <v>2022</v>
      </c>
      <c r="E24" s="814">
        <v>142</v>
      </c>
      <c r="F24" s="814">
        <v>62817</v>
      </c>
      <c r="G24" s="818"/>
      <c r="H24" s="815">
        <v>28</v>
      </c>
      <c r="I24" s="815">
        <v>12478</v>
      </c>
      <c r="J24" s="818"/>
      <c r="K24" s="815" t="s">
        <v>67</v>
      </c>
      <c r="L24" s="815" t="s">
        <v>67</v>
      </c>
      <c r="M24" s="326"/>
    </row>
    <row r="25" spans="1:16" ht="8.1" customHeight="1">
      <c r="A25" s="325"/>
      <c r="B25" s="816"/>
      <c r="C25" s="819"/>
      <c r="D25" s="778"/>
      <c r="E25" s="814"/>
      <c r="F25" s="814"/>
      <c r="G25" s="818"/>
      <c r="H25" s="815"/>
      <c r="I25" s="815"/>
      <c r="J25" s="818"/>
      <c r="K25" s="815"/>
      <c r="L25" s="815"/>
      <c r="M25" s="326"/>
    </row>
    <row r="26" spans="1:16" ht="15" customHeight="1">
      <c r="A26" s="325"/>
      <c r="B26" s="816" t="s">
        <v>22</v>
      </c>
      <c r="C26" s="819"/>
      <c r="D26" s="778">
        <v>2020</v>
      </c>
      <c r="E26" s="817">
        <v>178</v>
      </c>
      <c r="F26" s="817">
        <v>156736</v>
      </c>
      <c r="G26" s="818"/>
      <c r="H26" s="818">
        <v>29</v>
      </c>
      <c r="I26" s="818">
        <v>23458</v>
      </c>
      <c r="J26" s="818"/>
      <c r="K26" s="815" t="s">
        <v>67</v>
      </c>
      <c r="L26" s="815" t="s">
        <v>67</v>
      </c>
      <c r="M26" s="326"/>
    </row>
    <row r="27" spans="1:16" ht="15" customHeight="1">
      <c r="A27" s="325"/>
      <c r="B27" s="816"/>
      <c r="C27" s="819"/>
      <c r="D27" s="778">
        <v>2021</v>
      </c>
      <c r="E27" s="814">
        <v>179</v>
      </c>
      <c r="F27" s="814">
        <v>158374</v>
      </c>
      <c r="G27" s="818"/>
      <c r="H27" s="815">
        <v>28</v>
      </c>
      <c r="I27" s="815">
        <v>23915</v>
      </c>
      <c r="J27" s="818"/>
      <c r="K27" s="815" t="s">
        <v>67</v>
      </c>
      <c r="L27" s="815" t="s">
        <v>67</v>
      </c>
      <c r="M27" s="326"/>
    </row>
    <row r="28" spans="1:16" ht="15" customHeight="1">
      <c r="A28" s="325"/>
      <c r="B28" s="816"/>
      <c r="C28" s="819"/>
      <c r="D28" s="778">
        <v>2022</v>
      </c>
      <c r="E28" s="814">
        <v>181</v>
      </c>
      <c r="F28" s="814">
        <v>155931</v>
      </c>
      <c r="G28" s="818"/>
      <c r="H28" s="815">
        <v>54</v>
      </c>
      <c r="I28" s="815">
        <v>38461</v>
      </c>
      <c r="J28" s="818"/>
      <c r="K28" s="815" t="s">
        <v>67</v>
      </c>
      <c r="L28" s="815" t="s">
        <v>67</v>
      </c>
      <c r="M28" s="326"/>
    </row>
    <row r="29" spans="1:16" ht="8.1" customHeight="1">
      <c r="A29" s="325"/>
      <c r="B29" s="816"/>
      <c r="C29" s="819"/>
      <c r="D29" s="778"/>
      <c r="E29" s="814"/>
      <c r="F29" s="814"/>
      <c r="G29" s="818"/>
      <c r="H29" s="815"/>
      <c r="I29" s="815"/>
      <c r="J29" s="818"/>
      <c r="K29" s="815"/>
      <c r="L29" s="815"/>
      <c r="M29" s="326"/>
      <c r="O29" s="324"/>
      <c r="P29" s="324"/>
    </row>
    <row r="30" spans="1:16" ht="15" customHeight="1">
      <c r="A30" s="325"/>
      <c r="B30" s="816" t="s">
        <v>23</v>
      </c>
      <c r="C30" s="819"/>
      <c r="D30" s="778">
        <v>2020</v>
      </c>
      <c r="E30" s="817">
        <v>97</v>
      </c>
      <c r="F30" s="817">
        <v>42671</v>
      </c>
      <c r="G30" s="818"/>
      <c r="H30" s="818">
        <v>2</v>
      </c>
      <c r="I30" s="818">
        <v>226</v>
      </c>
      <c r="J30" s="818"/>
      <c r="K30" s="815" t="s">
        <v>67</v>
      </c>
      <c r="L30" s="815" t="s">
        <v>67</v>
      </c>
      <c r="M30" s="326"/>
      <c r="O30" s="324"/>
      <c r="P30" s="324"/>
    </row>
    <row r="31" spans="1:16" ht="15" customHeight="1">
      <c r="A31" s="325"/>
      <c r="B31" s="315"/>
      <c r="C31" s="819"/>
      <c r="D31" s="778">
        <v>2021</v>
      </c>
      <c r="E31" s="814">
        <v>98</v>
      </c>
      <c r="F31" s="814">
        <v>42250</v>
      </c>
      <c r="G31" s="815"/>
      <c r="H31" s="815">
        <v>2</v>
      </c>
      <c r="I31" s="815">
        <v>173</v>
      </c>
      <c r="J31" s="815"/>
      <c r="K31" s="815" t="s">
        <v>67</v>
      </c>
      <c r="L31" s="815" t="s">
        <v>67</v>
      </c>
      <c r="M31" s="326"/>
      <c r="O31" s="324"/>
      <c r="P31" s="324"/>
    </row>
    <row r="32" spans="1:16" ht="15" customHeight="1">
      <c r="A32" s="325"/>
      <c r="B32" s="816"/>
      <c r="C32" s="820"/>
      <c r="D32" s="778">
        <v>2022</v>
      </c>
      <c r="E32" s="814">
        <v>98</v>
      </c>
      <c r="F32" s="814">
        <v>42683</v>
      </c>
      <c r="G32" s="815"/>
      <c r="H32" s="815">
        <v>0</v>
      </c>
      <c r="I32" s="815">
        <v>0</v>
      </c>
      <c r="J32" s="815"/>
      <c r="K32" s="815" t="s">
        <v>67</v>
      </c>
      <c r="L32" s="815" t="s">
        <v>67</v>
      </c>
      <c r="M32" s="326"/>
    </row>
    <row r="33" spans="1:13" ht="8.1" customHeight="1">
      <c r="A33" s="325"/>
      <c r="B33" s="816"/>
      <c r="C33" s="819"/>
      <c r="D33" s="778"/>
      <c r="E33" s="814"/>
      <c r="F33" s="814"/>
      <c r="G33" s="815"/>
      <c r="H33" s="815"/>
      <c r="I33" s="815"/>
      <c r="J33" s="815"/>
      <c r="K33" s="815"/>
      <c r="L33" s="815"/>
      <c r="M33" s="326"/>
    </row>
    <row r="34" spans="1:13" ht="15" customHeight="1">
      <c r="A34" s="325"/>
      <c r="B34" s="821" t="s">
        <v>24</v>
      </c>
      <c r="C34" s="819"/>
      <c r="D34" s="778">
        <v>2020</v>
      </c>
      <c r="E34" s="814">
        <v>243</v>
      </c>
      <c r="F34" s="814">
        <v>160075</v>
      </c>
      <c r="G34" s="815"/>
      <c r="H34" s="818">
        <v>11</v>
      </c>
      <c r="I34" s="818">
        <v>6713</v>
      </c>
      <c r="J34" s="815"/>
      <c r="K34" s="815" t="s">
        <v>67</v>
      </c>
      <c r="L34" s="815" t="s">
        <v>67</v>
      </c>
      <c r="M34" s="326"/>
    </row>
    <row r="35" spans="1:13" ht="15" customHeight="1">
      <c r="A35" s="327"/>
      <c r="B35" s="821"/>
      <c r="C35" s="822"/>
      <c r="D35" s="778">
        <v>2021</v>
      </c>
      <c r="E35" s="814">
        <v>243</v>
      </c>
      <c r="F35" s="814">
        <v>160556</v>
      </c>
      <c r="G35" s="815"/>
      <c r="H35" s="815">
        <v>11</v>
      </c>
      <c r="I35" s="815">
        <v>6423</v>
      </c>
      <c r="J35" s="815"/>
      <c r="K35" s="815" t="s">
        <v>67</v>
      </c>
      <c r="L35" s="815" t="s">
        <v>67</v>
      </c>
      <c r="M35" s="326"/>
    </row>
    <row r="36" spans="1:13" ht="15" customHeight="1">
      <c r="A36" s="327"/>
      <c r="B36" s="821"/>
      <c r="C36" s="822"/>
      <c r="D36" s="778">
        <v>2022</v>
      </c>
      <c r="E36" s="814">
        <v>239</v>
      </c>
      <c r="F36" s="814">
        <v>159715</v>
      </c>
      <c r="G36" s="815"/>
      <c r="H36" s="815">
        <v>10</v>
      </c>
      <c r="I36" s="815">
        <v>6344</v>
      </c>
      <c r="J36" s="815"/>
      <c r="K36" s="815" t="s">
        <v>67</v>
      </c>
      <c r="L36" s="815" t="s">
        <v>67</v>
      </c>
      <c r="M36" s="326"/>
    </row>
    <row r="37" spans="1:13" ht="8.1" customHeight="1">
      <c r="A37" s="327"/>
      <c r="B37" s="821"/>
      <c r="C37" s="822"/>
      <c r="D37" s="778"/>
      <c r="E37" s="814"/>
      <c r="F37" s="814"/>
      <c r="G37" s="815"/>
      <c r="H37" s="815"/>
      <c r="I37" s="815"/>
      <c r="J37" s="815"/>
      <c r="K37" s="823"/>
      <c r="L37" s="823"/>
      <c r="M37" s="326"/>
    </row>
    <row r="38" spans="1:13" ht="15" customHeight="1">
      <c r="A38" s="327"/>
      <c r="B38" s="824" t="s">
        <v>25</v>
      </c>
      <c r="C38" s="822"/>
      <c r="D38" s="778">
        <v>2020</v>
      </c>
      <c r="E38" s="814">
        <v>612</v>
      </c>
      <c r="F38" s="814">
        <v>711113</v>
      </c>
      <c r="G38" s="815"/>
      <c r="H38" s="818">
        <v>11</v>
      </c>
      <c r="I38" s="818">
        <v>4451</v>
      </c>
      <c r="J38" s="815"/>
      <c r="K38" s="815">
        <v>2</v>
      </c>
      <c r="L38" s="815">
        <v>302</v>
      </c>
      <c r="M38" s="326"/>
    </row>
    <row r="39" spans="1:13" ht="15" customHeight="1">
      <c r="A39" s="327"/>
      <c r="B39" s="824"/>
      <c r="C39" s="825"/>
      <c r="D39" s="778">
        <v>2021</v>
      </c>
      <c r="E39" s="814">
        <v>609</v>
      </c>
      <c r="F39" s="814">
        <v>709449</v>
      </c>
      <c r="G39" s="815"/>
      <c r="H39" s="815">
        <v>11</v>
      </c>
      <c r="I39" s="815">
        <v>4445</v>
      </c>
      <c r="J39" s="815"/>
      <c r="K39" s="815">
        <v>2</v>
      </c>
      <c r="L39" s="815">
        <v>302</v>
      </c>
      <c r="M39" s="326"/>
    </row>
    <row r="40" spans="1:13" ht="15" customHeight="1">
      <c r="A40" s="327"/>
      <c r="B40" s="824"/>
      <c r="C40" s="825"/>
      <c r="D40" s="778">
        <v>2022</v>
      </c>
      <c r="E40" s="814">
        <v>612</v>
      </c>
      <c r="F40" s="814">
        <v>708252</v>
      </c>
      <c r="G40" s="815"/>
      <c r="H40" s="815">
        <v>18</v>
      </c>
      <c r="I40" s="815">
        <v>15028</v>
      </c>
      <c r="J40" s="815"/>
      <c r="K40" s="815">
        <v>2</v>
      </c>
      <c r="L40" s="815">
        <v>302</v>
      </c>
      <c r="M40" s="326"/>
    </row>
    <row r="41" spans="1:13" ht="8.1" customHeight="1">
      <c r="A41" s="327"/>
      <c r="B41" s="824"/>
      <c r="C41" s="825"/>
      <c r="D41" s="778"/>
      <c r="E41" s="814"/>
      <c r="F41" s="814"/>
      <c r="G41" s="815"/>
      <c r="H41" s="815"/>
      <c r="I41" s="815"/>
      <c r="J41" s="815"/>
      <c r="K41" s="815"/>
      <c r="L41" s="815"/>
      <c r="M41" s="326"/>
    </row>
    <row r="42" spans="1:13" ht="15" customHeight="1">
      <c r="A42" s="327"/>
      <c r="B42" s="821" t="s">
        <v>26</v>
      </c>
      <c r="C42" s="825"/>
      <c r="D42" s="778">
        <v>2020</v>
      </c>
      <c r="E42" s="814">
        <v>17</v>
      </c>
      <c r="F42" s="814">
        <v>3377</v>
      </c>
      <c r="G42" s="815"/>
      <c r="H42" s="815" t="s">
        <v>67</v>
      </c>
      <c r="I42" s="815" t="s">
        <v>67</v>
      </c>
      <c r="J42" s="815"/>
      <c r="K42" s="815" t="s">
        <v>67</v>
      </c>
      <c r="L42" s="815" t="s">
        <v>67</v>
      </c>
      <c r="M42" s="326"/>
    </row>
    <row r="43" spans="1:13" ht="15" customHeight="1">
      <c r="A43" s="327"/>
      <c r="B43" s="824"/>
      <c r="C43" s="822"/>
      <c r="D43" s="778">
        <v>2021</v>
      </c>
      <c r="E43" s="814">
        <v>16</v>
      </c>
      <c r="F43" s="814">
        <v>3429</v>
      </c>
      <c r="G43" s="815"/>
      <c r="H43" s="815"/>
      <c r="I43" s="815"/>
      <c r="J43" s="815"/>
      <c r="K43" s="815" t="s">
        <v>67</v>
      </c>
      <c r="L43" s="815" t="s">
        <v>67</v>
      </c>
      <c r="M43" s="328"/>
    </row>
    <row r="44" spans="1:13" ht="15" customHeight="1">
      <c r="A44" s="327"/>
      <c r="B44" s="824"/>
      <c r="C44" s="825"/>
      <c r="D44" s="778">
        <v>2022</v>
      </c>
      <c r="E44" s="814">
        <v>16</v>
      </c>
      <c r="F44" s="814">
        <v>3203</v>
      </c>
      <c r="G44" s="815"/>
      <c r="H44" s="815"/>
      <c r="I44" s="815"/>
      <c r="J44" s="815"/>
      <c r="K44" s="815" t="s">
        <v>67</v>
      </c>
      <c r="L44" s="815" t="s">
        <v>67</v>
      </c>
      <c r="M44" s="328"/>
    </row>
    <row r="45" spans="1:13" ht="8.1" customHeight="1">
      <c r="A45" s="327"/>
      <c r="B45" s="824"/>
      <c r="C45" s="825"/>
      <c r="D45" s="778"/>
      <c r="E45" s="814"/>
      <c r="F45" s="814"/>
      <c r="G45" s="815"/>
      <c r="H45" s="815"/>
      <c r="I45" s="815"/>
      <c r="J45" s="815"/>
      <c r="K45" s="815"/>
      <c r="L45" s="815"/>
      <c r="M45" s="328"/>
    </row>
    <row r="46" spans="1:13" ht="15" customHeight="1">
      <c r="A46" s="327"/>
      <c r="B46" s="824" t="s">
        <v>27</v>
      </c>
      <c r="C46" s="825"/>
      <c r="D46" s="778">
        <v>2020</v>
      </c>
      <c r="E46" s="814">
        <v>486</v>
      </c>
      <c r="F46" s="814">
        <v>281252</v>
      </c>
      <c r="G46" s="815"/>
      <c r="H46" s="818">
        <v>15</v>
      </c>
      <c r="I46" s="818">
        <v>6073</v>
      </c>
      <c r="J46" s="815"/>
      <c r="K46" s="815">
        <v>1</v>
      </c>
      <c r="L46" s="815">
        <v>199</v>
      </c>
      <c r="M46" s="328"/>
    </row>
    <row r="47" spans="1:13" ht="15" customHeight="1">
      <c r="A47" s="327"/>
      <c r="B47" s="824"/>
      <c r="C47" s="825"/>
      <c r="D47" s="778">
        <v>2021</v>
      </c>
      <c r="E47" s="814">
        <v>485</v>
      </c>
      <c r="F47" s="814">
        <v>279558</v>
      </c>
      <c r="G47" s="815"/>
      <c r="H47" s="815">
        <v>14</v>
      </c>
      <c r="I47" s="815">
        <v>5592</v>
      </c>
      <c r="J47" s="815"/>
      <c r="K47" s="815">
        <v>1</v>
      </c>
      <c r="L47" s="815">
        <v>199</v>
      </c>
      <c r="M47" s="328"/>
    </row>
    <row r="48" spans="1:13" ht="15" customHeight="1">
      <c r="A48" s="327"/>
      <c r="B48" s="824"/>
      <c r="C48" s="825"/>
      <c r="D48" s="778">
        <v>2022</v>
      </c>
      <c r="E48" s="814">
        <v>481</v>
      </c>
      <c r="F48" s="814">
        <v>273484</v>
      </c>
      <c r="G48" s="815"/>
      <c r="H48" s="815">
        <v>15</v>
      </c>
      <c r="I48" s="815">
        <v>5845</v>
      </c>
      <c r="J48" s="815"/>
      <c r="K48" s="815">
        <v>1</v>
      </c>
      <c r="L48" s="815">
        <v>199</v>
      </c>
      <c r="M48" s="328"/>
    </row>
    <row r="49" spans="1:13" ht="8.1" customHeight="1">
      <c r="A49" s="327"/>
      <c r="B49" s="824"/>
      <c r="C49" s="825"/>
      <c r="D49" s="778"/>
      <c r="E49" s="814"/>
      <c r="F49" s="814"/>
      <c r="G49" s="815"/>
      <c r="H49" s="815"/>
      <c r="I49" s="815"/>
      <c r="J49" s="815"/>
      <c r="K49" s="815"/>
      <c r="L49" s="815"/>
      <c r="M49" s="328"/>
    </row>
    <row r="50" spans="1:13" ht="15" customHeight="1">
      <c r="A50" s="327"/>
      <c r="B50" s="824" t="s">
        <v>28</v>
      </c>
      <c r="C50" s="825"/>
      <c r="D50" s="778">
        <v>2020</v>
      </c>
      <c r="E50" s="814">
        <v>3</v>
      </c>
      <c r="F50" s="814">
        <v>604</v>
      </c>
      <c r="G50" s="815"/>
      <c r="H50" s="818">
        <v>1</v>
      </c>
      <c r="I50" s="818">
        <v>1474</v>
      </c>
      <c r="J50" s="815"/>
      <c r="K50" s="815" t="s">
        <v>67</v>
      </c>
      <c r="L50" s="815" t="s">
        <v>67</v>
      </c>
      <c r="M50" s="328"/>
    </row>
    <row r="51" spans="1:13" ht="15" customHeight="1">
      <c r="A51" s="327"/>
      <c r="B51" s="824"/>
      <c r="C51" s="825"/>
      <c r="D51" s="778">
        <v>2021</v>
      </c>
      <c r="E51" s="814">
        <v>3</v>
      </c>
      <c r="F51" s="814">
        <v>599</v>
      </c>
      <c r="G51" s="818"/>
      <c r="H51" s="815">
        <v>1</v>
      </c>
      <c r="I51" s="815">
        <v>1474</v>
      </c>
      <c r="J51" s="818"/>
      <c r="K51" s="815" t="s">
        <v>67</v>
      </c>
      <c r="L51" s="815" t="s">
        <v>67</v>
      </c>
      <c r="M51" s="328"/>
    </row>
    <row r="52" spans="1:13" ht="15" customHeight="1">
      <c r="A52" s="327"/>
      <c r="B52" s="821"/>
      <c r="C52" s="825"/>
      <c r="D52" s="778">
        <v>2022</v>
      </c>
      <c r="E52" s="814">
        <v>4</v>
      </c>
      <c r="F52" s="814">
        <v>707</v>
      </c>
      <c r="G52" s="818"/>
      <c r="H52" s="815">
        <v>1</v>
      </c>
      <c r="I52" s="815">
        <v>1473</v>
      </c>
      <c r="J52" s="818"/>
      <c r="K52" s="815" t="s">
        <v>67</v>
      </c>
      <c r="L52" s="815" t="s">
        <v>67</v>
      </c>
      <c r="M52" s="328"/>
    </row>
    <row r="53" spans="1:13" ht="8.1" customHeight="1">
      <c r="A53" s="327"/>
      <c r="B53" s="821"/>
      <c r="C53" s="822"/>
      <c r="D53" s="778"/>
      <c r="E53" s="814"/>
      <c r="F53" s="814"/>
      <c r="G53" s="818"/>
      <c r="H53" s="815"/>
      <c r="I53" s="815"/>
      <c r="J53" s="818"/>
      <c r="K53" s="815"/>
      <c r="L53" s="815"/>
      <c r="M53" s="328"/>
    </row>
    <row r="54" spans="1:13" ht="15" customHeight="1">
      <c r="A54" s="327"/>
      <c r="B54" s="816" t="s">
        <v>29</v>
      </c>
      <c r="C54" s="822"/>
      <c r="D54" s="778">
        <v>2020</v>
      </c>
      <c r="E54" s="817">
        <v>139</v>
      </c>
      <c r="F54" s="817">
        <v>85947</v>
      </c>
      <c r="G54" s="818"/>
      <c r="H54" s="818">
        <v>8</v>
      </c>
      <c r="I54" s="818">
        <v>6127</v>
      </c>
      <c r="J54" s="818"/>
      <c r="K54" s="815" t="s">
        <v>67</v>
      </c>
      <c r="L54" s="815" t="s">
        <v>67</v>
      </c>
      <c r="M54" s="328"/>
    </row>
    <row r="55" spans="1:13" ht="15" customHeight="1">
      <c r="A55" s="325"/>
      <c r="B55" s="315"/>
      <c r="C55" s="819"/>
      <c r="D55" s="778">
        <v>2021</v>
      </c>
      <c r="E55" s="814">
        <v>140</v>
      </c>
      <c r="F55" s="814">
        <v>86343</v>
      </c>
      <c r="G55" s="818"/>
      <c r="H55" s="815">
        <v>8</v>
      </c>
      <c r="I55" s="815">
        <v>4896</v>
      </c>
      <c r="J55" s="818"/>
      <c r="K55" s="815" t="s">
        <v>67</v>
      </c>
      <c r="L55" s="815" t="s">
        <v>67</v>
      </c>
      <c r="M55" s="326"/>
    </row>
    <row r="56" spans="1:13" ht="15" customHeight="1">
      <c r="A56" s="325"/>
      <c r="B56" s="816"/>
      <c r="C56" s="826"/>
      <c r="D56" s="778">
        <v>2022</v>
      </c>
      <c r="E56" s="814">
        <v>140</v>
      </c>
      <c r="F56" s="814">
        <v>86862</v>
      </c>
      <c r="G56" s="818"/>
      <c r="H56" s="815">
        <v>5</v>
      </c>
      <c r="I56" s="815">
        <v>4187</v>
      </c>
      <c r="J56" s="818"/>
      <c r="K56" s="815" t="s">
        <v>67</v>
      </c>
      <c r="L56" s="815" t="s">
        <v>67</v>
      </c>
      <c r="M56" s="326"/>
    </row>
    <row r="57" spans="1:13" ht="8.1" customHeight="1">
      <c r="A57" s="325"/>
      <c r="B57" s="816"/>
      <c r="C57" s="819"/>
      <c r="D57" s="778"/>
      <c r="E57" s="814"/>
      <c r="F57" s="814"/>
      <c r="G57" s="818"/>
      <c r="H57" s="815"/>
      <c r="I57" s="815"/>
      <c r="J57" s="818"/>
      <c r="K57" s="815"/>
      <c r="L57" s="815"/>
      <c r="M57" s="326"/>
    </row>
    <row r="58" spans="1:13" ht="15" customHeight="1">
      <c r="A58" s="325"/>
      <c r="B58" s="315" t="s">
        <v>30</v>
      </c>
      <c r="C58" s="819"/>
      <c r="D58" s="778">
        <v>2020</v>
      </c>
      <c r="E58" s="817">
        <v>150</v>
      </c>
      <c r="F58" s="817">
        <v>163122</v>
      </c>
      <c r="G58" s="818"/>
      <c r="H58" s="818">
        <v>1</v>
      </c>
      <c r="I58" s="818">
        <v>44</v>
      </c>
      <c r="J58" s="818"/>
      <c r="K58" s="815" t="s">
        <v>67</v>
      </c>
      <c r="L58" s="815" t="s">
        <v>67</v>
      </c>
      <c r="M58" s="326"/>
    </row>
    <row r="59" spans="1:13" ht="15" customHeight="1">
      <c r="A59" s="325"/>
      <c r="B59" s="816"/>
      <c r="C59" s="820"/>
      <c r="D59" s="778">
        <v>2021</v>
      </c>
      <c r="E59" s="814">
        <v>150</v>
      </c>
      <c r="F59" s="814">
        <v>162784</v>
      </c>
      <c r="G59" s="818"/>
      <c r="H59" s="815">
        <v>1</v>
      </c>
      <c r="I59" s="815">
        <v>44</v>
      </c>
      <c r="J59" s="818"/>
      <c r="K59" s="815" t="s">
        <v>67</v>
      </c>
      <c r="L59" s="815" t="s">
        <v>67</v>
      </c>
      <c r="M59" s="326"/>
    </row>
    <row r="60" spans="1:13" ht="15" customHeight="1">
      <c r="A60" s="325"/>
      <c r="B60" s="816"/>
      <c r="C60" s="819"/>
      <c r="D60" s="778">
        <v>2022</v>
      </c>
      <c r="E60" s="814">
        <v>150</v>
      </c>
      <c r="F60" s="814">
        <v>160053</v>
      </c>
      <c r="G60" s="818"/>
      <c r="H60" s="815">
        <v>1</v>
      </c>
      <c r="I60" s="815">
        <v>44</v>
      </c>
      <c r="J60" s="818"/>
      <c r="K60" s="815" t="s">
        <v>67</v>
      </c>
      <c r="L60" s="815" t="s">
        <v>67</v>
      </c>
      <c r="M60" s="326"/>
    </row>
    <row r="61" spans="1:13" ht="8.1" customHeight="1">
      <c r="A61" s="325"/>
      <c r="B61" s="315"/>
      <c r="C61" s="820"/>
      <c r="D61" s="778"/>
      <c r="E61" s="814"/>
      <c r="F61" s="814"/>
      <c r="G61" s="818"/>
      <c r="H61" s="815"/>
      <c r="I61" s="815"/>
      <c r="J61" s="818"/>
      <c r="K61" s="815"/>
      <c r="L61" s="815"/>
      <c r="M61" s="326"/>
    </row>
    <row r="62" spans="1:13" ht="15" customHeight="1">
      <c r="A62" s="325"/>
      <c r="B62" s="816" t="s">
        <v>31</v>
      </c>
      <c r="C62" s="820"/>
      <c r="D62" s="778">
        <v>2020</v>
      </c>
      <c r="E62" s="817">
        <v>1581</v>
      </c>
      <c r="F62" s="817">
        <v>1318510</v>
      </c>
      <c r="G62" s="818"/>
      <c r="H62" s="818">
        <v>7</v>
      </c>
      <c r="I62" s="818">
        <v>18636</v>
      </c>
      <c r="J62" s="818"/>
      <c r="K62" s="815">
        <v>2</v>
      </c>
      <c r="L62" s="815">
        <v>164.44</v>
      </c>
      <c r="M62" s="326"/>
    </row>
    <row r="63" spans="1:13" ht="15" customHeight="1">
      <c r="A63" s="325"/>
      <c r="B63" s="816"/>
      <c r="C63" s="819"/>
      <c r="D63" s="778">
        <v>2021</v>
      </c>
      <c r="E63" s="814">
        <v>1579</v>
      </c>
      <c r="F63" s="814">
        <v>1320244</v>
      </c>
      <c r="G63" s="817"/>
      <c r="H63" s="814">
        <v>6</v>
      </c>
      <c r="I63" s="815">
        <v>16893</v>
      </c>
      <c r="J63" s="817"/>
      <c r="K63" s="814">
        <v>2</v>
      </c>
      <c r="L63" s="814">
        <v>164.44</v>
      </c>
      <c r="M63" s="827"/>
    </row>
    <row r="64" spans="1:13" ht="15" customHeight="1">
      <c r="A64" s="325"/>
      <c r="B64" s="816"/>
      <c r="C64" s="819"/>
      <c r="D64" s="778">
        <v>2022</v>
      </c>
      <c r="E64" s="814">
        <v>1560</v>
      </c>
      <c r="F64" s="814">
        <v>1309408</v>
      </c>
      <c r="G64" s="817"/>
      <c r="H64" s="814">
        <v>6</v>
      </c>
      <c r="I64" s="815">
        <v>15318</v>
      </c>
      <c r="J64" s="817"/>
      <c r="K64" s="814">
        <v>2</v>
      </c>
      <c r="L64" s="814">
        <v>164.44</v>
      </c>
      <c r="M64" s="326"/>
    </row>
    <row r="65" spans="1:13" ht="8.1" customHeight="1">
      <c r="A65" s="325"/>
      <c r="B65" s="315"/>
      <c r="C65" s="820"/>
      <c r="D65" s="778"/>
      <c r="E65" s="814"/>
      <c r="F65" s="814"/>
      <c r="G65" s="817"/>
      <c r="H65" s="814"/>
      <c r="I65" s="815"/>
      <c r="J65" s="817"/>
      <c r="K65" s="814"/>
      <c r="L65" s="814"/>
      <c r="M65" s="326"/>
    </row>
    <row r="66" spans="1:13" ht="15" customHeight="1">
      <c r="A66" s="325"/>
      <c r="B66" s="816" t="s">
        <v>32</v>
      </c>
      <c r="C66" s="820"/>
      <c r="D66" s="778">
        <v>2020</v>
      </c>
      <c r="E66" s="817">
        <v>698</v>
      </c>
      <c r="F66" s="817">
        <v>1359350</v>
      </c>
      <c r="G66" s="817"/>
      <c r="H66" s="818">
        <v>1</v>
      </c>
      <c r="I66" s="818">
        <v>222</v>
      </c>
      <c r="J66" s="817"/>
      <c r="K66" s="814">
        <v>1</v>
      </c>
      <c r="L66" s="814">
        <v>30.4</v>
      </c>
      <c r="M66" s="326"/>
    </row>
    <row r="67" spans="1:13" ht="15" customHeight="1">
      <c r="A67" s="325"/>
      <c r="B67" s="816"/>
      <c r="C67" s="819"/>
      <c r="D67" s="778">
        <v>2021</v>
      </c>
      <c r="E67" s="817">
        <v>697</v>
      </c>
      <c r="F67" s="817">
        <v>1363157</v>
      </c>
      <c r="G67" s="817"/>
      <c r="H67" s="814">
        <v>1</v>
      </c>
      <c r="I67" s="818">
        <v>222</v>
      </c>
      <c r="J67" s="817"/>
      <c r="K67" s="814">
        <v>1</v>
      </c>
      <c r="L67" s="814">
        <v>30.4</v>
      </c>
      <c r="M67" s="326"/>
    </row>
    <row r="68" spans="1:13" ht="15" customHeight="1">
      <c r="A68" s="325"/>
      <c r="B68" s="816"/>
      <c r="C68" s="819"/>
      <c r="D68" s="778">
        <v>2022</v>
      </c>
      <c r="E68" s="817">
        <v>701</v>
      </c>
      <c r="F68" s="817">
        <v>1366810</v>
      </c>
      <c r="G68" s="817"/>
      <c r="H68" s="814">
        <v>1</v>
      </c>
      <c r="I68" s="818">
        <v>223</v>
      </c>
      <c r="J68" s="817"/>
      <c r="K68" s="814">
        <v>1</v>
      </c>
      <c r="L68" s="814">
        <v>12</v>
      </c>
      <c r="M68" s="326"/>
    </row>
    <row r="69" spans="1:13" ht="8.1" customHeight="1">
      <c r="A69" s="325"/>
      <c r="B69" s="816"/>
      <c r="C69" s="819"/>
      <c r="D69" s="778"/>
      <c r="E69" s="817"/>
      <c r="F69" s="817"/>
      <c r="G69" s="817"/>
      <c r="H69" s="814"/>
      <c r="I69" s="814"/>
      <c r="J69" s="817"/>
      <c r="K69" s="814"/>
      <c r="L69" s="814"/>
      <c r="M69" s="326"/>
    </row>
    <row r="70" spans="1:13" ht="15" customHeight="1">
      <c r="A70" s="325"/>
      <c r="B70" s="315" t="s">
        <v>33</v>
      </c>
      <c r="C70" s="819"/>
      <c r="D70" s="778">
        <v>2020</v>
      </c>
      <c r="E70" s="817" t="s">
        <v>67</v>
      </c>
      <c r="F70" s="817" t="s">
        <v>67</v>
      </c>
      <c r="G70" s="817"/>
      <c r="H70" s="818" t="s">
        <v>67</v>
      </c>
      <c r="I70" s="818" t="s">
        <v>67</v>
      </c>
      <c r="J70" s="817"/>
      <c r="K70" s="815" t="s">
        <v>67</v>
      </c>
      <c r="L70" s="815" t="s">
        <v>67</v>
      </c>
      <c r="M70" s="326"/>
    </row>
    <row r="71" spans="1:13" ht="15" customHeight="1">
      <c r="A71" s="325"/>
      <c r="B71" s="315"/>
      <c r="C71" s="820"/>
      <c r="D71" s="778">
        <v>2021</v>
      </c>
      <c r="E71" s="817" t="s">
        <v>67</v>
      </c>
      <c r="F71" s="817" t="s">
        <v>67</v>
      </c>
      <c r="G71" s="817"/>
      <c r="H71" s="818" t="s">
        <v>67</v>
      </c>
      <c r="I71" s="818" t="s">
        <v>67</v>
      </c>
      <c r="J71" s="817"/>
      <c r="K71" s="815" t="s">
        <v>67</v>
      </c>
      <c r="L71" s="815" t="s">
        <v>67</v>
      </c>
      <c r="M71" s="326"/>
    </row>
    <row r="72" spans="1:13" ht="15" customHeight="1">
      <c r="A72" s="325"/>
      <c r="B72" s="315"/>
      <c r="C72" s="820"/>
      <c r="D72" s="778">
        <v>2022</v>
      </c>
      <c r="E72" s="817" t="s">
        <v>67</v>
      </c>
      <c r="F72" s="817" t="s">
        <v>67</v>
      </c>
      <c r="G72" s="817"/>
      <c r="H72" s="818" t="s">
        <v>67</v>
      </c>
      <c r="I72" s="818" t="s">
        <v>67</v>
      </c>
      <c r="J72" s="817"/>
      <c r="K72" s="814" t="s">
        <v>67</v>
      </c>
      <c r="L72" s="814" t="s">
        <v>67</v>
      </c>
      <c r="M72" s="326"/>
    </row>
    <row r="73" spans="1:13" ht="8.1" customHeight="1">
      <c r="A73" s="325"/>
      <c r="B73" s="315"/>
      <c r="C73" s="820"/>
      <c r="D73" s="778"/>
      <c r="E73" s="817"/>
      <c r="F73" s="817"/>
      <c r="G73" s="817"/>
      <c r="H73" s="814"/>
      <c r="I73" s="814"/>
      <c r="J73" s="817"/>
      <c r="K73" s="814"/>
      <c r="L73" s="814"/>
      <c r="M73" s="326"/>
    </row>
    <row r="74" spans="1:13" ht="15" customHeight="1">
      <c r="A74" s="325"/>
      <c r="B74" s="315" t="s">
        <v>34</v>
      </c>
      <c r="C74" s="820"/>
      <c r="D74" s="778">
        <v>2020</v>
      </c>
      <c r="E74" s="817" t="s">
        <v>67</v>
      </c>
      <c r="F74" s="817" t="s">
        <v>67</v>
      </c>
      <c r="G74" s="817"/>
      <c r="H74" s="818" t="s">
        <v>67</v>
      </c>
      <c r="I74" s="818" t="s">
        <v>67</v>
      </c>
      <c r="J74" s="817"/>
      <c r="K74" s="815" t="s">
        <v>67</v>
      </c>
      <c r="L74" s="815" t="s">
        <v>67</v>
      </c>
      <c r="M74" s="326"/>
    </row>
    <row r="75" spans="1:13" ht="15" customHeight="1">
      <c r="A75" s="325"/>
      <c r="B75" s="816"/>
      <c r="C75" s="820"/>
      <c r="D75" s="778">
        <v>2021</v>
      </c>
      <c r="E75" s="817" t="s">
        <v>67</v>
      </c>
      <c r="F75" s="817" t="s">
        <v>67</v>
      </c>
      <c r="G75" s="817"/>
      <c r="H75" s="818" t="s">
        <v>67</v>
      </c>
      <c r="I75" s="818" t="s">
        <v>67</v>
      </c>
      <c r="J75" s="817"/>
      <c r="K75" s="815" t="s">
        <v>67</v>
      </c>
      <c r="L75" s="815" t="s">
        <v>67</v>
      </c>
      <c r="M75" s="326"/>
    </row>
    <row r="76" spans="1:13" ht="15" customHeight="1">
      <c r="A76" s="325"/>
      <c r="B76" s="816"/>
      <c r="C76" s="819"/>
      <c r="D76" s="778">
        <v>2022</v>
      </c>
      <c r="E76" s="817" t="s">
        <v>67</v>
      </c>
      <c r="F76" s="817" t="s">
        <v>67</v>
      </c>
      <c r="G76" s="817"/>
      <c r="H76" s="818" t="s">
        <v>67</v>
      </c>
      <c r="I76" s="818" t="s">
        <v>67</v>
      </c>
      <c r="J76" s="817"/>
      <c r="K76" s="814" t="s">
        <v>67</v>
      </c>
      <c r="L76" s="814" t="s">
        <v>67</v>
      </c>
      <c r="M76" s="326"/>
    </row>
    <row r="77" spans="1:13" ht="8.1" customHeight="1">
      <c r="A77" s="325"/>
      <c r="B77" s="816"/>
      <c r="C77" s="819"/>
      <c r="D77" s="778"/>
      <c r="E77" s="817"/>
      <c r="F77" s="817"/>
      <c r="G77" s="817"/>
      <c r="H77" s="817"/>
      <c r="I77" s="817"/>
      <c r="J77" s="817"/>
      <c r="K77" s="814"/>
      <c r="L77" s="814"/>
      <c r="M77" s="326"/>
    </row>
    <row r="78" spans="1:13" ht="15" customHeight="1">
      <c r="A78" s="325"/>
      <c r="B78" s="315" t="s">
        <v>35</v>
      </c>
      <c r="C78" s="819"/>
      <c r="D78" s="778">
        <v>2020</v>
      </c>
      <c r="E78" s="329" t="s">
        <v>67</v>
      </c>
      <c r="F78" s="329" t="s">
        <v>67</v>
      </c>
      <c r="G78" s="329"/>
      <c r="H78" s="818" t="s">
        <v>67</v>
      </c>
      <c r="I78" s="818" t="s">
        <v>67</v>
      </c>
      <c r="J78" s="329"/>
      <c r="K78" s="815" t="s">
        <v>67</v>
      </c>
      <c r="L78" s="815" t="s">
        <v>67</v>
      </c>
      <c r="M78" s="326"/>
    </row>
    <row r="79" spans="1:13" ht="15" customHeight="1">
      <c r="A79" s="325"/>
      <c r="C79" s="820"/>
      <c r="D79" s="778">
        <v>2021</v>
      </c>
      <c r="E79" s="817" t="s">
        <v>67</v>
      </c>
      <c r="F79" s="817" t="s">
        <v>67</v>
      </c>
      <c r="G79" s="817"/>
      <c r="H79" s="818" t="s">
        <v>67</v>
      </c>
      <c r="I79" s="818" t="s">
        <v>67</v>
      </c>
      <c r="J79" s="817"/>
      <c r="K79" s="815" t="s">
        <v>67</v>
      </c>
      <c r="L79" s="815" t="s">
        <v>67</v>
      </c>
      <c r="M79" s="326"/>
    </row>
    <row r="80" spans="1:13" ht="15" customHeight="1">
      <c r="A80" s="325"/>
      <c r="B80" s="819"/>
      <c r="C80" s="819"/>
      <c r="D80" s="778">
        <v>2022</v>
      </c>
      <c r="E80" s="817" t="s">
        <v>67</v>
      </c>
      <c r="F80" s="817" t="s">
        <v>67</v>
      </c>
      <c r="G80" s="817"/>
      <c r="H80" s="818" t="s">
        <v>67</v>
      </c>
      <c r="I80" s="818" t="s">
        <v>67</v>
      </c>
      <c r="J80" s="329"/>
      <c r="K80" s="329" t="s">
        <v>67</v>
      </c>
      <c r="L80" s="329" t="s">
        <v>67</v>
      </c>
      <c r="M80" s="326"/>
    </row>
    <row r="81" spans="1:15" ht="8.1" customHeight="1" thickBot="1">
      <c r="A81" s="330"/>
      <c r="B81" s="330"/>
      <c r="C81" s="330"/>
      <c r="D81" s="331"/>
      <c r="E81" s="333"/>
      <c r="F81" s="333"/>
      <c r="G81" s="333"/>
      <c r="H81" s="333"/>
      <c r="I81" s="333"/>
      <c r="J81" s="333"/>
      <c r="K81" s="828"/>
      <c r="L81" s="828"/>
      <c r="M81" s="332"/>
    </row>
    <row r="82" spans="1:15" s="334" customFormat="1" ht="15" customHeight="1">
      <c r="C82" s="335"/>
      <c r="D82" s="335"/>
      <c r="E82" s="336"/>
      <c r="F82" s="336"/>
      <c r="G82" s="336"/>
      <c r="H82" s="336"/>
      <c r="I82" s="337"/>
      <c r="J82" s="336"/>
      <c r="K82" s="338"/>
      <c r="L82" s="338"/>
      <c r="M82" s="561" t="s">
        <v>474</v>
      </c>
    </row>
    <row r="83" spans="1:15" s="334" customFormat="1" ht="15" customHeight="1">
      <c r="C83" s="339"/>
      <c r="D83" s="335"/>
      <c r="E83" s="336"/>
      <c r="F83" s="336"/>
      <c r="G83" s="336"/>
      <c r="H83" s="336"/>
      <c r="I83" s="337"/>
      <c r="J83" s="336"/>
      <c r="K83" s="338"/>
      <c r="L83" s="338"/>
      <c r="M83" s="562" t="s">
        <v>475</v>
      </c>
    </row>
    <row r="84" spans="1:15" s="334" customFormat="1" ht="8.1" customHeight="1">
      <c r="C84" s="339"/>
      <c r="D84" s="335"/>
      <c r="E84" s="336"/>
      <c r="F84" s="336"/>
      <c r="G84" s="336"/>
      <c r="H84" s="336"/>
      <c r="I84" s="337"/>
      <c r="J84" s="336"/>
      <c r="K84" s="338"/>
      <c r="L84" s="338"/>
      <c r="M84" s="42"/>
    </row>
    <row r="85" spans="1:15" s="334" customFormat="1" ht="14.25">
      <c r="B85" s="340" t="s">
        <v>502</v>
      </c>
      <c r="C85" s="341"/>
      <c r="F85" s="342"/>
      <c r="I85" s="343"/>
      <c r="K85" s="344"/>
      <c r="L85" s="344"/>
    </row>
    <row r="86" spans="1:15" s="334" customFormat="1" ht="15.75">
      <c r="B86" s="345" t="s">
        <v>68</v>
      </c>
      <c r="D86" s="346"/>
      <c r="E86" s="347"/>
      <c r="F86" s="342"/>
      <c r="G86" s="348"/>
      <c r="H86" s="347"/>
      <c r="I86" s="349"/>
      <c r="J86" s="348"/>
      <c r="K86" s="350"/>
      <c r="L86" s="350"/>
      <c r="M86" s="351"/>
    </row>
    <row r="87" spans="1:15" s="334" customFormat="1" ht="14.25">
      <c r="B87" s="352" t="s">
        <v>69</v>
      </c>
      <c r="D87" s="353"/>
      <c r="E87" s="354"/>
      <c r="F87" s="342"/>
      <c r="G87" s="355"/>
      <c r="H87" s="354"/>
      <c r="I87" s="356"/>
      <c r="J87" s="355"/>
      <c r="K87" s="357"/>
      <c r="L87" s="357"/>
      <c r="M87" s="355"/>
    </row>
    <row r="88" spans="1:15" s="334" customFormat="1" ht="14.25">
      <c r="B88" s="340" t="s">
        <v>70</v>
      </c>
      <c r="D88" s="358"/>
      <c r="E88" s="347"/>
      <c r="F88" s="359"/>
      <c r="G88" s="348"/>
      <c r="H88" s="347"/>
      <c r="I88" s="349"/>
      <c r="J88" s="348"/>
      <c r="K88" s="350"/>
      <c r="L88" s="350"/>
      <c r="M88" s="348"/>
    </row>
    <row r="89" spans="1:15" s="334" customFormat="1" ht="14.25">
      <c r="B89" s="829" t="s">
        <v>507</v>
      </c>
      <c r="D89" s="353"/>
      <c r="E89" s="354"/>
      <c r="F89" s="360"/>
      <c r="G89" s="355"/>
      <c r="H89" s="354"/>
      <c r="I89" s="356"/>
      <c r="J89" s="355"/>
      <c r="K89" s="357"/>
      <c r="L89" s="357"/>
      <c r="M89" s="355"/>
    </row>
    <row r="90" spans="1:15" ht="16.5">
      <c r="B90" s="244" t="s">
        <v>71</v>
      </c>
      <c r="C90" s="335"/>
      <c r="D90" s="306"/>
      <c r="I90" s="361"/>
      <c r="N90" s="308"/>
      <c r="O90" s="308"/>
    </row>
    <row r="91" spans="1:15" ht="16.5">
      <c r="B91" s="352" t="s">
        <v>72</v>
      </c>
      <c r="C91" s="362"/>
    </row>
  </sheetData>
  <mergeCells count="8">
    <mergeCell ref="A6:A11"/>
    <mergeCell ref="E6:L6"/>
    <mergeCell ref="E7:F7"/>
    <mergeCell ref="H7:I7"/>
    <mergeCell ref="K7:L7"/>
    <mergeCell ref="E8:F8"/>
    <mergeCell ref="H8:I8"/>
    <mergeCell ref="K8:L8"/>
  </mergeCells>
  <printOptions horizontalCentered="1"/>
  <pageMargins left="0.55118110236220474" right="0.55118110236220474" top="0.39370078740157483" bottom="0.39370078740157483" header="0.39370078740157483" footer="0.39370078740157483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AH91"/>
  <sheetViews>
    <sheetView tabSelected="1" view="pageBreakPreview" topLeftCell="A59" zoomScale="80" zoomScaleNormal="90" zoomScaleSheetLayoutView="80" workbookViewId="0">
      <selection activeCell="A49" sqref="A49:XFD51"/>
    </sheetView>
  </sheetViews>
  <sheetFormatPr defaultColWidth="9.140625" defaultRowHeight="15" customHeight="1"/>
  <cols>
    <col min="1" max="1" width="1.7109375" style="190" customWidth="1"/>
    <col min="2" max="2" width="12.7109375" style="190" customWidth="1"/>
    <col min="3" max="4" width="10.7109375" style="190" customWidth="1"/>
    <col min="5" max="6" width="11.7109375" style="190" customWidth="1"/>
    <col min="7" max="7" width="1.7109375" style="190" customWidth="1"/>
    <col min="8" max="9" width="11.7109375" style="190" customWidth="1"/>
    <col min="10" max="10" width="1.7109375" style="190" customWidth="1"/>
    <col min="11" max="12" width="11.7109375" style="190" customWidth="1"/>
    <col min="13" max="13" width="1.7109375" style="190" customWidth="1"/>
    <col min="14" max="15" width="11.7109375" style="190" customWidth="1"/>
    <col min="16" max="16" width="1.7109375" style="190" customWidth="1"/>
    <col min="17" max="18" width="11.7109375" style="190" customWidth="1"/>
    <col min="19" max="19" width="1.7109375" style="190" customWidth="1"/>
    <col min="20" max="21" width="9.140625" style="190"/>
    <col min="22" max="22" width="11" style="190" bestFit="1" customWidth="1"/>
    <col min="23" max="23" width="9.28515625" style="190" bestFit="1" customWidth="1"/>
    <col min="24" max="25" width="11" style="190" bestFit="1" customWidth="1"/>
    <col min="26" max="26" width="9.28515625" style="190" bestFit="1" customWidth="1"/>
    <col min="27" max="28" width="9.85546875" style="190" bestFit="1" customWidth="1"/>
    <col min="29" max="29" width="9.28515625" style="190" bestFit="1" customWidth="1"/>
    <col min="30" max="31" width="9.85546875" style="190" bestFit="1" customWidth="1"/>
    <col min="32" max="34" width="9.28515625" style="190" bestFit="1" customWidth="1"/>
    <col min="35" max="16384" width="9.140625" style="190"/>
  </cols>
  <sheetData>
    <row r="1" spans="1:34" ht="8.1" customHeight="1"/>
    <row r="2" spans="1:34" ht="8.1" customHeight="1"/>
    <row r="3" spans="1:34" ht="16.5" customHeight="1">
      <c r="A3" s="273"/>
      <c r="B3" s="274" t="s">
        <v>73</v>
      </c>
      <c r="C3" s="275" t="s">
        <v>470</v>
      </c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14"/>
      <c r="R3" s="214"/>
      <c r="S3" s="214"/>
    </row>
    <row r="4" spans="1:34" ht="16.5" customHeight="1">
      <c r="A4" s="276"/>
      <c r="B4" s="277" t="s">
        <v>74</v>
      </c>
      <c r="C4" s="191" t="s">
        <v>471</v>
      </c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8"/>
      <c r="R4" s="278"/>
      <c r="S4" s="278"/>
    </row>
    <row r="5" spans="1:34" ht="8.1" customHeight="1" thickBot="1">
      <c r="A5" s="279"/>
      <c r="B5" s="279"/>
      <c r="C5" s="279"/>
      <c r="D5" s="280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</row>
    <row r="6" spans="1:34" ht="8.1" customHeight="1" thickTop="1">
      <c r="A6" s="149"/>
      <c r="B6" s="760"/>
      <c r="C6" s="761"/>
      <c r="D6" s="760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175"/>
    </row>
    <row r="7" spans="1:34" ht="16.5">
      <c r="A7" s="149"/>
      <c r="B7" s="762"/>
      <c r="C7" s="762"/>
      <c r="D7" s="761"/>
      <c r="E7" s="904" t="s">
        <v>503</v>
      </c>
      <c r="F7" s="904"/>
      <c r="G7" s="763"/>
      <c r="H7" s="904" t="s">
        <v>504</v>
      </c>
      <c r="I7" s="904"/>
      <c r="J7" s="763"/>
      <c r="K7" s="904" t="s">
        <v>56</v>
      </c>
      <c r="L7" s="904"/>
      <c r="M7" s="763"/>
      <c r="N7" s="904" t="s">
        <v>75</v>
      </c>
      <c r="O7" s="904"/>
      <c r="P7" s="763"/>
      <c r="Q7" s="904" t="s">
        <v>76</v>
      </c>
      <c r="R7" s="904"/>
      <c r="S7" s="763"/>
      <c r="T7" s="282"/>
    </row>
    <row r="8" spans="1:34" ht="16.5">
      <c r="A8" s="149"/>
      <c r="B8" s="764" t="s">
        <v>4</v>
      </c>
      <c r="C8" s="765"/>
      <c r="D8" s="766" t="s">
        <v>57</v>
      </c>
      <c r="E8" s="905" t="s">
        <v>58</v>
      </c>
      <c r="F8" s="905"/>
      <c r="G8" s="763"/>
      <c r="H8" s="905" t="s">
        <v>59</v>
      </c>
      <c r="I8" s="905"/>
      <c r="J8" s="763"/>
      <c r="K8" s="905" t="s">
        <v>60</v>
      </c>
      <c r="L8" s="905"/>
      <c r="M8" s="767"/>
      <c r="N8" s="905" t="s">
        <v>77</v>
      </c>
      <c r="O8" s="905"/>
      <c r="P8" s="763"/>
      <c r="Q8" s="905" t="s">
        <v>76</v>
      </c>
      <c r="R8" s="905"/>
      <c r="S8" s="763"/>
      <c r="T8" s="282"/>
    </row>
    <row r="9" spans="1:34" ht="28.5">
      <c r="A9" s="149"/>
      <c r="B9" s="768" t="s">
        <v>11</v>
      </c>
      <c r="C9" s="762"/>
      <c r="D9" s="769" t="s">
        <v>61</v>
      </c>
      <c r="E9" s="770" t="s">
        <v>505</v>
      </c>
      <c r="F9" s="770" t="s">
        <v>63</v>
      </c>
      <c r="G9" s="770"/>
      <c r="H9" s="770" t="s">
        <v>505</v>
      </c>
      <c r="I9" s="770" t="s">
        <v>63</v>
      </c>
      <c r="J9" s="770"/>
      <c r="K9" s="770" t="s">
        <v>505</v>
      </c>
      <c r="L9" s="770" t="s">
        <v>63</v>
      </c>
      <c r="M9" s="770"/>
      <c r="N9" s="770" t="s">
        <v>505</v>
      </c>
      <c r="O9" s="770" t="s">
        <v>63</v>
      </c>
      <c r="P9" s="763"/>
      <c r="Q9" s="770" t="s">
        <v>505</v>
      </c>
      <c r="R9" s="770" t="s">
        <v>63</v>
      </c>
      <c r="S9" s="763"/>
      <c r="T9" s="282"/>
    </row>
    <row r="10" spans="1:34" ht="28.5">
      <c r="A10" s="149"/>
      <c r="B10" s="768"/>
      <c r="C10" s="765"/>
      <c r="D10" s="769"/>
      <c r="E10" s="771"/>
      <c r="F10" s="772" t="s">
        <v>65</v>
      </c>
      <c r="G10" s="770"/>
      <c r="H10" s="771"/>
      <c r="I10" s="772" t="s">
        <v>65</v>
      </c>
      <c r="J10" s="770"/>
      <c r="K10" s="771"/>
      <c r="L10" s="772" t="s">
        <v>65</v>
      </c>
      <c r="M10" s="772"/>
      <c r="N10" s="771"/>
      <c r="O10" s="772" t="s">
        <v>65</v>
      </c>
      <c r="P10" s="770"/>
      <c r="Q10" s="771"/>
      <c r="R10" s="772" t="s">
        <v>65</v>
      </c>
      <c r="S10" s="770"/>
      <c r="T10" s="283"/>
    </row>
    <row r="11" spans="1:34" ht="16.5">
      <c r="A11" s="158"/>
      <c r="B11" s="760"/>
      <c r="C11" s="760"/>
      <c r="D11" s="761"/>
      <c r="E11" s="773"/>
      <c r="F11" s="773" t="s">
        <v>66</v>
      </c>
      <c r="G11" s="773"/>
      <c r="H11" s="773"/>
      <c r="I11" s="773" t="s">
        <v>66</v>
      </c>
      <c r="J11" s="773"/>
      <c r="K11" s="773"/>
      <c r="L11" s="773" t="s">
        <v>66</v>
      </c>
      <c r="M11" s="773"/>
      <c r="N11" s="773"/>
      <c r="O11" s="773" t="s">
        <v>66</v>
      </c>
      <c r="P11" s="773"/>
      <c r="Q11" s="773"/>
      <c r="R11" s="773" t="s">
        <v>66</v>
      </c>
      <c r="S11" s="773"/>
      <c r="T11" s="283"/>
    </row>
    <row r="12" spans="1:34" ht="8.1" customHeight="1">
      <c r="A12" s="284"/>
      <c r="B12" s="774"/>
      <c r="C12" s="774"/>
      <c r="D12" s="775"/>
      <c r="E12" s="776"/>
      <c r="F12" s="776"/>
      <c r="G12" s="776"/>
      <c r="H12" s="776"/>
      <c r="I12" s="776"/>
      <c r="J12" s="776"/>
      <c r="K12" s="776"/>
      <c r="L12" s="776"/>
      <c r="M12" s="776"/>
      <c r="N12" s="776"/>
      <c r="O12" s="776"/>
      <c r="P12" s="776"/>
      <c r="Q12" s="776"/>
      <c r="R12" s="776"/>
      <c r="S12" s="776"/>
      <c r="T12" s="283"/>
    </row>
    <row r="13" spans="1:34" ht="8.1" customHeight="1">
      <c r="A13" s="285"/>
      <c r="B13" s="285"/>
      <c r="C13" s="285"/>
      <c r="D13" s="286"/>
      <c r="E13" s="287"/>
      <c r="F13" s="288"/>
      <c r="G13" s="288"/>
      <c r="H13" s="274"/>
      <c r="I13" s="288"/>
      <c r="J13" s="288"/>
      <c r="K13" s="274"/>
      <c r="L13" s="288"/>
      <c r="M13" s="288"/>
      <c r="N13" s="274"/>
      <c r="O13" s="288"/>
      <c r="P13" s="288"/>
      <c r="Q13" s="274"/>
      <c r="R13" s="288"/>
      <c r="S13" s="288"/>
    </row>
    <row r="14" spans="1:34" s="831" customFormat="1" ht="17.100000000000001" customHeight="1">
      <c r="A14" s="289"/>
      <c r="B14" s="289" t="s">
        <v>19</v>
      </c>
      <c r="C14" s="289"/>
      <c r="D14" s="777">
        <v>2020</v>
      </c>
      <c r="E14" s="830">
        <v>247652</v>
      </c>
      <c r="F14" s="830">
        <v>955811</v>
      </c>
      <c r="G14" s="830"/>
      <c r="H14" s="830">
        <v>459556</v>
      </c>
      <c r="I14" s="830">
        <v>789519</v>
      </c>
      <c r="J14" s="830"/>
      <c r="K14" s="830">
        <v>5046</v>
      </c>
      <c r="L14" s="830">
        <v>5019</v>
      </c>
      <c r="M14" s="830"/>
      <c r="N14" s="830">
        <v>38366</v>
      </c>
      <c r="O14" s="830">
        <v>8025</v>
      </c>
      <c r="P14" s="830"/>
      <c r="Q14" s="830">
        <v>1061</v>
      </c>
      <c r="R14" s="830">
        <v>1461</v>
      </c>
      <c r="S14" s="290"/>
      <c r="U14" s="832"/>
      <c r="V14" s="833"/>
      <c r="W14" s="833"/>
      <c r="X14" s="833"/>
      <c r="Y14" s="833"/>
      <c r="Z14" s="833"/>
      <c r="AA14" s="833"/>
      <c r="AB14" s="833"/>
      <c r="AC14" s="833"/>
      <c r="AD14" s="833"/>
      <c r="AE14" s="833"/>
      <c r="AF14" s="833"/>
      <c r="AG14" s="833"/>
      <c r="AH14" s="833"/>
    </row>
    <row r="15" spans="1:34" s="831" customFormat="1" ht="17.100000000000001" customHeight="1">
      <c r="A15" s="289"/>
      <c r="B15" s="289"/>
      <c r="C15" s="289"/>
      <c r="D15" s="777">
        <v>2021</v>
      </c>
      <c r="E15" s="830">
        <v>228702</v>
      </c>
      <c r="F15" s="830">
        <v>863360</v>
      </c>
      <c r="G15" s="830"/>
      <c r="H15" s="830">
        <v>456513</v>
      </c>
      <c r="I15" s="830">
        <v>743888</v>
      </c>
      <c r="J15" s="830"/>
      <c r="K15" s="830">
        <v>5317</v>
      </c>
      <c r="L15" s="830">
        <v>5213</v>
      </c>
      <c r="M15" s="830"/>
      <c r="N15" s="830">
        <v>36817</v>
      </c>
      <c r="O15" s="834">
        <v>7755</v>
      </c>
      <c r="P15" s="830"/>
      <c r="Q15" s="830">
        <v>839</v>
      </c>
      <c r="R15" s="830">
        <v>1231</v>
      </c>
      <c r="S15" s="290"/>
      <c r="U15" s="832"/>
      <c r="V15" s="833"/>
      <c r="W15" s="833"/>
      <c r="X15" s="833"/>
      <c r="Y15" s="833"/>
      <c r="Z15" s="833"/>
      <c r="AA15" s="833"/>
      <c r="AB15" s="833"/>
      <c r="AC15" s="833"/>
      <c r="AD15" s="833"/>
      <c r="AE15" s="833"/>
      <c r="AF15" s="833"/>
      <c r="AG15" s="833"/>
      <c r="AH15" s="833"/>
    </row>
    <row r="16" spans="1:34" s="831" customFormat="1" ht="17.100000000000001" customHeight="1">
      <c r="A16" s="289"/>
      <c r="B16" s="289"/>
      <c r="C16" s="289"/>
      <c r="D16" s="777">
        <v>2022</v>
      </c>
      <c r="E16" s="830">
        <v>213460</v>
      </c>
      <c r="F16" s="830">
        <v>816107</v>
      </c>
      <c r="G16" s="830"/>
      <c r="H16" s="830">
        <v>310797</v>
      </c>
      <c r="I16" s="830">
        <v>557698</v>
      </c>
      <c r="J16" s="830"/>
      <c r="K16" s="830">
        <v>5317</v>
      </c>
      <c r="L16" s="830">
        <v>5308</v>
      </c>
      <c r="M16" s="830"/>
      <c r="N16" s="830">
        <v>38182</v>
      </c>
      <c r="O16" s="834">
        <v>8020</v>
      </c>
      <c r="P16" s="830"/>
      <c r="Q16" s="830">
        <v>645</v>
      </c>
      <c r="R16" s="830">
        <v>840</v>
      </c>
      <c r="S16" s="290"/>
      <c r="U16" s="832"/>
      <c r="V16" s="833"/>
      <c r="W16" s="833"/>
      <c r="X16" s="833"/>
      <c r="Y16" s="833"/>
      <c r="Z16" s="833"/>
      <c r="AA16" s="833"/>
      <c r="AB16" s="833"/>
      <c r="AC16" s="833"/>
      <c r="AD16" s="833"/>
      <c r="AE16" s="833"/>
      <c r="AF16" s="833"/>
      <c r="AG16" s="833"/>
      <c r="AH16" s="833"/>
    </row>
    <row r="17" spans="1:19" ht="8.1" customHeight="1">
      <c r="A17" s="289"/>
      <c r="B17" s="289"/>
      <c r="C17" s="289"/>
      <c r="D17" s="778"/>
      <c r="E17" s="779"/>
      <c r="F17" s="779"/>
      <c r="G17" s="779"/>
      <c r="H17" s="779"/>
      <c r="I17" s="779"/>
      <c r="J17" s="779"/>
      <c r="K17" s="779"/>
      <c r="L17" s="779"/>
      <c r="M17" s="779"/>
      <c r="N17" s="779"/>
      <c r="O17" s="779"/>
      <c r="P17" s="779"/>
      <c r="Q17" s="779"/>
      <c r="R17" s="779"/>
      <c r="S17" s="290"/>
    </row>
    <row r="18" spans="1:19" s="831" customFormat="1" ht="17.100000000000001" customHeight="1">
      <c r="A18" s="835"/>
      <c r="B18" s="781" t="s">
        <v>20</v>
      </c>
      <c r="C18" s="835"/>
      <c r="D18" s="778">
        <v>2020</v>
      </c>
      <c r="E18" s="836">
        <v>74438</v>
      </c>
      <c r="F18" s="836">
        <v>207877</v>
      </c>
      <c r="G18" s="836"/>
      <c r="H18" s="836">
        <v>23145</v>
      </c>
      <c r="I18" s="836">
        <v>41261</v>
      </c>
      <c r="J18" s="836"/>
      <c r="K18" s="836">
        <v>55</v>
      </c>
      <c r="L18" s="836">
        <v>51</v>
      </c>
      <c r="M18" s="836"/>
      <c r="N18" s="836">
        <v>173</v>
      </c>
      <c r="O18" s="836">
        <v>60</v>
      </c>
      <c r="P18" s="836"/>
      <c r="Q18" s="836">
        <v>11</v>
      </c>
      <c r="R18" s="836">
        <v>17</v>
      </c>
      <c r="S18" s="293"/>
    </row>
    <row r="19" spans="1:19" s="831" customFormat="1" ht="17.100000000000001" customHeight="1">
      <c r="A19" s="835"/>
      <c r="B19" s="781"/>
      <c r="C19" s="835"/>
      <c r="D19" s="778">
        <v>2021</v>
      </c>
      <c r="E19" s="836">
        <v>67186</v>
      </c>
      <c r="F19" s="836">
        <v>171908</v>
      </c>
      <c r="G19" s="836"/>
      <c r="H19" s="836">
        <v>22651</v>
      </c>
      <c r="I19" s="836">
        <v>40290</v>
      </c>
      <c r="J19" s="836"/>
      <c r="K19" s="836">
        <v>55</v>
      </c>
      <c r="L19" s="836">
        <v>49</v>
      </c>
      <c r="M19" s="836"/>
      <c r="N19" s="836">
        <v>139</v>
      </c>
      <c r="O19" s="832">
        <v>42</v>
      </c>
      <c r="P19" s="836"/>
      <c r="Q19" s="836">
        <v>1</v>
      </c>
      <c r="R19" s="836">
        <v>2</v>
      </c>
      <c r="S19" s="293"/>
    </row>
    <row r="20" spans="1:19" s="831" customFormat="1" ht="17.100000000000001" customHeight="1">
      <c r="A20" s="835"/>
      <c r="B20" s="781"/>
      <c r="C20" s="835"/>
      <c r="D20" s="778">
        <v>2022</v>
      </c>
      <c r="E20" s="836">
        <v>58584</v>
      </c>
      <c r="F20" s="836">
        <v>147342</v>
      </c>
      <c r="G20" s="836"/>
      <c r="H20" s="836">
        <v>11810</v>
      </c>
      <c r="I20" s="836">
        <v>20517</v>
      </c>
      <c r="J20" s="836"/>
      <c r="K20" s="836">
        <v>55</v>
      </c>
      <c r="L20" s="836">
        <v>51</v>
      </c>
      <c r="M20" s="836"/>
      <c r="N20" s="836">
        <v>151</v>
      </c>
      <c r="O20" s="832">
        <v>46</v>
      </c>
      <c r="P20" s="836"/>
      <c r="Q20" s="836">
        <v>2</v>
      </c>
      <c r="R20" s="836">
        <v>6</v>
      </c>
      <c r="S20" s="293"/>
    </row>
    <row r="21" spans="1:19" ht="8.1" customHeight="1">
      <c r="A21" s="292"/>
      <c r="B21" s="780"/>
      <c r="C21" s="292"/>
      <c r="D21" s="778"/>
      <c r="E21" s="779"/>
      <c r="F21" s="779"/>
      <c r="G21" s="779"/>
      <c r="H21" s="779"/>
      <c r="I21" s="779"/>
      <c r="J21" s="779"/>
      <c r="K21" s="779"/>
      <c r="L21" s="779"/>
      <c r="M21" s="779"/>
      <c r="N21" s="779"/>
      <c r="O21" s="779"/>
      <c r="P21" s="779"/>
      <c r="Q21" s="779"/>
      <c r="R21" s="779"/>
      <c r="S21" s="293"/>
    </row>
    <row r="22" spans="1:19" s="831" customFormat="1" ht="17.100000000000001" customHeight="1">
      <c r="A22" s="835"/>
      <c r="B22" s="781" t="s">
        <v>21</v>
      </c>
      <c r="C22" s="835"/>
      <c r="D22" s="778">
        <v>2020</v>
      </c>
      <c r="E22" s="836">
        <v>6618</v>
      </c>
      <c r="F22" s="836">
        <v>27925</v>
      </c>
      <c r="G22" s="836"/>
      <c r="H22" s="836">
        <v>63041</v>
      </c>
      <c r="I22" s="836">
        <v>93393</v>
      </c>
      <c r="J22" s="836"/>
      <c r="K22" s="836">
        <v>37</v>
      </c>
      <c r="L22" s="836">
        <v>14</v>
      </c>
      <c r="M22" s="836"/>
      <c r="N22" s="836">
        <v>24</v>
      </c>
      <c r="O22" s="836">
        <v>12</v>
      </c>
      <c r="P22" s="836"/>
      <c r="Q22" s="836">
        <v>69</v>
      </c>
      <c r="R22" s="836">
        <v>129</v>
      </c>
      <c r="S22" s="293"/>
    </row>
    <row r="23" spans="1:19" s="831" customFormat="1" ht="17.100000000000001" customHeight="1">
      <c r="A23" s="835"/>
      <c r="B23" s="781"/>
      <c r="C23" s="835"/>
      <c r="D23" s="778">
        <v>2021</v>
      </c>
      <c r="E23" s="836">
        <v>6108</v>
      </c>
      <c r="F23" s="836">
        <v>24086</v>
      </c>
      <c r="G23" s="836"/>
      <c r="H23" s="836">
        <v>62372</v>
      </c>
      <c r="I23" s="836">
        <v>91102</v>
      </c>
      <c r="J23" s="836"/>
      <c r="K23" s="836">
        <v>36</v>
      </c>
      <c r="L23" s="836">
        <v>14</v>
      </c>
      <c r="M23" s="836"/>
      <c r="N23" s="836">
        <v>12</v>
      </c>
      <c r="O23" s="832">
        <v>5</v>
      </c>
      <c r="P23" s="836"/>
      <c r="Q23" s="836">
        <v>55</v>
      </c>
      <c r="R23" s="836">
        <v>120</v>
      </c>
      <c r="S23" s="293"/>
    </row>
    <row r="24" spans="1:19" s="831" customFormat="1" ht="17.100000000000001" customHeight="1">
      <c r="A24" s="835"/>
      <c r="B24" s="781"/>
      <c r="C24" s="835"/>
      <c r="D24" s="778">
        <v>2022</v>
      </c>
      <c r="E24" s="836">
        <v>6186</v>
      </c>
      <c r="F24" s="836">
        <v>24112</v>
      </c>
      <c r="G24" s="836"/>
      <c r="H24" s="836">
        <v>41752</v>
      </c>
      <c r="I24" s="836">
        <v>63455</v>
      </c>
      <c r="J24" s="836"/>
      <c r="K24" s="836">
        <v>37</v>
      </c>
      <c r="L24" s="836">
        <v>14</v>
      </c>
      <c r="M24" s="836"/>
      <c r="N24" s="836">
        <v>15</v>
      </c>
      <c r="O24" s="832">
        <v>7</v>
      </c>
      <c r="P24" s="836"/>
      <c r="Q24" s="836">
        <v>31</v>
      </c>
      <c r="R24" s="836">
        <v>64</v>
      </c>
      <c r="S24" s="293"/>
    </row>
    <row r="25" spans="1:19" ht="8.1" customHeight="1">
      <c r="A25" s="292"/>
      <c r="B25" s="780"/>
      <c r="C25" s="292"/>
      <c r="D25" s="778"/>
      <c r="E25" s="779"/>
      <c r="F25" s="779"/>
      <c r="G25" s="779"/>
      <c r="H25" s="779"/>
      <c r="I25" s="779"/>
      <c r="J25" s="779"/>
      <c r="K25" s="779"/>
      <c r="L25" s="779"/>
      <c r="M25" s="779"/>
      <c r="N25" s="779"/>
      <c r="O25" s="779"/>
      <c r="P25" s="779"/>
      <c r="Q25" s="779"/>
      <c r="R25" s="779"/>
      <c r="S25" s="293"/>
    </row>
    <row r="26" spans="1:19" s="831" customFormat="1" ht="17.100000000000001" customHeight="1">
      <c r="A26" s="835"/>
      <c r="B26" s="781" t="s">
        <v>22</v>
      </c>
      <c r="C26" s="835"/>
      <c r="D26" s="778">
        <v>2020</v>
      </c>
      <c r="E26" s="836">
        <v>2288</v>
      </c>
      <c r="F26" s="836">
        <v>7541</v>
      </c>
      <c r="G26" s="836"/>
      <c r="H26" s="836">
        <v>70921</v>
      </c>
      <c r="I26" s="836">
        <v>113838</v>
      </c>
      <c r="J26" s="836"/>
      <c r="K26" s="836">
        <v>169</v>
      </c>
      <c r="L26" s="836">
        <v>65</v>
      </c>
      <c r="M26" s="836"/>
      <c r="N26" s="836">
        <v>7</v>
      </c>
      <c r="O26" s="836">
        <v>4</v>
      </c>
      <c r="P26" s="836"/>
      <c r="Q26" s="836">
        <v>150</v>
      </c>
      <c r="R26" s="836">
        <v>242</v>
      </c>
      <c r="S26" s="293"/>
    </row>
    <row r="27" spans="1:19" s="831" customFormat="1" ht="17.100000000000001" customHeight="1">
      <c r="A27" s="835"/>
      <c r="B27" s="781"/>
      <c r="C27" s="835"/>
      <c r="D27" s="778">
        <v>2021</v>
      </c>
      <c r="E27" s="836">
        <v>2325</v>
      </c>
      <c r="F27" s="836">
        <v>7113</v>
      </c>
      <c r="G27" s="836"/>
      <c r="H27" s="836">
        <v>69974</v>
      </c>
      <c r="I27" s="836">
        <v>110771</v>
      </c>
      <c r="J27" s="836"/>
      <c r="K27" s="836">
        <v>169</v>
      </c>
      <c r="L27" s="836">
        <v>64</v>
      </c>
      <c r="M27" s="836"/>
      <c r="N27" s="836">
        <v>8</v>
      </c>
      <c r="O27" s="832">
        <v>3</v>
      </c>
      <c r="P27" s="836"/>
      <c r="Q27" s="836">
        <v>75</v>
      </c>
      <c r="R27" s="836">
        <v>165</v>
      </c>
      <c r="S27" s="293"/>
    </row>
    <row r="28" spans="1:19" s="831" customFormat="1" ht="17.100000000000001" customHeight="1">
      <c r="A28" s="835"/>
      <c r="B28" s="781"/>
      <c r="C28" s="835"/>
      <c r="D28" s="778">
        <v>2022</v>
      </c>
      <c r="E28" s="836">
        <v>2318</v>
      </c>
      <c r="F28" s="836">
        <v>7100</v>
      </c>
      <c r="G28" s="836"/>
      <c r="H28" s="836">
        <v>49800</v>
      </c>
      <c r="I28" s="836">
        <v>78504</v>
      </c>
      <c r="J28" s="836"/>
      <c r="K28" s="836">
        <v>169</v>
      </c>
      <c r="L28" s="836">
        <v>65</v>
      </c>
      <c r="M28" s="836"/>
      <c r="N28" s="836">
        <v>15</v>
      </c>
      <c r="O28" s="832">
        <v>4</v>
      </c>
      <c r="P28" s="836"/>
      <c r="Q28" s="836">
        <v>45</v>
      </c>
      <c r="R28" s="836">
        <v>96</v>
      </c>
      <c r="S28" s="293"/>
    </row>
    <row r="29" spans="1:19" ht="8.1" customHeight="1">
      <c r="A29" s="292"/>
      <c r="B29" s="780"/>
      <c r="C29" s="292"/>
      <c r="D29" s="778"/>
      <c r="E29" s="779"/>
      <c r="F29" s="779"/>
      <c r="G29" s="779"/>
      <c r="H29" s="779"/>
      <c r="I29" s="779"/>
      <c r="J29" s="779"/>
      <c r="K29" s="779"/>
      <c r="L29" s="779"/>
      <c r="M29" s="779"/>
      <c r="N29" s="779"/>
      <c r="O29" s="779"/>
      <c r="P29" s="779"/>
      <c r="Q29" s="779"/>
      <c r="R29" s="779"/>
      <c r="S29" s="293"/>
    </row>
    <row r="30" spans="1:19" s="831" customFormat="1" ht="17.100000000000001" customHeight="1">
      <c r="A30" s="835"/>
      <c r="B30" s="781" t="s">
        <v>23</v>
      </c>
      <c r="C30" s="835"/>
      <c r="D30" s="778">
        <v>2020</v>
      </c>
      <c r="E30" s="836">
        <v>3168</v>
      </c>
      <c r="F30" s="836">
        <v>13222</v>
      </c>
      <c r="G30" s="836"/>
      <c r="H30" s="836">
        <v>9422</v>
      </c>
      <c r="I30" s="836">
        <v>14178</v>
      </c>
      <c r="J30" s="836"/>
      <c r="K30" s="836">
        <v>8</v>
      </c>
      <c r="L30" s="836">
        <v>11</v>
      </c>
      <c r="M30" s="836"/>
      <c r="N30" s="836">
        <v>2</v>
      </c>
      <c r="O30" s="836">
        <v>10</v>
      </c>
      <c r="P30" s="836"/>
      <c r="Q30" s="836">
        <v>12</v>
      </c>
      <c r="R30" s="836">
        <v>10</v>
      </c>
      <c r="S30" s="293"/>
    </row>
    <row r="31" spans="1:19" s="831" customFormat="1" ht="17.100000000000001" customHeight="1">
      <c r="A31" s="835"/>
      <c r="B31" s="781"/>
      <c r="C31" s="835"/>
      <c r="D31" s="778">
        <v>2021</v>
      </c>
      <c r="E31" s="836">
        <v>2840</v>
      </c>
      <c r="F31" s="836">
        <v>11698</v>
      </c>
      <c r="G31" s="836"/>
      <c r="H31" s="836">
        <v>9335</v>
      </c>
      <c r="I31" s="836">
        <v>14173</v>
      </c>
      <c r="J31" s="836"/>
      <c r="K31" s="836">
        <v>8</v>
      </c>
      <c r="L31" s="836">
        <v>11</v>
      </c>
      <c r="M31" s="836"/>
      <c r="N31" s="836">
        <v>2</v>
      </c>
      <c r="O31" s="832">
        <v>10</v>
      </c>
      <c r="P31" s="836"/>
      <c r="Q31" s="836">
        <v>2</v>
      </c>
      <c r="R31" s="836">
        <v>4</v>
      </c>
      <c r="S31" s="293"/>
    </row>
    <row r="32" spans="1:19" s="831" customFormat="1" ht="17.100000000000001" customHeight="1">
      <c r="A32" s="835"/>
      <c r="B32" s="781"/>
      <c r="C32" s="835"/>
      <c r="D32" s="778">
        <v>2022</v>
      </c>
      <c r="E32" s="836">
        <v>2534</v>
      </c>
      <c r="F32" s="836">
        <v>9783</v>
      </c>
      <c r="G32" s="836"/>
      <c r="H32" s="836">
        <v>5455</v>
      </c>
      <c r="I32" s="836">
        <v>8207</v>
      </c>
      <c r="J32" s="836"/>
      <c r="K32" s="836">
        <v>8</v>
      </c>
      <c r="L32" s="836">
        <v>11</v>
      </c>
      <c r="M32" s="836"/>
      <c r="N32" s="836">
        <v>5</v>
      </c>
      <c r="O32" s="832">
        <v>10</v>
      </c>
      <c r="P32" s="836"/>
      <c r="Q32" s="836">
        <v>2</v>
      </c>
      <c r="R32" s="836">
        <v>2</v>
      </c>
      <c r="S32" s="293"/>
    </row>
    <row r="33" spans="1:19" ht="8.1" customHeight="1">
      <c r="A33" s="292"/>
      <c r="B33" s="780"/>
      <c r="C33" s="292"/>
      <c r="D33" s="778"/>
      <c r="E33" s="779"/>
      <c r="F33" s="779"/>
      <c r="G33" s="779"/>
      <c r="H33" s="779"/>
      <c r="I33" s="779"/>
      <c r="J33" s="779"/>
      <c r="K33" s="779"/>
      <c r="L33" s="779"/>
      <c r="M33" s="779"/>
      <c r="N33" s="779"/>
      <c r="O33" s="779"/>
      <c r="P33" s="779"/>
      <c r="Q33" s="779"/>
      <c r="R33" s="779"/>
      <c r="S33" s="293"/>
    </row>
    <row r="34" spans="1:19" s="831" customFormat="1" ht="17.100000000000001" customHeight="1">
      <c r="A34" s="835"/>
      <c r="B34" s="271" t="s">
        <v>24</v>
      </c>
      <c r="C34" s="835"/>
      <c r="D34" s="778">
        <v>2020</v>
      </c>
      <c r="E34" s="836">
        <v>6107</v>
      </c>
      <c r="F34" s="836">
        <v>27402</v>
      </c>
      <c r="G34" s="836"/>
      <c r="H34" s="836">
        <v>30038</v>
      </c>
      <c r="I34" s="836">
        <v>58738</v>
      </c>
      <c r="J34" s="836"/>
      <c r="K34" s="836">
        <v>17</v>
      </c>
      <c r="L34" s="836">
        <v>24</v>
      </c>
      <c r="M34" s="836"/>
      <c r="N34" s="836">
        <v>2</v>
      </c>
      <c r="O34" s="836">
        <v>1</v>
      </c>
      <c r="P34" s="836"/>
      <c r="Q34" s="836" t="s">
        <v>67</v>
      </c>
      <c r="R34" s="836" t="s">
        <v>67</v>
      </c>
      <c r="S34" s="293"/>
    </row>
    <row r="35" spans="1:19" s="831" customFormat="1" ht="17.100000000000001" customHeight="1">
      <c r="A35" s="835"/>
      <c r="B35" s="271"/>
      <c r="C35" s="835"/>
      <c r="D35" s="778">
        <v>2021</v>
      </c>
      <c r="E35" s="836">
        <v>5790</v>
      </c>
      <c r="F35" s="836">
        <v>24266</v>
      </c>
      <c r="G35" s="836"/>
      <c r="H35" s="836">
        <v>29737</v>
      </c>
      <c r="I35" s="836">
        <v>57005</v>
      </c>
      <c r="J35" s="836"/>
      <c r="K35" s="836">
        <v>17</v>
      </c>
      <c r="L35" s="836">
        <v>24</v>
      </c>
      <c r="M35" s="836"/>
      <c r="N35" s="836">
        <v>2</v>
      </c>
      <c r="O35" s="832">
        <v>1</v>
      </c>
      <c r="P35" s="836"/>
      <c r="Q35" s="836">
        <v>1</v>
      </c>
      <c r="R35" s="836">
        <v>1</v>
      </c>
      <c r="S35" s="293"/>
    </row>
    <row r="36" spans="1:19" s="831" customFormat="1" ht="17.100000000000001" customHeight="1">
      <c r="A36" s="835"/>
      <c r="B36" s="271"/>
      <c r="C36" s="835"/>
      <c r="D36" s="778">
        <v>2022</v>
      </c>
      <c r="E36" s="836">
        <v>5167</v>
      </c>
      <c r="F36" s="836">
        <v>21044</v>
      </c>
      <c r="G36" s="836"/>
      <c r="H36" s="836">
        <v>19215</v>
      </c>
      <c r="I36" s="836">
        <v>41010</v>
      </c>
      <c r="J36" s="836"/>
      <c r="K36" s="836">
        <v>17</v>
      </c>
      <c r="L36" s="836">
        <v>24</v>
      </c>
      <c r="M36" s="836"/>
      <c r="N36" s="836">
        <v>3</v>
      </c>
      <c r="O36" s="832">
        <v>1</v>
      </c>
      <c r="P36" s="836"/>
      <c r="Q36" s="836">
        <v>1</v>
      </c>
      <c r="R36" s="836">
        <v>2</v>
      </c>
      <c r="S36" s="293"/>
    </row>
    <row r="37" spans="1:19" ht="8.1" customHeight="1">
      <c r="A37" s="292"/>
      <c r="B37" s="271"/>
      <c r="C37" s="292"/>
      <c r="D37" s="778"/>
      <c r="E37" s="779"/>
      <c r="F37" s="779"/>
      <c r="G37" s="779"/>
      <c r="H37" s="779"/>
      <c r="I37" s="779"/>
      <c r="J37" s="779"/>
      <c r="K37" s="779"/>
      <c r="L37" s="779"/>
      <c r="M37" s="779"/>
      <c r="N37" s="779"/>
      <c r="O37" s="779"/>
      <c r="P37" s="779"/>
      <c r="Q37" s="779"/>
      <c r="R37" s="779"/>
      <c r="S37" s="293"/>
    </row>
    <row r="38" spans="1:19" s="831" customFormat="1" ht="17.100000000000001" customHeight="1">
      <c r="A38" s="835"/>
      <c r="B38" s="271" t="s">
        <v>25</v>
      </c>
      <c r="C38" s="835"/>
      <c r="D38" s="778">
        <v>2020</v>
      </c>
      <c r="E38" s="836">
        <v>14240</v>
      </c>
      <c r="F38" s="836">
        <v>52660</v>
      </c>
      <c r="G38" s="836"/>
      <c r="H38" s="836">
        <v>49398</v>
      </c>
      <c r="I38" s="836">
        <v>84832</v>
      </c>
      <c r="J38" s="836"/>
      <c r="K38" s="836">
        <v>153</v>
      </c>
      <c r="L38" s="836">
        <v>162</v>
      </c>
      <c r="M38" s="836"/>
      <c r="N38" s="836">
        <v>2</v>
      </c>
      <c r="O38" s="836">
        <v>1</v>
      </c>
      <c r="P38" s="836"/>
      <c r="Q38" s="836">
        <v>533</v>
      </c>
      <c r="R38" s="836">
        <v>618</v>
      </c>
      <c r="S38" s="293"/>
    </row>
    <row r="39" spans="1:19" s="831" customFormat="1" ht="17.100000000000001" customHeight="1">
      <c r="A39" s="835"/>
      <c r="B39" s="271"/>
      <c r="C39" s="835"/>
      <c r="D39" s="778">
        <v>2021</v>
      </c>
      <c r="E39" s="836">
        <v>13370</v>
      </c>
      <c r="F39" s="836">
        <v>44740</v>
      </c>
      <c r="G39" s="836"/>
      <c r="H39" s="836">
        <v>48945</v>
      </c>
      <c r="I39" s="836">
        <v>80234</v>
      </c>
      <c r="J39" s="836"/>
      <c r="K39" s="836">
        <v>157</v>
      </c>
      <c r="L39" s="836">
        <v>164</v>
      </c>
      <c r="M39" s="836"/>
      <c r="N39" s="836">
        <v>4</v>
      </c>
      <c r="O39" s="832">
        <v>1</v>
      </c>
      <c r="P39" s="836"/>
      <c r="Q39" s="836">
        <v>511</v>
      </c>
      <c r="R39" s="836">
        <v>633</v>
      </c>
      <c r="S39" s="293"/>
    </row>
    <row r="40" spans="1:19" s="831" customFormat="1" ht="17.100000000000001" customHeight="1">
      <c r="A40" s="835"/>
      <c r="B40" s="271"/>
      <c r="C40" s="835"/>
      <c r="D40" s="778">
        <v>2022</v>
      </c>
      <c r="E40" s="836">
        <v>12357</v>
      </c>
      <c r="F40" s="836">
        <v>40543</v>
      </c>
      <c r="G40" s="836"/>
      <c r="H40" s="836">
        <v>31646</v>
      </c>
      <c r="I40" s="836">
        <v>53468</v>
      </c>
      <c r="J40" s="836"/>
      <c r="K40" s="836">
        <v>157</v>
      </c>
      <c r="L40" s="836">
        <v>166</v>
      </c>
      <c r="M40" s="836"/>
      <c r="N40" s="836">
        <v>6</v>
      </c>
      <c r="O40" s="832">
        <v>2</v>
      </c>
      <c r="P40" s="836"/>
      <c r="Q40" s="836">
        <v>424</v>
      </c>
      <c r="R40" s="836">
        <v>409</v>
      </c>
      <c r="S40" s="293"/>
    </row>
    <row r="41" spans="1:19" ht="8.1" customHeight="1">
      <c r="A41" s="292"/>
      <c r="B41" s="782"/>
      <c r="C41" s="292"/>
      <c r="D41" s="778"/>
      <c r="E41" s="779"/>
      <c r="F41" s="779"/>
      <c r="G41" s="779"/>
      <c r="H41" s="779"/>
      <c r="I41" s="779"/>
      <c r="J41" s="779"/>
      <c r="K41" s="779"/>
      <c r="L41" s="779"/>
      <c r="M41" s="779"/>
      <c r="N41" s="779"/>
      <c r="O41" s="779"/>
      <c r="P41" s="779"/>
      <c r="Q41" s="779"/>
      <c r="R41" s="779"/>
      <c r="S41" s="293"/>
    </row>
    <row r="42" spans="1:19" s="831" customFormat="1" ht="17.100000000000001" customHeight="1">
      <c r="A42" s="835"/>
      <c r="B42" s="271" t="s">
        <v>26</v>
      </c>
      <c r="C42" s="835"/>
      <c r="D42" s="778">
        <v>2020</v>
      </c>
      <c r="E42" s="836">
        <v>1859</v>
      </c>
      <c r="F42" s="836">
        <v>8921</v>
      </c>
      <c r="G42" s="836"/>
      <c r="H42" s="836">
        <v>1214</v>
      </c>
      <c r="I42" s="836">
        <v>870</v>
      </c>
      <c r="J42" s="836"/>
      <c r="K42" s="836">
        <v>10</v>
      </c>
      <c r="L42" s="836">
        <v>4</v>
      </c>
      <c r="M42" s="836"/>
      <c r="N42" s="836">
        <v>11</v>
      </c>
      <c r="O42" s="836">
        <v>2</v>
      </c>
      <c r="P42" s="836"/>
      <c r="Q42" s="836" t="s">
        <v>67</v>
      </c>
      <c r="R42" s="836" t="s">
        <v>67</v>
      </c>
      <c r="S42" s="294"/>
    </row>
    <row r="43" spans="1:19" s="831" customFormat="1" ht="17.100000000000001" customHeight="1">
      <c r="A43" s="835"/>
      <c r="B43" s="271"/>
      <c r="C43" s="835"/>
      <c r="D43" s="778">
        <v>2021</v>
      </c>
      <c r="E43" s="836">
        <v>1470</v>
      </c>
      <c r="F43" s="836">
        <v>6472</v>
      </c>
      <c r="G43" s="836"/>
      <c r="H43" s="836">
        <v>1222</v>
      </c>
      <c r="I43" s="836">
        <v>882</v>
      </c>
      <c r="J43" s="836"/>
      <c r="K43" s="836">
        <v>11</v>
      </c>
      <c r="L43" s="836">
        <v>4</v>
      </c>
      <c r="M43" s="836"/>
      <c r="N43" s="836">
        <v>7</v>
      </c>
      <c r="O43" s="832">
        <v>1</v>
      </c>
      <c r="P43" s="836"/>
      <c r="Q43" s="836" t="s">
        <v>67</v>
      </c>
      <c r="R43" s="836" t="s">
        <v>67</v>
      </c>
      <c r="S43" s="294"/>
    </row>
    <row r="44" spans="1:19" s="831" customFormat="1" ht="17.100000000000001" customHeight="1">
      <c r="A44" s="835"/>
      <c r="B44" s="271"/>
      <c r="C44" s="835"/>
      <c r="D44" s="778">
        <v>2022</v>
      </c>
      <c r="E44" s="836">
        <v>1244</v>
      </c>
      <c r="F44" s="836">
        <v>5294</v>
      </c>
      <c r="G44" s="836"/>
      <c r="H44" s="836">
        <v>603</v>
      </c>
      <c r="I44" s="836">
        <v>306</v>
      </c>
      <c r="J44" s="836"/>
      <c r="K44" s="836">
        <v>10</v>
      </c>
      <c r="L44" s="836">
        <v>4</v>
      </c>
      <c r="M44" s="836"/>
      <c r="N44" s="836">
        <v>9</v>
      </c>
      <c r="O44" s="832">
        <v>3</v>
      </c>
      <c r="P44" s="836"/>
      <c r="Q44" s="836" t="s">
        <v>67</v>
      </c>
      <c r="R44" s="836" t="s">
        <v>67</v>
      </c>
      <c r="S44" s="294"/>
    </row>
    <row r="45" spans="1:19" ht="8.1" customHeight="1">
      <c r="A45" s="292"/>
      <c r="B45" s="782"/>
      <c r="C45" s="292"/>
      <c r="D45" s="778"/>
      <c r="E45" s="779"/>
      <c r="F45" s="779"/>
      <c r="G45" s="779"/>
      <c r="H45" s="779"/>
      <c r="I45" s="779"/>
      <c r="J45" s="779"/>
      <c r="K45" s="779"/>
      <c r="L45" s="779"/>
      <c r="M45" s="779"/>
      <c r="N45" s="779"/>
      <c r="O45" s="779"/>
      <c r="P45" s="779"/>
      <c r="Q45" s="779"/>
      <c r="R45" s="779"/>
      <c r="S45" s="294"/>
    </row>
    <row r="46" spans="1:19" s="831" customFormat="1" ht="17.100000000000001" customHeight="1">
      <c r="A46" s="835"/>
      <c r="B46" s="271" t="s">
        <v>27</v>
      </c>
      <c r="C46" s="835"/>
      <c r="D46" s="778">
        <v>2020</v>
      </c>
      <c r="E46" s="836">
        <v>41877</v>
      </c>
      <c r="F46" s="836">
        <v>110843</v>
      </c>
      <c r="G46" s="836"/>
      <c r="H46" s="836">
        <v>37633</v>
      </c>
      <c r="I46" s="836">
        <v>57593</v>
      </c>
      <c r="J46" s="836"/>
      <c r="K46" s="836">
        <v>424</v>
      </c>
      <c r="L46" s="836">
        <v>190</v>
      </c>
      <c r="M46" s="836"/>
      <c r="N46" s="836">
        <v>36</v>
      </c>
      <c r="O46" s="836">
        <v>12</v>
      </c>
      <c r="P46" s="836"/>
      <c r="Q46" s="836">
        <v>6</v>
      </c>
      <c r="R46" s="836">
        <v>12</v>
      </c>
      <c r="S46" s="294"/>
    </row>
    <row r="47" spans="1:19" s="831" customFormat="1" ht="17.100000000000001" customHeight="1">
      <c r="A47" s="835"/>
      <c r="B47" s="271"/>
      <c r="C47" s="835"/>
      <c r="D47" s="778">
        <v>2021</v>
      </c>
      <c r="E47" s="836">
        <v>37321</v>
      </c>
      <c r="F47" s="836">
        <v>92396</v>
      </c>
      <c r="G47" s="836"/>
      <c r="H47" s="836">
        <v>37297</v>
      </c>
      <c r="I47" s="836">
        <v>55603</v>
      </c>
      <c r="J47" s="836"/>
      <c r="K47" s="836">
        <v>424</v>
      </c>
      <c r="L47" s="836">
        <v>188</v>
      </c>
      <c r="M47" s="836"/>
      <c r="N47" s="836">
        <v>22</v>
      </c>
      <c r="O47" s="832">
        <v>9</v>
      </c>
      <c r="P47" s="836"/>
      <c r="Q47" s="836">
        <v>11</v>
      </c>
      <c r="R47" s="836">
        <v>23</v>
      </c>
      <c r="S47" s="294"/>
    </row>
    <row r="48" spans="1:19" s="831" customFormat="1" ht="17.100000000000001" customHeight="1">
      <c r="A48" s="835"/>
      <c r="B48" s="271"/>
      <c r="C48" s="835"/>
      <c r="D48" s="778">
        <v>2022</v>
      </c>
      <c r="E48" s="836">
        <v>32654</v>
      </c>
      <c r="F48" s="836">
        <v>79799</v>
      </c>
      <c r="G48" s="836"/>
      <c r="H48" s="836">
        <v>19697</v>
      </c>
      <c r="I48" s="836">
        <v>27770</v>
      </c>
      <c r="J48" s="836"/>
      <c r="K48" s="836">
        <v>424</v>
      </c>
      <c r="L48" s="836">
        <v>190</v>
      </c>
      <c r="M48" s="836"/>
      <c r="N48" s="836">
        <v>22</v>
      </c>
      <c r="O48" s="832">
        <v>9</v>
      </c>
      <c r="P48" s="836"/>
      <c r="Q48" s="836">
        <v>11</v>
      </c>
      <c r="R48" s="836">
        <v>23</v>
      </c>
      <c r="S48" s="294"/>
    </row>
    <row r="49" spans="1:19" ht="8.1" customHeight="1">
      <c r="A49" s="292"/>
      <c r="B49" s="782"/>
      <c r="C49" s="292"/>
      <c r="D49" s="778"/>
      <c r="E49" s="779"/>
      <c r="F49" s="779"/>
      <c r="G49" s="779"/>
      <c r="H49" s="779"/>
      <c r="I49" s="779"/>
      <c r="J49" s="779"/>
      <c r="K49" s="779"/>
      <c r="L49" s="779"/>
      <c r="M49" s="779"/>
      <c r="N49" s="779"/>
      <c r="O49" s="779"/>
      <c r="P49" s="779"/>
      <c r="Q49" s="779"/>
      <c r="R49" s="779"/>
      <c r="S49" s="294"/>
    </row>
    <row r="50" spans="1:19" s="831" customFormat="1" ht="17.100000000000001" customHeight="1">
      <c r="A50" s="835"/>
      <c r="B50" s="271" t="s">
        <v>28</v>
      </c>
      <c r="C50" s="835"/>
      <c r="D50" s="778">
        <v>2020</v>
      </c>
      <c r="E50" s="836">
        <v>39</v>
      </c>
      <c r="F50" s="836">
        <v>149</v>
      </c>
      <c r="G50" s="836"/>
      <c r="H50" s="836">
        <v>3803</v>
      </c>
      <c r="I50" s="836">
        <v>7912</v>
      </c>
      <c r="J50" s="836"/>
      <c r="K50" s="836">
        <v>21</v>
      </c>
      <c r="L50" s="836">
        <v>6</v>
      </c>
      <c r="M50" s="836"/>
      <c r="N50" s="836">
        <v>1</v>
      </c>
      <c r="O50" s="836">
        <v>0</v>
      </c>
      <c r="P50" s="836"/>
      <c r="Q50" s="836">
        <v>54</v>
      </c>
      <c r="R50" s="836">
        <v>91</v>
      </c>
      <c r="S50" s="294"/>
    </row>
    <row r="51" spans="1:19" s="831" customFormat="1" ht="17.100000000000001" customHeight="1">
      <c r="A51" s="835"/>
      <c r="B51" s="271"/>
      <c r="C51" s="835"/>
      <c r="D51" s="778">
        <v>2021</v>
      </c>
      <c r="E51" s="836">
        <v>36</v>
      </c>
      <c r="F51" s="836">
        <v>156</v>
      </c>
      <c r="G51" s="836"/>
      <c r="H51" s="836">
        <v>3786</v>
      </c>
      <c r="I51" s="836">
        <v>7699</v>
      </c>
      <c r="J51" s="836"/>
      <c r="K51" s="836">
        <v>21</v>
      </c>
      <c r="L51" s="836">
        <v>6</v>
      </c>
      <c r="M51" s="836"/>
      <c r="N51" s="836">
        <v>1</v>
      </c>
      <c r="O51" s="786" t="s">
        <v>67</v>
      </c>
      <c r="P51" s="836"/>
      <c r="Q51" s="836">
        <v>56</v>
      </c>
      <c r="R51" s="836">
        <v>105</v>
      </c>
      <c r="S51" s="294"/>
    </row>
    <row r="52" spans="1:19" s="831" customFormat="1" ht="17.100000000000001" customHeight="1">
      <c r="A52" s="835"/>
      <c r="B52" s="271"/>
      <c r="C52" s="835"/>
      <c r="D52" s="778">
        <v>2022</v>
      </c>
      <c r="E52" s="836">
        <v>38</v>
      </c>
      <c r="F52" s="836">
        <v>159</v>
      </c>
      <c r="G52" s="836"/>
      <c r="H52" s="836">
        <v>2831</v>
      </c>
      <c r="I52" s="836">
        <v>6012</v>
      </c>
      <c r="J52" s="836"/>
      <c r="K52" s="836">
        <v>21</v>
      </c>
      <c r="L52" s="836">
        <v>6</v>
      </c>
      <c r="M52" s="836"/>
      <c r="N52" s="836">
        <v>1</v>
      </c>
      <c r="O52" s="786" t="s">
        <v>67</v>
      </c>
      <c r="P52" s="836"/>
      <c r="Q52" s="836">
        <v>62</v>
      </c>
      <c r="R52" s="836">
        <v>133</v>
      </c>
      <c r="S52" s="294"/>
    </row>
    <row r="53" spans="1:19" ht="8.1" customHeight="1">
      <c r="A53" s="292"/>
      <c r="B53" s="271"/>
      <c r="C53" s="292"/>
      <c r="D53" s="778"/>
      <c r="E53" s="779"/>
      <c r="F53" s="779"/>
      <c r="G53" s="779"/>
      <c r="H53" s="779"/>
      <c r="I53" s="779"/>
      <c r="J53" s="779"/>
      <c r="K53" s="779"/>
      <c r="L53" s="779"/>
      <c r="M53" s="779"/>
      <c r="N53" s="779"/>
      <c r="O53" s="779"/>
      <c r="P53" s="779"/>
      <c r="Q53" s="779"/>
      <c r="R53" s="779"/>
      <c r="S53" s="294"/>
    </row>
    <row r="54" spans="1:19" s="831" customFormat="1" ht="17.100000000000001" customHeight="1">
      <c r="A54" s="835"/>
      <c r="B54" s="781" t="s">
        <v>29</v>
      </c>
      <c r="C54" s="835"/>
      <c r="D54" s="778">
        <v>2020</v>
      </c>
      <c r="E54" s="836">
        <v>20074</v>
      </c>
      <c r="F54" s="832">
        <v>38729</v>
      </c>
      <c r="G54" s="836"/>
      <c r="H54" s="836">
        <v>7105</v>
      </c>
      <c r="I54" s="832">
        <v>5944</v>
      </c>
      <c r="J54" s="836"/>
      <c r="K54" s="836">
        <v>61</v>
      </c>
      <c r="L54" s="832">
        <v>48</v>
      </c>
      <c r="M54" s="836"/>
      <c r="N54" s="836">
        <v>18</v>
      </c>
      <c r="O54" s="836">
        <v>2</v>
      </c>
      <c r="P54" s="836"/>
      <c r="Q54" s="836">
        <v>1</v>
      </c>
      <c r="R54" s="836" t="s">
        <v>67</v>
      </c>
      <c r="S54" s="293"/>
    </row>
    <row r="55" spans="1:19" s="831" customFormat="1" ht="17.100000000000001" customHeight="1">
      <c r="A55" s="835"/>
      <c r="B55" s="781"/>
      <c r="C55" s="835"/>
      <c r="D55" s="778">
        <v>2021</v>
      </c>
      <c r="E55" s="836">
        <v>14411</v>
      </c>
      <c r="F55" s="836">
        <v>24016</v>
      </c>
      <c r="G55" s="836"/>
      <c r="H55" s="836">
        <v>7014</v>
      </c>
      <c r="I55" s="836">
        <v>5704</v>
      </c>
      <c r="J55" s="836"/>
      <c r="K55" s="836">
        <v>61</v>
      </c>
      <c r="L55" s="836">
        <v>48</v>
      </c>
      <c r="M55" s="836"/>
      <c r="N55" s="836">
        <v>14</v>
      </c>
      <c r="O55" s="832">
        <v>1</v>
      </c>
      <c r="P55" s="836"/>
      <c r="Q55" s="836" t="s">
        <v>67</v>
      </c>
      <c r="R55" s="836" t="s">
        <v>67</v>
      </c>
      <c r="S55" s="293"/>
    </row>
    <row r="56" spans="1:19" s="831" customFormat="1" ht="17.100000000000001" customHeight="1">
      <c r="A56" s="835"/>
      <c r="B56" s="781"/>
      <c r="C56" s="835"/>
      <c r="D56" s="778">
        <v>2022</v>
      </c>
      <c r="E56" s="836">
        <v>12849</v>
      </c>
      <c r="F56" s="836">
        <v>19233</v>
      </c>
      <c r="G56" s="836"/>
      <c r="H56" s="836">
        <v>3122</v>
      </c>
      <c r="I56" s="836">
        <v>1935</v>
      </c>
      <c r="J56" s="836"/>
      <c r="K56" s="836">
        <v>61</v>
      </c>
      <c r="L56" s="836">
        <v>48</v>
      </c>
      <c r="M56" s="836"/>
      <c r="N56" s="836">
        <v>13</v>
      </c>
      <c r="O56" s="832">
        <v>1</v>
      </c>
      <c r="P56" s="836"/>
      <c r="Q56" s="836" t="s">
        <v>67</v>
      </c>
      <c r="R56" s="836" t="s">
        <v>67</v>
      </c>
      <c r="S56" s="293"/>
    </row>
    <row r="57" spans="1:19" ht="8.1" customHeight="1">
      <c r="A57" s="292"/>
      <c r="B57" s="780"/>
      <c r="C57" s="292"/>
      <c r="D57" s="778"/>
      <c r="E57" s="779"/>
      <c r="F57" s="779"/>
      <c r="G57" s="779"/>
      <c r="H57" s="779"/>
      <c r="I57" s="779"/>
      <c r="J57" s="779"/>
      <c r="K57" s="779"/>
      <c r="L57" s="779"/>
      <c r="M57" s="779"/>
      <c r="N57" s="779"/>
      <c r="O57" s="779"/>
      <c r="P57" s="779"/>
      <c r="Q57" s="779"/>
      <c r="R57" s="779"/>
      <c r="S57" s="293"/>
    </row>
    <row r="58" spans="1:19" s="831" customFormat="1" ht="17.100000000000001" customHeight="1">
      <c r="A58" s="835"/>
      <c r="B58" s="781" t="s">
        <v>30</v>
      </c>
      <c r="C58" s="835"/>
      <c r="D58" s="778">
        <v>2020</v>
      </c>
      <c r="E58" s="836">
        <v>3940</v>
      </c>
      <c r="F58" s="836">
        <v>12861</v>
      </c>
      <c r="G58" s="836"/>
      <c r="H58" s="836">
        <v>19873</v>
      </c>
      <c r="I58" s="836">
        <v>28430</v>
      </c>
      <c r="J58" s="836"/>
      <c r="K58" s="836">
        <v>11</v>
      </c>
      <c r="L58" s="836">
        <v>7</v>
      </c>
      <c r="M58" s="836"/>
      <c r="N58" s="836">
        <v>21</v>
      </c>
      <c r="O58" s="836">
        <v>10</v>
      </c>
      <c r="P58" s="836"/>
      <c r="Q58" s="836">
        <v>223</v>
      </c>
      <c r="R58" s="836">
        <v>342</v>
      </c>
      <c r="S58" s="293"/>
    </row>
    <row r="59" spans="1:19" s="831" customFormat="1" ht="17.100000000000001" customHeight="1">
      <c r="A59" s="835"/>
      <c r="B59" s="781"/>
      <c r="C59" s="835"/>
      <c r="D59" s="778">
        <v>2021</v>
      </c>
      <c r="E59" s="836">
        <v>4096</v>
      </c>
      <c r="F59" s="836">
        <v>12425</v>
      </c>
      <c r="G59" s="836"/>
      <c r="H59" s="836">
        <v>19408</v>
      </c>
      <c r="I59" s="836">
        <v>27502</v>
      </c>
      <c r="J59" s="836"/>
      <c r="K59" s="836">
        <v>11</v>
      </c>
      <c r="L59" s="836">
        <v>7</v>
      </c>
      <c r="M59" s="836"/>
      <c r="N59" s="836">
        <v>24</v>
      </c>
      <c r="O59" s="832">
        <v>5</v>
      </c>
      <c r="P59" s="836"/>
      <c r="Q59" s="836">
        <v>127</v>
      </c>
      <c r="R59" s="836">
        <v>178</v>
      </c>
      <c r="S59" s="293"/>
    </row>
    <row r="60" spans="1:19" s="831" customFormat="1" ht="17.100000000000001" customHeight="1">
      <c r="A60" s="835"/>
      <c r="B60" s="781"/>
      <c r="C60" s="835"/>
      <c r="D60" s="778">
        <v>2022</v>
      </c>
      <c r="E60" s="836">
        <v>3636</v>
      </c>
      <c r="F60" s="836">
        <v>11089</v>
      </c>
      <c r="G60" s="836"/>
      <c r="H60" s="836">
        <v>9874</v>
      </c>
      <c r="I60" s="836">
        <v>14226</v>
      </c>
      <c r="J60" s="836"/>
      <c r="K60" s="836">
        <v>11</v>
      </c>
      <c r="L60" s="836">
        <v>7</v>
      </c>
      <c r="M60" s="836"/>
      <c r="N60" s="836">
        <v>29</v>
      </c>
      <c r="O60" s="832">
        <v>7</v>
      </c>
      <c r="P60" s="836"/>
      <c r="Q60" s="836">
        <v>66</v>
      </c>
      <c r="R60" s="836">
        <v>104</v>
      </c>
      <c r="S60" s="293"/>
    </row>
    <row r="61" spans="1:19" ht="8.1" customHeight="1">
      <c r="A61" s="292"/>
      <c r="B61" s="781"/>
      <c r="C61" s="292"/>
      <c r="D61" s="778"/>
      <c r="E61" s="779"/>
      <c r="F61" s="779"/>
      <c r="G61" s="779"/>
      <c r="H61" s="779"/>
      <c r="I61" s="779"/>
      <c r="J61" s="779"/>
      <c r="K61" s="779"/>
      <c r="L61" s="779"/>
      <c r="M61" s="779"/>
      <c r="N61" s="779"/>
      <c r="O61" s="779"/>
      <c r="P61" s="779"/>
      <c r="Q61" s="779"/>
      <c r="R61" s="779"/>
      <c r="S61" s="293"/>
    </row>
    <row r="62" spans="1:19" s="831" customFormat="1" ht="17.100000000000001" customHeight="1">
      <c r="A62" s="835"/>
      <c r="B62" s="781" t="s">
        <v>31</v>
      </c>
      <c r="C62" s="835"/>
      <c r="D62" s="778">
        <v>2020</v>
      </c>
      <c r="E62" s="836">
        <v>33035</v>
      </c>
      <c r="F62" s="836">
        <v>215034</v>
      </c>
      <c r="G62" s="836"/>
      <c r="H62" s="836">
        <v>77486</v>
      </c>
      <c r="I62" s="836">
        <v>168321</v>
      </c>
      <c r="J62" s="836"/>
      <c r="K62" s="836">
        <v>2938</v>
      </c>
      <c r="L62" s="836">
        <v>3145</v>
      </c>
      <c r="M62" s="836"/>
      <c r="N62" s="836">
        <v>429</v>
      </c>
      <c r="O62" s="836">
        <v>60</v>
      </c>
      <c r="P62" s="836"/>
      <c r="Q62" s="836" t="s">
        <v>67</v>
      </c>
      <c r="R62" s="836" t="s">
        <v>67</v>
      </c>
      <c r="S62" s="293"/>
    </row>
    <row r="63" spans="1:19" s="831" customFormat="1" ht="17.100000000000001" customHeight="1">
      <c r="A63" s="835"/>
      <c r="B63" s="781"/>
      <c r="C63" s="835"/>
      <c r="D63" s="778">
        <v>2021</v>
      </c>
      <c r="E63" s="836">
        <v>32306</v>
      </c>
      <c r="F63" s="836">
        <v>207456</v>
      </c>
      <c r="G63" s="836"/>
      <c r="H63" s="836">
        <v>76155</v>
      </c>
      <c r="I63" s="836">
        <v>170422</v>
      </c>
      <c r="J63" s="836"/>
      <c r="K63" s="836">
        <v>3057</v>
      </c>
      <c r="L63" s="836">
        <v>3202</v>
      </c>
      <c r="M63" s="836"/>
      <c r="N63" s="836">
        <v>363</v>
      </c>
      <c r="O63" s="832">
        <v>53</v>
      </c>
      <c r="P63" s="836"/>
      <c r="Q63" s="836" t="s">
        <v>67</v>
      </c>
      <c r="R63" s="836" t="s">
        <v>67</v>
      </c>
      <c r="S63" s="293"/>
    </row>
    <row r="64" spans="1:19" s="831" customFormat="1" ht="17.100000000000001" customHeight="1">
      <c r="A64" s="835"/>
      <c r="B64" s="781"/>
      <c r="C64" s="835"/>
      <c r="D64" s="778">
        <v>2022</v>
      </c>
      <c r="E64" s="836">
        <v>31090</v>
      </c>
      <c r="F64" s="836">
        <v>200965</v>
      </c>
      <c r="G64" s="836"/>
      <c r="H64" s="836">
        <v>66621</v>
      </c>
      <c r="I64" s="836">
        <v>156672</v>
      </c>
      <c r="J64" s="836"/>
      <c r="K64" s="836">
        <v>3057</v>
      </c>
      <c r="L64" s="836">
        <v>3280</v>
      </c>
      <c r="M64" s="836"/>
      <c r="N64" s="836">
        <v>409</v>
      </c>
      <c r="O64" s="832">
        <v>60</v>
      </c>
      <c r="P64" s="836"/>
      <c r="Q64" s="836" t="s">
        <v>67</v>
      </c>
      <c r="R64" s="836" t="s">
        <v>67</v>
      </c>
      <c r="S64" s="293"/>
    </row>
    <row r="65" spans="1:19" ht="8.1" customHeight="1">
      <c r="A65" s="292"/>
      <c r="B65" s="781"/>
      <c r="C65" s="292"/>
      <c r="D65" s="778"/>
      <c r="E65" s="779"/>
      <c r="F65" s="779"/>
      <c r="G65" s="779"/>
      <c r="H65" s="779"/>
      <c r="I65" s="779"/>
      <c r="J65" s="779"/>
      <c r="K65" s="779"/>
      <c r="L65" s="779"/>
      <c r="M65" s="779"/>
      <c r="N65" s="779"/>
      <c r="O65" s="779"/>
      <c r="P65" s="779"/>
      <c r="Q65" s="779"/>
      <c r="R65" s="779"/>
      <c r="S65" s="293"/>
    </row>
    <row r="66" spans="1:19" s="831" customFormat="1" ht="17.100000000000001" customHeight="1">
      <c r="A66" s="835"/>
      <c r="B66" s="781" t="s">
        <v>32</v>
      </c>
      <c r="C66" s="835"/>
      <c r="D66" s="778">
        <v>2020</v>
      </c>
      <c r="E66" s="836">
        <v>39969</v>
      </c>
      <c r="F66" s="836">
        <v>232647</v>
      </c>
      <c r="G66" s="836"/>
      <c r="H66" s="836">
        <v>64977</v>
      </c>
      <c r="I66" s="836">
        <v>114200</v>
      </c>
      <c r="J66" s="836"/>
      <c r="K66" s="836">
        <v>1142</v>
      </c>
      <c r="L66" s="836">
        <v>1292</v>
      </c>
      <c r="M66" s="836"/>
      <c r="N66" s="836">
        <v>37632</v>
      </c>
      <c r="O66" s="836">
        <v>7851</v>
      </c>
      <c r="P66" s="836"/>
      <c r="Q66" s="836" t="s">
        <v>67</v>
      </c>
      <c r="R66" s="836" t="s">
        <v>67</v>
      </c>
      <c r="S66" s="293"/>
    </row>
    <row r="67" spans="1:19" s="831" customFormat="1" ht="17.100000000000001" customHeight="1">
      <c r="A67" s="835"/>
      <c r="B67" s="781"/>
      <c r="C67" s="835"/>
      <c r="D67" s="778">
        <v>2021</v>
      </c>
      <c r="E67" s="836">
        <v>41443</v>
      </c>
      <c r="F67" s="836">
        <v>236629</v>
      </c>
      <c r="G67" s="836"/>
      <c r="H67" s="836">
        <v>67142</v>
      </c>
      <c r="I67" s="836">
        <v>82501</v>
      </c>
      <c r="J67" s="836"/>
      <c r="K67" s="836">
        <v>1290</v>
      </c>
      <c r="L67" s="836">
        <v>1432</v>
      </c>
      <c r="M67" s="836"/>
      <c r="N67" s="836">
        <v>36212</v>
      </c>
      <c r="O67" s="836">
        <v>7624</v>
      </c>
      <c r="P67" s="836"/>
      <c r="Q67" s="836" t="s">
        <v>67</v>
      </c>
      <c r="R67" s="836" t="s">
        <v>67</v>
      </c>
      <c r="S67" s="293"/>
    </row>
    <row r="68" spans="1:19" s="831" customFormat="1" ht="17.100000000000001" customHeight="1">
      <c r="A68" s="835"/>
      <c r="B68" s="781"/>
      <c r="C68" s="835"/>
      <c r="D68" s="778">
        <v>2022</v>
      </c>
      <c r="E68" s="836">
        <v>44803</v>
      </c>
      <c r="F68" s="836">
        <v>249645</v>
      </c>
      <c r="G68" s="836"/>
      <c r="H68" s="836">
        <v>48371</v>
      </c>
      <c r="I68" s="836">
        <v>85616</v>
      </c>
      <c r="J68" s="836"/>
      <c r="K68" s="836">
        <v>1290</v>
      </c>
      <c r="L68" s="836">
        <v>1442</v>
      </c>
      <c r="M68" s="836"/>
      <c r="N68" s="836">
        <v>37495</v>
      </c>
      <c r="O68" s="836">
        <v>7870</v>
      </c>
      <c r="P68" s="836"/>
      <c r="Q68" s="836">
        <v>1</v>
      </c>
      <c r="R68" s="836">
        <v>1</v>
      </c>
      <c r="S68" s="293"/>
    </row>
    <row r="69" spans="1:19" ht="8.1" customHeight="1">
      <c r="A69" s="292"/>
      <c r="B69" s="780"/>
      <c r="C69" s="292"/>
      <c r="D69" s="778"/>
      <c r="E69" s="779"/>
      <c r="F69" s="779"/>
      <c r="G69" s="779"/>
      <c r="H69" s="779"/>
      <c r="I69" s="779"/>
      <c r="J69" s="779"/>
      <c r="K69" s="779"/>
      <c r="L69" s="779"/>
      <c r="M69" s="779"/>
      <c r="N69" s="779"/>
      <c r="O69" s="779"/>
      <c r="P69" s="779"/>
      <c r="Q69" s="779"/>
      <c r="R69" s="779"/>
      <c r="S69" s="293"/>
    </row>
    <row r="70" spans="1:19" s="831" customFormat="1" ht="17.100000000000001" customHeight="1">
      <c r="A70" s="835"/>
      <c r="B70" s="781" t="s">
        <v>33</v>
      </c>
      <c r="C70" s="835"/>
      <c r="D70" s="778">
        <v>2020</v>
      </c>
      <c r="E70" s="836" t="s">
        <v>67</v>
      </c>
      <c r="F70" s="836" t="s">
        <v>67</v>
      </c>
      <c r="G70" s="836"/>
      <c r="H70" s="836">
        <v>1480</v>
      </c>
      <c r="I70" s="836">
        <v>8.57</v>
      </c>
      <c r="J70" s="836"/>
      <c r="K70" s="836" t="s">
        <v>67</v>
      </c>
      <c r="L70" s="836" t="s">
        <v>67</v>
      </c>
      <c r="M70" s="836"/>
      <c r="N70" s="836">
        <v>8</v>
      </c>
      <c r="O70" s="836" t="s">
        <v>67</v>
      </c>
      <c r="P70" s="836"/>
      <c r="Q70" s="836">
        <v>2</v>
      </c>
      <c r="R70" s="836" t="s">
        <v>67</v>
      </c>
      <c r="S70" s="295"/>
    </row>
    <row r="71" spans="1:19" s="831" customFormat="1" ht="17.100000000000001" customHeight="1">
      <c r="A71" s="835"/>
      <c r="B71" s="781"/>
      <c r="C71" s="835"/>
      <c r="D71" s="778">
        <v>2021</v>
      </c>
      <c r="E71" s="836" t="s">
        <v>67</v>
      </c>
      <c r="F71" s="836" t="s">
        <v>67</v>
      </c>
      <c r="G71" s="836"/>
      <c r="H71" s="836">
        <v>1475</v>
      </c>
      <c r="I71" s="836" t="s">
        <v>67</v>
      </c>
      <c r="J71" s="836"/>
      <c r="K71" s="836" t="s">
        <v>67</v>
      </c>
      <c r="L71" s="836" t="s">
        <v>67</v>
      </c>
      <c r="M71" s="836"/>
      <c r="N71" s="836">
        <v>7</v>
      </c>
      <c r="O71" s="836" t="s">
        <v>67</v>
      </c>
      <c r="P71" s="836"/>
      <c r="Q71" s="836" t="s">
        <v>67</v>
      </c>
      <c r="R71" s="836" t="s">
        <v>67</v>
      </c>
      <c r="S71" s="295"/>
    </row>
    <row r="72" spans="1:19" s="831" customFormat="1" ht="17.100000000000001" customHeight="1">
      <c r="A72" s="835"/>
      <c r="B72" s="781"/>
      <c r="C72" s="835"/>
      <c r="D72" s="778">
        <v>2022</v>
      </c>
      <c r="E72" s="836" t="s">
        <v>67</v>
      </c>
      <c r="F72" s="836" t="s">
        <v>67</v>
      </c>
      <c r="G72" s="836"/>
      <c r="H72" s="836" t="s">
        <v>67</v>
      </c>
      <c r="I72" s="836" t="s">
        <v>67</v>
      </c>
      <c r="J72" s="836"/>
      <c r="K72" s="836" t="s">
        <v>67</v>
      </c>
      <c r="L72" s="836" t="s">
        <v>67</v>
      </c>
      <c r="M72" s="836"/>
      <c r="N72" s="836">
        <v>9</v>
      </c>
      <c r="O72" s="836"/>
      <c r="P72" s="836"/>
      <c r="Q72" s="836" t="s">
        <v>67</v>
      </c>
      <c r="R72" s="836" t="s">
        <v>67</v>
      </c>
      <c r="S72" s="295"/>
    </row>
    <row r="73" spans="1:19" ht="8.1" customHeight="1">
      <c r="A73" s="292"/>
      <c r="B73" s="781"/>
      <c r="C73" s="783"/>
      <c r="D73" s="778"/>
      <c r="E73" s="779"/>
      <c r="F73" s="779"/>
      <c r="G73" s="779"/>
      <c r="H73" s="779"/>
      <c r="I73" s="779"/>
      <c r="J73" s="779"/>
      <c r="K73" s="779"/>
      <c r="L73" s="779"/>
      <c r="M73" s="779"/>
      <c r="N73" s="779"/>
      <c r="O73" s="779"/>
      <c r="P73" s="779"/>
      <c r="Q73" s="779"/>
      <c r="R73" s="779"/>
      <c r="S73" s="295"/>
    </row>
    <row r="74" spans="1:19" s="831" customFormat="1" ht="17.100000000000001" customHeight="1">
      <c r="A74" s="835"/>
      <c r="B74" s="781" t="s">
        <v>34</v>
      </c>
      <c r="C74" s="835"/>
      <c r="D74" s="778">
        <v>2020</v>
      </c>
      <c r="E74" s="836" t="s">
        <v>67</v>
      </c>
      <c r="F74" s="836" t="s">
        <v>67</v>
      </c>
      <c r="G74" s="836"/>
      <c r="H74" s="836">
        <v>1</v>
      </c>
      <c r="I74" s="836" t="s">
        <v>67</v>
      </c>
      <c r="J74" s="836"/>
      <c r="K74" s="836" t="s">
        <v>67</v>
      </c>
      <c r="L74" s="836" t="s">
        <v>67</v>
      </c>
      <c r="M74" s="836"/>
      <c r="N74" s="836" t="s">
        <v>67</v>
      </c>
      <c r="O74" s="836" t="s">
        <v>67</v>
      </c>
      <c r="P74" s="836"/>
      <c r="Q74" s="836" t="s">
        <v>67</v>
      </c>
      <c r="R74" s="836" t="s">
        <v>67</v>
      </c>
      <c r="S74" s="295"/>
    </row>
    <row r="75" spans="1:19" s="831" customFormat="1" ht="17.100000000000001" customHeight="1">
      <c r="A75" s="835"/>
      <c r="B75" s="781"/>
      <c r="C75" s="835"/>
      <c r="D75" s="778">
        <v>2021</v>
      </c>
      <c r="E75" s="836" t="s">
        <v>67</v>
      </c>
      <c r="F75" s="836" t="s">
        <v>67</v>
      </c>
      <c r="G75" s="836"/>
      <c r="H75" s="836" t="s">
        <v>67</v>
      </c>
      <c r="I75" s="836" t="s">
        <v>67</v>
      </c>
      <c r="J75" s="836"/>
      <c r="K75" s="836" t="s">
        <v>67</v>
      </c>
      <c r="L75" s="836" t="s">
        <v>67</v>
      </c>
      <c r="M75" s="836"/>
      <c r="N75" s="836" t="s">
        <v>67</v>
      </c>
      <c r="O75" s="836" t="s">
        <v>67</v>
      </c>
      <c r="P75" s="836"/>
      <c r="Q75" s="836" t="s">
        <v>67</v>
      </c>
      <c r="R75" s="836" t="s">
        <v>67</v>
      </c>
      <c r="S75" s="295"/>
    </row>
    <row r="76" spans="1:19" s="831" customFormat="1" ht="17.100000000000001" customHeight="1">
      <c r="A76" s="835"/>
      <c r="B76" s="781"/>
      <c r="C76" s="835"/>
      <c r="D76" s="778">
        <v>2022</v>
      </c>
      <c r="E76" s="836" t="s">
        <v>67</v>
      </c>
      <c r="F76" s="836" t="s">
        <v>67</v>
      </c>
      <c r="G76" s="836"/>
      <c r="H76" s="836" t="s">
        <v>67</v>
      </c>
      <c r="I76" s="836" t="s">
        <v>67</v>
      </c>
      <c r="J76" s="836"/>
      <c r="K76" s="836" t="s">
        <v>67</v>
      </c>
      <c r="L76" s="836" t="s">
        <v>67</v>
      </c>
      <c r="M76" s="836"/>
      <c r="N76" s="836" t="s">
        <v>67</v>
      </c>
      <c r="O76" s="836" t="s">
        <v>67</v>
      </c>
      <c r="P76" s="836"/>
      <c r="Q76" s="836" t="s">
        <v>67</v>
      </c>
      <c r="R76" s="836" t="s">
        <v>67</v>
      </c>
      <c r="S76" s="295"/>
    </row>
    <row r="77" spans="1:19" ht="8.1" customHeight="1">
      <c r="A77" s="292"/>
      <c r="B77" s="780"/>
      <c r="C77" s="292"/>
      <c r="D77" s="778"/>
      <c r="E77" s="779"/>
      <c r="F77" s="779"/>
      <c r="G77" s="779"/>
      <c r="H77" s="779"/>
      <c r="I77" s="779"/>
      <c r="J77" s="779"/>
      <c r="K77" s="779"/>
      <c r="L77" s="779"/>
      <c r="M77" s="779"/>
      <c r="N77" s="779"/>
      <c r="O77" s="779"/>
      <c r="P77" s="779"/>
      <c r="Q77" s="779"/>
      <c r="R77" s="779"/>
      <c r="S77" s="295"/>
    </row>
    <row r="78" spans="1:19" s="831" customFormat="1" ht="17.100000000000001" customHeight="1">
      <c r="A78" s="835"/>
      <c r="B78" s="781" t="s">
        <v>35</v>
      </c>
      <c r="C78" s="835"/>
      <c r="D78" s="778">
        <v>2020</v>
      </c>
      <c r="E78" s="836" t="s">
        <v>67</v>
      </c>
      <c r="F78" s="836" t="s">
        <v>67</v>
      </c>
      <c r="G78" s="836"/>
      <c r="H78" s="836">
        <v>19</v>
      </c>
      <c r="I78" s="836" t="s">
        <v>67</v>
      </c>
      <c r="J78" s="836"/>
      <c r="K78" s="836" t="s">
        <v>67</v>
      </c>
      <c r="L78" s="836" t="s">
        <v>67</v>
      </c>
      <c r="M78" s="836"/>
      <c r="N78" s="836" t="s">
        <v>67</v>
      </c>
      <c r="O78" s="836" t="s">
        <v>67</v>
      </c>
      <c r="P78" s="836"/>
      <c r="Q78" s="836" t="s">
        <v>67</v>
      </c>
      <c r="R78" s="836" t="s">
        <v>67</v>
      </c>
      <c r="S78" s="295"/>
    </row>
    <row r="79" spans="1:19" s="831" customFormat="1" ht="17.100000000000001" customHeight="1">
      <c r="A79" s="835"/>
      <c r="B79" s="835"/>
      <c r="C79" s="835"/>
      <c r="D79" s="778">
        <v>2021</v>
      </c>
      <c r="E79" s="786" t="s">
        <v>67</v>
      </c>
      <c r="F79" s="786" t="s">
        <v>67</v>
      </c>
      <c r="G79" s="786"/>
      <c r="H79" s="786" t="s">
        <v>67</v>
      </c>
      <c r="I79" s="786" t="s">
        <v>67</v>
      </c>
      <c r="J79" s="786"/>
      <c r="K79" s="786" t="s">
        <v>67</v>
      </c>
      <c r="L79" s="786" t="s">
        <v>67</v>
      </c>
      <c r="M79" s="786"/>
      <c r="N79" s="786" t="s">
        <v>67</v>
      </c>
      <c r="O79" s="786" t="s">
        <v>67</v>
      </c>
      <c r="P79" s="786"/>
      <c r="Q79" s="786" t="s">
        <v>67</v>
      </c>
      <c r="R79" s="786" t="s">
        <v>67</v>
      </c>
      <c r="S79" s="295"/>
    </row>
    <row r="80" spans="1:19" s="831" customFormat="1" ht="17.100000000000001" customHeight="1">
      <c r="A80" s="835"/>
      <c r="B80" s="835"/>
      <c r="C80" s="835"/>
      <c r="D80" s="778">
        <v>2022</v>
      </c>
      <c r="E80" s="836" t="s">
        <v>67</v>
      </c>
      <c r="F80" s="836" t="s">
        <v>67</v>
      </c>
      <c r="G80" s="786"/>
      <c r="H80" s="836" t="s">
        <v>67</v>
      </c>
      <c r="I80" s="836" t="s">
        <v>67</v>
      </c>
      <c r="J80" s="786"/>
      <c r="K80" s="836" t="s">
        <v>67</v>
      </c>
      <c r="L80" s="836" t="s">
        <v>67</v>
      </c>
      <c r="M80" s="786"/>
      <c r="N80" s="836" t="s">
        <v>67</v>
      </c>
      <c r="O80" s="836" t="s">
        <v>67</v>
      </c>
      <c r="P80" s="786"/>
      <c r="Q80" s="836" t="s">
        <v>67</v>
      </c>
      <c r="R80" s="836" t="s">
        <v>67</v>
      </c>
      <c r="S80" s="295"/>
    </row>
    <row r="81" spans="1:19" ht="8.1" customHeight="1" thickBot="1">
      <c r="A81" s="296"/>
      <c r="B81" s="296"/>
      <c r="C81" s="296"/>
      <c r="D81" s="297"/>
      <c r="E81" s="298"/>
      <c r="F81" s="299"/>
      <c r="G81" s="300"/>
      <c r="H81" s="784"/>
      <c r="I81" s="785"/>
      <c r="J81" s="300"/>
      <c r="K81" s="298"/>
      <c r="L81" s="299"/>
      <c r="M81" s="300"/>
      <c r="N81" s="298"/>
      <c r="O81" s="299"/>
      <c r="P81" s="300"/>
      <c r="Q81" s="298"/>
      <c r="R81" s="299"/>
      <c r="S81" s="300"/>
    </row>
    <row r="82" spans="1:19" ht="15" customHeight="1">
      <c r="A82" s="254"/>
      <c r="B82" s="254"/>
      <c r="C82" s="254"/>
      <c r="D82" s="291"/>
      <c r="E82" s="173"/>
      <c r="F82" s="173"/>
      <c r="G82" s="173"/>
      <c r="H82" s="173"/>
      <c r="I82" s="173"/>
      <c r="J82" s="173"/>
      <c r="K82" s="173"/>
      <c r="L82" s="173"/>
      <c r="M82" s="173"/>
      <c r="N82" s="173"/>
      <c r="O82" s="173"/>
      <c r="P82" s="173"/>
      <c r="Q82" s="173"/>
      <c r="R82" s="173"/>
      <c r="S82" s="561" t="s">
        <v>474</v>
      </c>
    </row>
    <row r="83" spans="1:19" ht="15" customHeight="1">
      <c r="A83" s="173"/>
      <c r="B83" s="173"/>
      <c r="C83" s="173"/>
      <c r="D83" s="174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87"/>
      <c r="P83" s="187"/>
      <c r="Q83" s="187"/>
      <c r="R83" s="187"/>
      <c r="S83" s="562" t="s">
        <v>475</v>
      </c>
    </row>
    <row r="84" spans="1:19" ht="8.1" customHeight="1">
      <c r="A84" s="173"/>
      <c r="B84" s="173"/>
      <c r="C84" s="173"/>
      <c r="D84" s="174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87"/>
      <c r="P84" s="187"/>
      <c r="Q84" s="187"/>
      <c r="R84" s="187"/>
      <c r="S84" s="91"/>
    </row>
    <row r="85" spans="1:19" ht="15" customHeight="1">
      <c r="B85" s="340" t="s">
        <v>502</v>
      </c>
      <c r="C85" s="173"/>
      <c r="D85" s="174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87"/>
      <c r="P85" s="187"/>
      <c r="Q85" s="187"/>
      <c r="R85" s="187"/>
      <c r="S85" s="91"/>
    </row>
    <row r="86" spans="1:19" s="334" customFormat="1" ht="14.25">
      <c r="B86" s="340" t="s">
        <v>82</v>
      </c>
      <c r="D86" s="358"/>
      <c r="E86" s="347"/>
      <c r="F86" s="359"/>
      <c r="G86" s="348"/>
      <c r="H86" s="347"/>
      <c r="I86" s="349"/>
      <c r="J86" s="348"/>
      <c r="K86" s="350"/>
      <c r="L86" s="350"/>
      <c r="M86" s="348"/>
    </row>
    <row r="87" spans="1:19" s="334" customFormat="1" ht="14.25">
      <c r="B87" s="829" t="s">
        <v>508</v>
      </c>
      <c r="D87" s="353"/>
      <c r="E87" s="354"/>
      <c r="F87" s="360"/>
      <c r="G87" s="355"/>
      <c r="H87" s="354"/>
      <c r="I87" s="356"/>
      <c r="J87" s="355"/>
      <c r="K87" s="357"/>
      <c r="L87" s="357"/>
      <c r="M87" s="355"/>
    </row>
    <row r="88" spans="1:19" ht="17.25" customHeight="1">
      <c r="A88" s="301"/>
      <c r="B88" s="244" t="s">
        <v>78</v>
      </c>
      <c r="C88" s="301"/>
      <c r="D88" s="174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87"/>
      <c r="P88" s="187"/>
      <c r="Q88" s="187"/>
      <c r="R88" s="187"/>
      <c r="S88" s="187"/>
    </row>
    <row r="89" spans="1:19" ht="15" customHeight="1">
      <c r="A89" s="301"/>
      <c r="B89" s="245" t="s">
        <v>79</v>
      </c>
      <c r="C89" s="301"/>
      <c r="D89" s="174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88"/>
      <c r="P89" s="188"/>
      <c r="Q89" s="188"/>
      <c r="R89" s="188"/>
      <c r="S89" s="188"/>
    </row>
    <row r="90" spans="1:19" ht="15" customHeight="1">
      <c r="A90" s="301"/>
      <c r="B90" s="256" t="s">
        <v>80</v>
      </c>
      <c r="C90" s="301"/>
      <c r="D90" s="174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173"/>
      <c r="Q90" s="173"/>
      <c r="R90" s="173"/>
      <c r="S90" s="173"/>
    </row>
    <row r="91" spans="1:19" ht="15" customHeight="1">
      <c r="A91" s="301"/>
      <c r="B91" s="245" t="s">
        <v>81</v>
      </c>
      <c r="C91" s="301"/>
      <c r="D91" s="174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3"/>
      <c r="Q91" s="173"/>
      <c r="R91" s="173"/>
      <c r="S91" s="173"/>
    </row>
  </sheetData>
  <mergeCells count="10">
    <mergeCell ref="E8:F8"/>
    <mergeCell ref="H8:I8"/>
    <mergeCell ref="K8:L8"/>
    <mergeCell ref="N8:O8"/>
    <mergeCell ref="Q8:R8"/>
    <mergeCell ref="E7:F7"/>
    <mergeCell ref="H7:I7"/>
    <mergeCell ref="K7:L7"/>
    <mergeCell ref="N7:O7"/>
    <mergeCell ref="Q7:R7"/>
  </mergeCells>
  <printOptions horizontalCentered="1"/>
  <pageMargins left="0.55118110236220497" right="0.55118110236220497" top="0.39370078740157499" bottom="0.39370078740157499" header="0.39370078740157499" footer="0.39370078740157499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53"/>
  <sheetViews>
    <sheetView tabSelected="1" view="pageBreakPreview" zoomScale="80" zoomScaleNormal="100" zoomScaleSheetLayoutView="80" workbookViewId="0">
      <selection activeCell="A49" sqref="A49:XFD51"/>
    </sheetView>
  </sheetViews>
  <sheetFormatPr defaultColWidth="9.140625" defaultRowHeight="15" customHeight="1"/>
  <cols>
    <col min="1" max="1" width="1.7109375" style="190" customWidth="1"/>
    <col min="2" max="2" width="14" style="190" customWidth="1"/>
    <col min="3" max="3" width="4.85546875" style="190" customWidth="1"/>
    <col min="4" max="5" width="12.140625" style="190" customWidth="1"/>
    <col min="6" max="6" width="13.28515625" style="190" customWidth="1"/>
    <col min="7" max="7" width="14" style="190" customWidth="1"/>
    <col min="8" max="8" width="1.7109375" style="190" customWidth="1"/>
    <col min="9" max="9" width="12.5703125" style="190" customWidth="1"/>
    <col min="10" max="10" width="12.140625" style="190" customWidth="1"/>
    <col min="11" max="11" width="13.28515625" style="190" customWidth="1"/>
    <col min="12" max="12" width="13.5703125" style="190" customWidth="1"/>
    <col min="13" max="13" width="1.7109375" style="190" customWidth="1"/>
    <col min="14" max="14" width="15.85546875" style="267" customWidth="1"/>
    <col min="15" max="18" width="12.5703125" style="267" customWidth="1"/>
    <col min="19" max="23" width="9.140625" style="267"/>
    <col min="24" max="16384" width="9.140625" style="190"/>
  </cols>
  <sheetData>
    <row r="1" spans="1:15" s="267" customFormat="1" ht="8.1" customHeight="1">
      <c r="A1" s="190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5" s="267" customFormat="1" ht="8.1" customHeight="1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</row>
    <row r="3" spans="1:15" s="267" customFormat="1" ht="16.5" customHeight="1">
      <c r="A3" s="2"/>
      <c r="B3" s="103" t="s">
        <v>83</v>
      </c>
      <c r="C3" s="2" t="s">
        <v>99</v>
      </c>
      <c r="D3" s="2"/>
      <c r="E3" s="5"/>
      <c r="F3" s="5"/>
      <c r="G3" s="5"/>
      <c r="H3" s="5"/>
      <c r="I3" s="5"/>
      <c r="J3" s="5"/>
      <c r="K3" s="5"/>
      <c r="L3" s="5"/>
      <c r="M3" s="5"/>
    </row>
    <row r="4" spans="1:15" s="267" customFormat="1" ht="16.5" customHeight="1">
      <c r="A4" s="190"/>
      <c r="B4" s="246" t="s">
        <v>84</v>
      </c>
      <c r="C4" s="191" t="s">
        <v>101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</row>
    <row r="5" spans="1:15" s="267" customFormat="1" ht="8.1" customHeight="1" thickBot="1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1:15" s="267" customFormat="1" ht="8.1" customHeight="1" thickTop="1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</row>
    <row r="7" spans="1:15" s="267" customFormat="1" ht="15" customHeight="1">
      <c r="A7" s="906"/>
      <c r="B7" s="238"/>
      <c r="C7" s="240"/>
      <c r="D7" s="907" t="s">
        <v>85</v>
      </c>
      <c r="E7" s="907"/>
      <c r="F7" s="907"/>
      <c r="G7" s="907"/>
      <c r="H7" s="159"/>
      <c r="I7" s="907" t="s">
        <v>102</v>
      </c>
      <c r="J7" s="907"/>
      <c r="K7" s="907"/>
      <c r="L7" s="907"/>
      <c r="M7" s="159"/>
    </row>
    <row r="8" spans="1:15" s="267" customFormat="1" ht="15" customHeight="1">
      <c r="A8" s="906"/>
      <c r="B8" s="241" t="s">
        <v>4</v>
      </c>
      <c r="C8" s="240"/>
      <c r="D8" s="908" t="s">
        <v>86</v>
      </c>
      <c r="E8" s="908"/>
      <c r="F8" s="908"/>
      <c r="G8" s="908"/>
      <c r="H8" s="204"/>
      <c r="I8" s="908" t="s">
        <v>103</v>
      </c>
      <c r="J8" s="908"/>
      <c r="K8" s="908"/>
      <c r="L8" s="908"/>
      <c r="M8" s="159"/>
    </row>
    <row r="9" spans="1:15" s="267" customFormat="1" ht="15" customHeight="1">
      <c r="A9" s="906"/>
      <c r="B9" s="242" t="s">
        <v>11</v>
      </c>
      <c r="C9" s="201"/>
      <c r="D9" s="909" t="s">
        <v>87</v>
      </c>
      <c r="E9" s="909" t="s">
        <v>88</v>
      </c>
      <c r="F9" s="909" t="s">
        <v>89</v>
      </c>
      <c r="G9" s="909" t="s">
        <v>90</v>
      </c>
      <c r="H9" s="203"/>
      <c r="I9" s="909" t="s">
        <v>87</v>
      </c>
      <c r="J9" s="909" t="s">
        <v>88</v>
      </c>
      <c r="K9" s="909" t="s">
        <v>89</v>
      </c>
      <c r="L9" s="909" t="s">
        <v>90</v>
      </c>
      <c r="M9" s="204"/>
    </row>
    <row r="10" spans="1:15" s="267" customFormat="1" ht="15" customHeight="1">
      <c r="A10" s="240"/>
      <c r="B10" s="241"/>
      <c r="C10" s="201"/>
      <c r="D10" s="909"/>
      <c r="E10" s="909"/>
      <c r="F10" s="909"/>
      <c r="G10" s="909"/>
      <c r="H10" s="203"/>
      <c r="I10" s="909"/>
      <c r="J10" s="909"/>
      <c r="K10" s="909"/>
      <c r="L10" s="909"/>
      <c r="M10" s="204"/>
    </row>
    <row r="11" spans="1:15" s="267" customFormat="1" ht="15" customHeight="1">
      <c r="A11" s="240"/>
      <c r="B11" s="242"/>
      <c r="C11" s="258"/>
      <c r="D11" s="910" t="s">
        <v>65</v>
      </c>
      <c r="E11" s="910" t="s">
        <v>91</v>
      </c>
      <c r="F11" s="910" t="s">
        <v>92</v>
      </c>
      <c r="G11" s="910" t="s">
        <v>93</v>
      </c>
      <c r="H11" s="208"/>
      <c r="I11" s="910" t="s">
        <v>65</v>
      </c>
      <c r="J11" s="910" t="s">
        <v>91</v>
      </c>
      <c r="K11" s="910" t="s">
        <v>92</v>
      </c>
      <c r="L11" s="910" t="s">
        <v>93</v>
      </c>
      <c r="M11" s="204"/>
    </row>
    <row r="12" spans="1:15" s="267" customFormat="1" ht="15" customHeight="1">
      <c r="A12" s="240"/>
      <c r="B12" s="269"/>
      <c r="C12" s="258"/>
      <c r="D12" s="910"/>
      <c r="E12" s="910"/>
      <c r="F12" s="910"/>
      <c r="G12" s="910"/>
      <c r="H12" s="259"/>
      <c r="I12" s="910"/>
      <c r="J12" s="910"/>
      <c r="K12" s="910"/>
      <c r="L12" s="910"/>
      <c r="M12" s="204"/>
    </row>
    <row r="13" spans="1:15" s="267" customFormat="1" ht="15" customHeight="1">
      <c r="A13" s="240"/>
      <c r="B13" s="238"/>
      <c r="C13" s="240"/>
      <c r="D13" s="259" t="s">
        <v>66</v>
      </c>
      <c r="E13" s="259" t="s">
        <v>94</v>
      </c>
      <c r="F13" s="259" t="s">
        <v>95</v>
      </c>
      <c r="G13" s="259" t="s">
        <v>95</v>
      </c>
      <c r="H13" s="208"/>
      <c r="I13" s="259" t="s">
        <v>66</v>
      </c>
      <c r="J13" s="259" t="s">
        <v>94</v>
      </c>
      <c r="K13" s="259" t="s">
        <v>95</v>
      </c>
      <c r="L13" s="259" t="s">
        <v>95</v>
      </c>
      <c r="M13" s="204"/>
    </row>
    <row r="14" spans="1:15" s="267" customFormat="1" ht="8.1" customHeight="1">
      <c r="A14" s="247"/>
      <c r="B14" s="214"/>
      <c r="C14" s="240"/>
      <c r="D14" s="214"/>
      <c r="E14" s="214"/>
      <c r="F14" s="214"/>
      <c r="G14" s="214"/>
      <c r="H14" s="214"/>
      <c r="I14" s="214"/>
      <c r="J14" s="214"/>
      <c r="K14" s="214"/>
      <c r="L14" s="214"/>
      <c r="M14" s="204"/>
    </row>
    <row r="15" spans="1:15" s="267" customFormat="1" ht="8.1" customHeight="1">
      <c r="A15" s="260"/>
      <c r="B15" s="260"/>
      <c r="C15" s="261"/>
      <c r="D15" s="249"/>
      <c r="E15" s="249"/>
      <c r="F15" s="249"/>
      <c r="G15" s="249"/>
      <c r="H15" s="248"/>
      <c r="I15" s="249"/>
      <c r="J15" s="249"/>
      <c r="K15" s="249"/>
      <c r="L15" s="249"/>
      <c r="M15" s="249"/>
    </row>
    <row r="16" spans="1:15" s="267" customFormat="1" ht="30" customHeight="1">
      <c r="A16" s="238"/>
      <c r="B16" s="238" t="s">
        <v>19</v>
      </c>
      <c r="C16" s="238"/>
      <c r="D16" s="270">
        <v>672084</v>
      </c>
      <c r="E16" s="270">
        <v>3501</v>
      </c>
      <c r="F16" s="270">
        <v>2352870</v>
      </c>
      <c r="G16" s="270">
        <v>1516341</v>
      </c>
      <c r="H16" s="169"/>
      <c r="I16" s="169">
        <v>411034</v>
      </c>
      <c r="J16" s="169">
        <v>3305</v>
      </c>
      <c r="K16" s="169">
        <v>297327</v>
      </c>
      <c r="L16" s="169">
        <v>180869</v>
      </c>
      <c r="M16" s="169"/>
      <c r="O16" s="271"/>
    </row>
    <row r="17" spans="1:15" s="267" customFormat="1" ht="8.1" customHeight="1">
      <c r="A17" s="238"/>
      <c r="B17" s="238"/>
      <c r="C17" s="238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O17" s="271"/>
    </row>
    <row r="18" spans="1:15" s="267" customFormat="1" ht="30" customHeight="1">
      <c r="A18" s="250"/>
      <c r="B18" s="239" t="s">
        <v>20</v>
      </c>
      <c r="C18" s="251"/>
      <c r="D18" s="170">
        <v>2555</v>
      </c>
      <c r="E18" s="170">
        <v>3015</v>
      </c>
      <c r="F18" s="170">
        <v>7704</v>
      </c>
      <c r="G18" s="170">
        <v>5008</v>
      </c>
      <c r="H18" s="170"/>
      <c r="I18" s="170">
        <v>1158</v>
      </c>
      <c r="J18" s="170">
        <v>3122</v>
      </c>
      <c r="K18" s="170">
        <v>3615</v>
      </c>
      <c r="L18" s="170">
        <v>2350</v>
      </c>
      <c r="M18" s="170"/>
      <c r="N18" s="272"/>
      <c r="O18" s="271"/>
    </row>
    <row r="19" spans="1:15" s="267" customFormat="1" ht="8.1" customHeight="1">
      <c r="A19" s="238"/>
      <c r="B19" s="238"/>
      <c r="C19" s="238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272"/>
      <c r="O19" s="271"/>
    </row>
    <row r="20" spans="1:15" s="267" customFormat="1" ht="30" customHeight="1">
      <c r="A20" s="250"/>
      <c r="B20" s="239" t="s">
        <v>21</v>
      </c>
      <c r="C20" s="251"/>
      <c r="D20" s="170">
        <v>214252</v>
      </c>
      <c r="E20" s="170">
        <v>4009</v>
      </c>
      <c r="F20" s="170">
        <v>859018</v>
      </c>
      <c r="G20" s="170">
        <v>558362</v>
      </c>
      <c r="H20" s="170"/>
      <c r="I20" s="170">
        <v>107474</v>
      </c>
      <c r="J20" s="170">
        <v>4126</v>
      </c>
      <c r="K20" s="170">
        <v>443438</v>
      </c>
      <c r="L20" s="170">
        <v>288235</v>
      </c>
      <c r="M20" s="170"/>
      <c r="N20" s="272"/>
      <c r="O20" s="271"/>
    </row>
    <row r="21" spans="1:15" s="267" customFormat="1" ht="8.1" customHeight="1">
      <c r="A21" s="238"/>
      <c r="B21" s="238"/>
      <c r="C21" s="238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272"/>
      <c r="O21" s="271"/>
    </row>
    <row r="22" spans="1:15" s="267" customFormat="1" ht="30" customHeight="1">
      <c r="A22" s="250"/>
      <c r="B22" s="239" t="s">
        <v>22</v>
      </c>
      <c r="C22" s="251"/>
      <c r="D22" s="170">
        <v>71240</v>
      </c>
      <c r="E22" s="170">
        <v>3774</v>
      </c>
      <c r="F22" s="170">
        <v>268831</v>
      </c>
      <c r="G22" s="170">
        <v>174740</v>
      </c>
      <c r="H22" s="170"/>
      <c r="I22" s="170">
        <v>40262</v>
      </c>
      <c r="J22" s="170">
        <v>3594</v>
      </c>
      <c r="K22" s="170">
        <v>144702</v>
      </c>
      <c r="L22" s="170">
        <v>94056</v>
      </c>
      <c r="M22" s="170"/>
      <c r="N22" s="272"/>
      <c r="O22" s="271"/>
    </row>
    <row r="23" spans="1:15" s="267" customFormat="1" ht="8.1" customHeight="1">
      <c r="A23" s="238"/>
      <c r="B23" s="238"/>
      <c r="C23" s="238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272"/>
      <c r="O23" s="271"/>
    </row>
    <row r="24" spans="1:15" s="267" customFormat="1" ht="30" customHeight="1">
      <c r="A24" s="250"/>
      <c r="B24" s="239" t="s">
        <v>23</v>
      </c>
      <c r="C24" s="251"/>
      <c r="D24" s="170">
        <v>3360</v>
      </c>
      <c r="E24" s="170">
        <v>2775</v>
      </c>
      <c r="F24" s="170">
        <v>9323</v>
      </c>
      <c r="G24" s="170">
        <v>6060</v>
      </c>
      <c r="H24" s="170"/>
      <c r="I24" s="170">
        <v>1731</v>
      </c>
      <c r="J24" s="170">
        <v>3239</v>
      </c>
      <c r="K24" s="170">
        <v>5607</v>
      </c>
      <c r="L24" s="170">
        <v>3645</v>
      </c>
      <c r="M24" s="170"/>
      <c r="N24" s="272"/>
      <c r="O24" s="271"/>
    </row>
    <row r="25" spans="1:15" s="267" customFormat="1" ht="8.1" customHeight="1">
      <c r="A25" s="238"/>
      <c r="B25" s="238"/>
      <c r="C25" s="238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272"/>
      <c r="O25" s="271"/>
    </row>
    <row r="26" spans="1:15" s="267" customFormat="1" ht="30" customHeight="1">
      <c r="A26" s="250"/>
      <c r="B26" s="161" t="s">
        <v>24</v>
      </c>
      <c r="C26" s="251"/>
      <c r="D26" s="170">
        <v>1936</v>
      </c>
      <c r="E26" s="170">
        <v>3962</v>
      </c>
      <c r="F26" s="170">
        <v>7670</v>
      </c>
      <c r="G26" s="170">
        <v>4986</v>
      </c>
      <c r="H26" s="170"/>
      <c r="I26" s="170">
        <v>1111</v>
      </c>
      <c r="J26" s="170">
        <v>3707</v>
      </c>
      <c r="K26" s="170">
        <v>4118</v>
      </c>
      <c r="L26" s="170">
        <v>2677</v>
      </c>
      <c r="M26" s="170"/>
      <c r="N26" s="272"/>
      <c r="O26" s="271"/>
    </row>
    <row r="27" spans="1:15" s="267" customFormat="1" ht="8.1" customHeight="1">
      <c r="A27" s="238"/>
      <c r="B27" s="238"/>
      <c r="C27" s="238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272"/>
      <c r="O27" s="271"/>
    </row>
    <row r="28" spans="1:15" s="267" customFormat="1" ht="30" customHeight="1">
      <c r="A28" s="250"/>
      <c r="B28" s="239" t="s">
        <v>25</v>
      </c>
      <c r="C28" s="251"/>
      <c r="D28" s="170">
        <v>12435</v>
      </c>
      <c r="E28" s="170">
        <v>2512</v>
      </c>
      <c r="F28" s="170">
        <v>31234</v>
      </c>
      <c r="G28" s="170">
        <v>20302</v>
      </c>
      <c r="H28" s="170"/>
      <c r="I28" s="170">
        <v>8147</v>
      </c>
      <c r="J28" s="170">
        <v>2377</v>
      </c>
      <c r="K28" s="170">
        <v>19365</v>
      </c>
      <c r="L28" s="170">
        <v>12587</v>
      </c>
      <c r="M28" s="170"/>
      <c r="N28" s="272"/>
      <c r="O28" s="271"/>
    </row>
    <row r="29" spans="1:15" s="267" customFormat="1" ht="8.1" customHeight="1">
      <c r="A29" s="238"/>
      <c r="B29" s="238"/>
      <c r="C29" s="238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272"/>
      <c r="O29" s="271"/>
    </row>
    <row r="30" spans="1:15" s="267" customFormat="1" ht="30" customHeight="1">
      <c r="A30" s="250"/>
      <c r="B30" s="239" t="s">
        <v>27</v>
      </c>
      <c r="C30" s="251"/>
      <c r="D30" s="170">
        <v>81380</v>
      </c>
      <c r="E30" s="170">
        <v>3165</v>
      </c>
      <c r="F30" s="170">
        <v>257605</v>
      </c>
      <c r="G30" s="170">
        <v>167444</v>
      </c>
      <c r="H30" s="170"/>
      <c r="I30" s="170">
        <v>40682</v>
      </c>
      <c r="J30" s="170">
        <v>3370</v>
      </c>
      <c r="K30" s="170">
        <v>137098</v>
      </c>
      <c r="L30" s="170">
        <v>89114</v>
      </c>
      <c r="M30" s="170"/>
      <c r="N30" s="272"/>
      <c r="O30" s="271"/>
    </row>
    <row r="31" spans="1:15" s="267" customFormat="1" ht="8.1" customHeight="1">
      <c r="A31" s="238"/>
      <c r="B31" s="238"/>
      <c r="C31" s="238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272"/>
      <c r="O31" s="271"/>
    </row>
    <row r="32" spans="1:15" s="267" customFormat="1" ht="30" customHeight="1">
      <c r="A32" s="250"/>
      <c r="B32" s="239" t="s">
        <v>28</v>
      </c>
      <c r="C32" s="251"/>
      <c r="D32" s="170">
        <v>51612</v>
      </c>
      <c r="E32" s="170">
        <v>4065</v>
      </c>
      <c r="F32" s="170">
        <v>209828</v>
      </c>
      <c r="G32" s="170">
        <v>136388</v>
      </c>
      <c r="H32" s="170"/>
      <c r="I32" s="170">
        <v>25806</v>
      </c>
      <c r="J32" s="170">
        <v>4272</v>
      </c>
      <c r="K32" s="170">
        <v>110243</v>
      </c>
      <c r="L32" s="170">
        <v>71658</v>
      </c>
      <c r="M32" s="170"/>
      <c r="N32" s="272"/>
      <c r="O32" s="271"/>
    </row>
    <row r="33" spans="1:15" s="267" customFormat="1" ht="8.1" customHeight="1">
      <c r="A33" s="238"/>
      <c r="B33" s="238"/>
      <c r="C33" s="238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272"/>
      <c r="O33" s="271"/>
    </row>
    <row r="34" spans="1:15" s="267" customFormat="1" ht="30" customHeight="1">
      <c r="A34" s="250"/>
      <c r="B34" s="161" t="s">
        <v>26</v>
      </c>
      <c r="C34" s="251"/>
      <c r="D34" s="170">
        <v>25564</v>
      </c>
      <c r="E34" s="170">
        <v>5012</v>
      </c>
      <c r="F34" s="170">
        <v>128127</v>
      </c>
      <c r="G34" s="170">
        <v>83282</v>
      </c>
      <c r="H34" s="170"/>
      <c r="I34" s="170">
        <v>12782</v>
      </c>
      <c r="J34" s="170">
        <v>5089</v>
      </c>
      <c r="K34" s="170">
        <v>65048</v>
      </c>
      <c r="L34" s="170">
        <v>42281</v>
      </c>
      <c r="M34" s="170"/>
      <c r="N34" s="272"/>
      <c r="O34" s="271"/>
    </row>
    <row r="35" spans="1:15" s="267" customFormat="1" ht="8.1" customHeight="1">
      <c r="A35" s="238"/>
      <c r="B35" s="238"/>
      <c r="C35" s="238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272"/>
      <c r="O35" s="271"/>
    </row>
    <row r="36" spans="1:15" s="267" customFormat="1" ht="30" customHeight="1">
      <c r="A36" s="250"/>
      <c r="B36" s="239" t="s">
        <v>29</v>
      </c>
      <c r="C36" s="251"/>
      <c r="D36" s="170">
        <v>36602</v>
      </c>
      <c r="E36" s="170">
        <v>4756</v>
      </c>
      <c r="F36" s="170">
        <v>174088</v>
      </c>
      <c r="G36" s="170">
        <v>113158</v>
      </c>
      <c r="H36" s="170"/>
      <c r="I36" s="170">
        <v>18450</v>
      </c>
      <c r="J36" s="170">
        <v>4847</v>
      </c>
      <c r="K36" s="170">
        <v>89427</v>
      </c>
      <c r="L36" s="170">
        <v>58128</v>
      </c>
      <c r="M36" s="170"/>
      <c r="N36" s="272"/>
      <c r="O36" s="271"/>
    </row>
    <row r="37" spans="1:15" s="267" customFormat="1" ht="8.1" customHeight="1">
      <c r="A37" s="238"/>
      <c r="B37" s="238"/>
      <c r="C37" s="238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272"/>
      <c r="O37" s="271"/>
    </row>
    <row r="38" spans="1:15" s="267" customFormat="1" ht="30" customHeight="1">
      <c r="A38" s="250"/>
      <c r="B38" s="161" t="s">
        <v>30</v>
      </c>
      <c r="C38" s="251"/>
      <c r="D38" s="170">
        <v>18341</v>
      </c>
      <c r="E38" s="170">
        <v>3892</v>
      </c>
      <c r="F38" s="170">
        <v>71382</v>
      </c>
      <c r="G38" s="170">
        <v>46398</v>
      </c>
      <c r="H38" s="170"/>
      <c r="I38" s="170">
        <v>9602</v>
      </c>
      <c r="J38" s="170">
        <v>4012</v>
      </c>
      <c r="K38" s="170">
        <v>38523</v>
      </c>
      <c r="L38" s="170">
        <v>25040</v>
      </c>
      <c r="M38" s="170"/>
      <c r="N38" s="272"/>
      <c r="O38" s="271"/>
    </row>
    <row r="39" spans="1:15" s="267" customFormat="1" ht="8.1" customHeight="1">
      <c r="A39" s="238"/>
      <c r="B39" s="238"/>
      <c r="C39" s="238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272"/>
      <c r="O39" s="271"/>
    </row>
    <row r="40" spans="1:15" s="267" customFormat="1" ht="30" customHeight="1">
      <c r="A40" s="250"/>
      <c r="B40" s="239" t="s">
        <v>31</v>
      </c>
      <c r="C40" s="251"/>
      <c r="D40" s="170">
        <v>43546</v>
      </c>
      <c r="E40" s="170">
        <v>2585</v>
      </c>
      <c r="F40" s="170">
        <v>112569</v>
      </c>
      <c r="G40" s="170">
        <v>70919</v>
      </c>
      <c r="H40" s="170"/>
      <c r="I40" s="170">
        <v>34764</v>
      </c>
      <c r="J40" s="170">
        <v>2371</v>
      </c>
      <c r="K40" s="170">
        <v>82433</v>
      </c>
      <c r="L40" s="170">
        <v>51933</v>
      </c>
      <c r="M40" s="170"/>
      <c r="N40" s="272"/>
      <c r="O40" s="271"/>
    </row>
    <row r="41" spans="1:15" s="267" customFormat="1" ht="8.1" customHeight="1">
      <c r="A41" s="238"/>
      <c r="B41" s="238"/>
      <c r="C41" s="238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272"/>
      <c r="O41" s="271"/>
    </row>
    <row r="42" spans="1:15" s="267" customFormat="1" ht="30" customHeight="1">
      <c r="A42" s="250"/>
      <c r="B42" s="239" t="s">
        <v>32</v>
      </c>
      <c r="C42" s="251"/>
      <c r="D42" s="170">
        <v>109261</v>
      </c>
      <c r="E42" s="170">
        <v>1972</v>
      </c>
      <c r="F42" s="170">
        <v>215491</v>
      </c>
      <c r="G42" s="170">
        <v>129294</v>
      </c>
      <c r="H42" s="170"/>
      <c r="I42" s="170">
        <v>109065</v>
      </c>
      <c r="J42" s="170">
        <v>1970</v>
      </c>
      <c r="K42" s="170">
        <v>214894</v>
      </c>
      <c r="L42" s="170">
        <v>128936</v>
      </c>
      <c r="M42" s="170"/>
      <c r="N42" s="272"/>
      <c r="O42" s="271"/>
    </row>
    <row r="43" spans="1:15" s="267" customFormat="1" ht="8.1" customHeight="1" thickBot="1">
      <c r="A43" s="252"/>
      <c r="B43" s="252"/>
      <c r="C43" s="252"/>
      <c r="D43" s="253"/>
      <c r="E43" s="253"/>
      <c r="F43" s="253"/>
      <c r="G43" s="253"/>
      <c r="H43" s="253"/>
      <c r="I43" s="253"/>
      <c r="J43" s="253"/>
      <c r="K43" s="253"/>
      <c r="L43" s="253"/>
      <c r="M43" s="253"/>
    </row>
    <row r="44" spans="1:15" s="267" customFormat="1" ht="15" customHeight="1">
      <c r="A44" s="187"/>
      <c r="B44" s="187"/>
      <c r="C44" s="254"/>
      <c r="D44" s="255"/>
      <c r="E44" s="255"/>
      <c r="F44" s="255"/>
      <c r="G44" s="255"/>
      <c r="H44" s="255"/>
      <c r="I44" s="255"/>
      <c r="J44" s="255"/>
      <c r="K44" s="255"/>
      <c r="L44" s="255"/>
      <c r="M44" s="157" t="s">
        <v>484</v>
      </c>
    </row>
    <row r="45" spans="1:15" s="267" customFormat="1" ht="15" customHeight="1">
      <c r="A45" s="262"/>
      <c r="B45" s="262"/>
      <c r="C45" s="262"/>
      <c r="D45" s="262"/>
      <c r="E45" s="263"/>
      <c r="F45" s="262"/>
      <c r="G45" s="264"/>
      <c r="H45" s="264"/>
      <c r="I45" s="264"/>
      <c r="J45" s="264"/>
      <c r="K45" s="264"/>
      <c r="L45" s="264"/>
      <c r="M45" s="138" t="s">
        <v>485</v>
      </c>
    </row>
    <row r="46" spans="1:15" s="267" customFormat="1" ht="8.1" customHeight="1">
      <c r="A46" s="262"/>
      <c r="B46" s="262"/>
      <c r="C46" s="262"/>
      <c r="D46" s="262"/>
      <c r="E46" s="263"/>
      <c r="F46" s="262"/>
      <c r="G46" s="264"/>
      <c r="H46" s="264"/>
      <c r="I46" s="264"/>
      <c r="J46" s="264"/>
      <c r="K46" s="264"/>
      <c r="L46" s="264"/>
      <c r="M46" s="138"/>
    </row>
    <row r="47" spans="1:15" s="267" customFormat="1" ht="15" customHeight="1">
      <c r="A47" s="243"/>
      <c r="B47" s="340" t="s">
        <v>502</v>
      </c>
      <c r="C47" s="243"/>
      <c r="D47" s="243"/>
      <c r="E47" s="265"/>
      <c r="F47" s="243"/>
      <c r="G47" s="266"/>
      <c r="H47" s="266"/>
      <c r="I47" s="266"/>
      <c r="J47" s="266"/>
      <c r="K47" s="266"/>
      <c r="L47" s="266"/>
      <c r="M47" s="266"/>
    </row>
    <row r="48" spans="1:15" s="334" customFormat="1" ht="14.25">
      <c r="B48" s="340" t="s">
        <v>70</v>
      </c>
      <c r="D48" s="358"/>
      <c r="E48" s="347"/>
      <c r="F48" s="359"/>
      <c r="G48" s="348"/>
      <c r="H48" s="347"/>
      <c r="I48" s="349"/>
      <c r="J48" s="348"/>
      <c r="K48" s="350"/>
      <c r="L48" s="350"/>
      <c r="M48" s="348"/>
    </row>
    <row r="49" spans="1:13" s="334" customFormat="1" ht="14.25">
      <c r="B49" s="829" t="s">
        <v>507</v>
      </c>
      <c r="D49" s="353"/>
      <c r="E49" s="354"/>
      <c r="F49" s="360"/>
      <c r="G49" s="355"/>
      <c r="H49" s="354"/>
      <c r="I49" s="356"/>
      <c r="J49" s="355"/>
      <c r="K49" s="357"/>
      <c r="L49" s="357"/>
      <c r="M49" s="355"/>
    </row>
    <row r="50" spans="1:13" s="267" customFormat="1" ht="15" customHeight="1">
      <c r="A50" s="262"/>
      <c r="B50" s="188" t="s">
        <v>509</v>
      </c>
      <c r="C50" s="268"/>
      <c r="D50" s="262"/>
      <c r="E50" s="263"/>
      <c r="F50" s="262"/>
      <c r="G50" s="264"/>
      <c r="H50" s="264"/>
      <c r="I50" s="264"/>
      <c r="J50" s="264"/>
      <c r="K50" s="264"/>
      <c r="L50" s="264"/>
      <c r="M50" s="264"/>
    </row>
    <row r="51" spans="1:13" s="267" customFormat="1" ht="15" customHeight="1">
      <c r="A51" s="173"/>
      <c r="B51" s="837" t="s">
        <v>510</v>
      </c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</row>
    <row r="52" spans="1:13" s="267" customFormat="1" ht="15" customHeight="1">
      <c r="A52" s="187"/>
      <c r="B52" s="188" t="s">
        <v>96</v>
      </c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</row>
    <row r="53" spans="1:13" s="267" customFormat="1" ht="15" customHeight="1">
      <c r="A53" s="187"/>
      <c r="B53" s="838" t="s">
        <v>511</v>
      </c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</row>
  </sheetData>
  <mergeCells count="21">
    <mergeCell ref="L11:L12"/>
    <mergeCell ref="J9:J10"/>
    <mergeCell ref="K9:K10"/>
    <mergeCell ref="L9:L10"/>
    <mergeCell ref="D11:D12"/>
    <mergeCell ref="E11:E12"/>
    <mergeCell ref="F11:F12"/>
    <mergeCell ref="G11:G12"/>
    <mergeCell ref="I11:I12"/>
    <mergeCell ref="J11:J12"/>
    <mergeCell ref="K11:K12"/>
    <mergeCell ref="A7:A9"/>
    <mergeCell ref="D7:G7"/>
    <mergeCell ref="I7:L7"/>
    <mergeCell ref="D8:G8"/>
    <mergeCell ref="I8:L8"/>
    <mergeCell ref="D9:D10"/>
    <mergeCell ref="E9:E10"/>
    <mergeCell ref="F9:F10"/>
    <mergeCell ref="G9:G10"/>
    <mergeCell ref="I9:I10"/>
  </mergeCells>
  <printOptions horizontalCentered="1"/>
  <pageMargins left="0.55118110236220497" right="0.55118110236220497" top="0.39370078740157499" bottom="0.39370078740157499" header="0.39370078740157499" footer="0.39370078740157499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53"/>
  <sheetViews>
    <sheetView tabSelected="1" view="pageBreakPreview" zoomScale="80" zoomScaleNormal="90" zoomScaleSheetLayoutView="80" workbookViewId="0">
      <selection activeCell="A49" sqref="A49:XFD51"/>
    </sheetView>
  </sheetViews>
  <sheetFormatPr defaultColWidth="9.140625" defaultRowHeight="15" customHeight="1"/>
  <cols>
    <col min="1" max="1" width="1.7109375" style="190" customWidth="1"/>
    <col min="2" max="2" width="13.85546875" style="190" customWidth="1"/>
    <col min="3" max="3" width="13.42578125" style="190" customWidth="1"/>
    <col min="4" max="4" width="20.5703125" style="190" customWidth="1"/>
    <col min="5" max="5" width="5.85546875" style="190" customWidth="1"/>
    <col min="6" max="6" width="20.140625" style="190" customWidth="1"/>
    <col min="7" max="7" width="5.85546875" style="190" customWidth="1"/>
    <col min="8" max="8" width="19.42578125" style="190" customWidth="1"/>
    <col min="9" max="9" width="5.85546875" style="190" customWidth="1"/>
    <col min="10" max="10" width="18.5703125" style="190" customWidth="1"/>
    <col min="11" max="11" width="1.7109375" style="190" customWidth="1"/>
    <col min="12" max="13" width="15.85546875" style="190" customWidth="1"/>
    <col min="14" max="14" width="14.7109375" style="190" customWidth="1"/>
    <col min="15" max="16384" width="9.140625" style="190"/>
  </cols>
  <sheetData>
    <row r="1" spans="1:11" ht="8.1" customHeight="1"/>
    <row r="2" spans="1:11" ht="8.1" customHeight="1"/>
    <row r="3" spans="1:11" ht="16.5" customHeight="1">
      <c r="A3" s="2"/>
      <c r="B3" s="103" t="s">
        <v>83</v>
      </c>
      <c r="C3" s="2" t="s">
        <v>104</v>
      </c>
      <c r="D3" s="5"/>
      <c r="E3" s="5"/>
      <c r="F3" s="5"/>
      <c r="G3" s="5"/>
      <c r="H3" s="5"/>
      <c r="I3" s="5"/>
      <c r="J3" s="5"/>
      <c r="K3" s="5"/>
    </row>
    <row r="4" spans="1:11" ht="16.5" customHeight="1">
      <c r="B4" s="246" t="s">
        <v>84</v>
      </c>
      <c r="C4" s="191" t="s">
        <v>105</v>
      </c>
    </row>
    <row r="5" spans="1:11" ht="8.1" customHeight="1" thickBot="1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</row>
    <row r="6" spans="1:11" ht="8.1" customHeight="1" thickTop="1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</row>
    <row r="7" spans="1:11" ht="15" customHeight="1">
      <c r="A7" s="906"/>
      <c r="B7" s="238"/>
      <c r="C7" s="240"/>
      <c r="D7" s="907" t="s">
        <v>106</v>
      </c>
      <c r="E7" s="907"/>
      <c r="F7" s="907"/>
      <c r="G7" s="907"/>
      <c r="H7" s="907"/>
      <c r="I7" s="907"/>
      <c r="J7" s="907"/>
      <c r="K7" s="159"/>
    </row>
    <row r="8" spans="1:11" ht="15" customHeight="1">
      <c r="A8" s="906"/>
      <c r="B8" s="241" t="s">
        <v>4</v>
      </c>
      <c r="C8" s="240"/>
      <c r="D8" s="911" t="s">
        <v>107</v>
      </c>
      <c r="E8" s="911"/>
      <c r="F8" s="911"/>
      <c r="G8" s="911"/>
      <c r="H8" s="911"/>
      <c r="I8" s="911"/>
      <c r="J8" s="911"/>
      <c r="K8" s="159"/>
    </row>
    <row r="9" spans="1:11" ht="15" customHeight="1">
      <c r="A9" s="906"/>
      <c r="B9" s="206" t="s">
        <v>11</v>
      </c>
      <c r="C9" s="201"/>
      <c r="D9" s="912" t="s">
        <v>87</v>
      </c>
      <c r="E9" s="257"/>
      <c r="F9" s="912" t="s">
        <v>88</v>
      </c>
      <c r="G9" s="257"/>
      <c r="H9" s="912" t="s">
        <v>89</v>
      </c>
      <c r="I9" s="257"/>
      <c r="J9" s="912" t="s">
        <v>90</v>
      </c>
      <c r="K9" s="204"/>
    </row>
    <row r="10" spans="1:11" ht="15" customHeight="1">
      <c r="A10" s="240"/>
      <c r="B10" s="241"/>
      <c r="C10" s="201"/>
      <c r="D10" s="909"/>
      <c r="F10" s="909"/>
      <c r="H10" s="909"/>
      <c r="J10" s="909"/>
      <c r="K10" s="204"/>
    </row>
    <row r="11" spans="1:11" ht="15" customHeight="1">
      <c r="A11" s="240"/>
      <c r="B11" s="206"/>
      <c r="C11" s="258"/>
      <c r="D11" s="910" t="s">
        <v>65</v>
      </c>
      <c r="E11" s="259"/>
      <c r="F11" s="910" t="s">
        <v>97</v>
      </c>
      <c r="G11" s="259"/>
      <c r="H11" s="910" t="s">
        <v>92</v>
      </c>
      <c r="I11" s="259"/>
      <c r="J11" s="910" t="s">
        <v>93</v>
      </c>
      <c r="K11" s="204"/>
    </row>
    <row r="12" spans="1:11" ht="15" customHeight="1">
      <c r="A12" s="240"/>
      <c r="B12" s="206"/>
      <c r="C12" s="258"/>
      <c r="D12" s="910"/>
      <c r="E12" s="259"/>
      <c r="F12" s="910"/>
      <c r="G12" s="259"/>
      <c r="H12" s="910"/>
      <c r="I12" s="259"/>
      <c r="J12" s="910"/>
      <c r="K12" s="204"/>
    </row>
    <row r="13" spans="1:11" ht="15" customHeight="1">
      <c r="A13" s="247"/>
      <c r="B13" s="247"/>
      <c r="C13" s="240"/>
      <c r="D13" s="259" t="s">
        <v>66</v>
      </c>
      <c r="E13" s="913" t="s">
        <v>94</v>
      </c>
      <c r="F13" s="913"/>
      <c r="G13" s="259"/>
      <c r="H13" s="259" t="s">
        <v>95</v>
      </c>
      <c r="I13" s="259"/>
      <c r="J13" s="259" t="s">
        <v>95</v>
      </c>
      <c r="K13" s="204"/>
    </row>
    <row r="14" spans="1:11" ht="8.1" customHeight="1">
      <c r="A14" s="247"/>
      <c r="B14" s="247"/>
      <c r="C14" s="240"/>
      <c r="D14" s="204"/>
      <c r="E14" s="204"/>
      <c r="F14" s="204"/>
      <c r="G14" s="204"/>
      <c r="H14" s="204"/>
      <c r="I14" s="204"/>
      <c r="J14" s="204"/>
      <c r="K14" s="204"/>
    </row>
    <row r="15" spans="1:11" ht="8.1" customHeight="1">
      <c r="A15" s="260"/>
      <c r="B15" s="260"/>
      <c r="C15" s="261"/>
      <c r="D15" s="249"/>
      <c r="E15" s="249"/>
      <c r="F15" s="249"/>
      <c r="G15" s="249"/>
      <c r="H15" s="249"/>
      <c r="I15" s="249"/>
      <c r="J15" s="249"/>
      <c r="K15" s="249"/>
    </row>
    <row r="16" spans="1:11" ht="30" customHeight="1">
      <c r="A16" s="238"/>
      <c r="B16" s="158" t="s">
        <v>19</v>
      </c>
      <c r="C16" s="238"/>
      <c r="D16" s="169">
        <v>261050</v>
      </c>
      <c r="E16" s="169"/>
      <c r="F16" s="169">
        <v>3809</v>
      </c>
      <c r="G16" s="169"/>
      <c r="H16" s="169">
        <v>994359</v>
      </c>
      <c r="I16" s="169"/>
      <c r="J16" s="169">
        <v>645701</v>
      </c>
      <c r="K16" s="169"/>
    </row>
    <row r="17" spans="1:11" ht="8.1" customHeight="1">
      <c r="A17" s="238"/>
      <c r="B17" s="158"/>
      <c r="C17" s="238"/>
      <c r="D17" s="169"/>
      <c r="E17" s="169"/>
      <c r="F17" s="169"/>
      <c r="G17" s="169"/>
      <c r="H17" s="169"/>
      <c r="I17" s="169"/>
      <c r="J17" s="169"/>
      <c r="K17" s="169"/>
    </row>
    <row r="18" spans="1:11" ht="30" customHeight="1">
      <c r="A18" s="250"/>
      <c r="B18" s="161" t="s">
        <v>20</v>
      </c>
      <c r="C18" s="251"/>
      <c r="D18" s="170">
        <v>1397</v>
      </c>
      <c r="E18" s="170"/>
      <c r="F18" s="170">
        <v>2927</v>
      </c>
      <c r="G18" s="170"/>
      <c r="H18" s="170">
        <v>4089</v>
      </c>
      <c r="I18" s="170"/>
      <c r="J18" s="170">
        <v>2658</v>
      </c>
      <c r="K18" s="170"/>
    </row>
    <row r="19" spans="1:11" ht="8.1" customHeight="1">
      <c r="A19" s="238"/>
      <c r="B19" s="158"/>
      <c r="C19" s="238"/>
      <c r="D19" s="169"/>
      <c r="E19" s="169"/>
      <c r="F19" s="169"/>
      <c r="G19" s="169"/>
      <c r="H19" s="169"/>
      <c r="I19" s="169"/>
      <c r="J19" s="169"/>
      <c r="K19" s="169"/>
    </row>
    <row r="20" spans="1:11" ht="30" customHeight="1">
      <c r="A20" s="250"/>
      <c r="B20" s="161" t="s">
        <v>21</v>
      </c>
      <c r="C20" s="251"/>
      <c r="D20" s="170">
        <v>106778</v>
      </c>
      <c r="E20" s="170"/>
      <c r="F20" s="170">
        <v>3892</v>
      </c>
      <c r="G20" s="170"/>
      <c r="H20" s="170">
        <v>415580</v>
      </c>
      <c r="I20" s="170"/>
      <c r="J20" s="170">
        <v>270127</v>
      </c>
      <c r="K20" s="170"/>
    </row>
    <row r="21" spans="1:11" ht="8.1" customHeight="1">
      <c r="A21" s="238"/>
      <c r="B21" s="158"/>
      <c r="C21" s="238"/>
      <c r="D21" s="169"/>
      <c r="E21" s="169"/>
      <c r="F21" s="169"/>
      <c r="G21" s="169"/>
      <c r="H21" s="169"/>
      <c r="I21" s="169"/>
      <c r="J21" s="169"/>
      <c r="K21" s="169"/>
    </row>
    <row r="22" spans="1:11" ht="30" customHeight="1">
      <c r="A22" s="250"/>
      <c r="B22" s="161" t="s">
        <v>22</v>
      </c>
      <c r="C22" s="251"/>
      <c r="D22" s="170">
        <v>30978</v>
      </c>
      <c r="E22" s="170"/>
      <c r="F22" s="170">
        <v>4007</v>
      </c>
      <c r="G22" s="170"/>
      <c r="H22" s="170">
        <v>124129</v>
      </c>
      <c r="I22" s="170"/>
      <c r="J22" s="170">
        <v>80684</v>
      </c>
      <c r="K22" s="170"/>
    </row>
    <row r="23" spans="1:11" ht="8.1" customHeight="1">
      <c r="A23" s="238"/>
      <c r="B23" s="158"/>
      <c r="C23" s="238"/>
      <c r="D23" s="169"/>
      <c r="E23" s="169"/>
      <c r="F23" s="169"/>
      <c r="G23" s="169"/>
      <c r="H23" s="169"/>
      <c r="I23" s="169"/>
      <c r="J23" s="169"/>
      <c r="K23" s="169"/>
    </row>
    <row r="24" spans="1:11" ht="30" customHeight="1">
      <c r="A24" s="250"/>
      <c r="B24" s="161" t="s">
        <v>23</v>
      </c>
      <c r="C24" s="251"/>
      <c r="D24" s="170">
        <v>1629</v>
      </c>
      <c r="E24" s="170"/>
      <c r="F24" s="170">
        <v>2281</v>
      </c>
      <c r="G24" s="170"/>
      <c r="H24" s="170">
        <v>3716</v>
      </c>
      <c r="I24" s="170"/>
      <c r="J24" s="170">
        <v>2415</v>
      </c>
      <c r="K24" s="170"/>
    </row>
    <row r="25" spans="1:11" ht="8.1" customHeight="1">
      <c r="A25" s="238"/>
      <c r="B25" s="158"/>
      <c r="C25" s="238"/>
      <c r="D25" s="169"/>
      <c r="E25" s="169"/>
      <c r="F25" s="169"/>
      <c r="G25" s="169"/>
      <c r="H25" s="169"/>
      <c r="I25" s="169"/>
      <c r="J25" s="169"/>
      <c r="K25" s="169"/>
    </row>
    <row r="26" spans="1:11" ht="30" customHeight="1">
      <c r="A26" s="250"/>
      <c r="B26" s="161" t="s">
        <v>24</v>
      </c>
      <c r="C26" s="251"/>
      <c r="D26" s="170">
        <v>825</v>
      </c>
      <c r="E26" s="170"/>
      <c r="F26" s="170">
        <v>4306</v>
      </c>
      <c r="G26" s="170"/>
      <c r="H26" s="170">
        <v>3552</v>
      </c>
      <c r="I26" s="170"/>
      <c r="J26" s="170">
        <v>2309</v>
      </c>
      <c r="K26" s="170"/>
    </row>
    <row r="27" spans="1:11" ht="8.1" customHeight="1">
      <c r="A27" s="238"/>
      <c r="B27" s="158"/>
      <c r="C27" s="238"/>
      <c r="D27" s="169"/>
      <c r="E27" s="169"/>
      <c r="F27" s="169"/>
      <c r="G27" s="169"/>
      <c r="H27" s="169"/>
      <c r="I27" s="169"/>
      <c r="J27" s="169"/>
      <c r="K27" s="169"/>
    </row>
    <row r="28" spans="1:11" ht="30" customHeight="1">
      <c r="A28" s="250"/>
      <c r="B28" s="161" t="s">
        <v>25</v>
      </c>
      <c r="C28" s="251"/>
      <c r="D28" s="170">
        <v>4288</v>
      </c>
      <c r="E28" s="170"/>
      <c r="F28" s="170">
        <v>2768</v>
      </c>
      <c r="G28" s="170"/>
      <c r="H28" s="170">
        <v>11869</v>
      </c>
      <c r="I28" s="170"/>
      <c r="J28" s="170">
        <v>7715</v>
      </c>
      <c r="K28" s="170"/>
    </row>
    <row r="29" spans="1:11" ht="8.1" customHeight="1">
      <c r="A29" s="238"/>
      <c r="B29" s="158"/>
      <c r="C29" s="238"/>
      <c r="D29" s="169"/>
      <c r="E29" s="169"/>
      <c r="F29" s="169"/>
      <c r="G29" s="169"/>
      <c r="H29" s="169"/>
      <c r="I29" s="169"/>
      <c r="J29" s="169"/>
      <c r="K29" s="169"/>
    </row>
    <row r="30" spans="1:11" ht="30" customHeight="1">
      <c r="A30" s="250"/>
      <c r="B30" s="161" t="s">
        <v>27</v>
      </c>
      <c r="C30" s="251"/>
      <c r="D30" s="170">
        <v>40698</v>
      </c>
      <c r="E30" s="170"/>
      <c r="F30" s="170">
        <v>2961</v>
      </c>
      <c r="G30" s="170"/>
      <c r="H30" s="170">
        <v>120507</v>
      </c>
      <c r="I30" s="170"/>
      <c r="J30" s="170">
        <v>78330</v>
      </c>
      <c r="K30" s="170"/>
    </row>
    <row r="31" spans="1:11" ht="8.1" customHeight="1">
      <c r="A31" s="238"/>
      <c r="B31" s="158"/>
      <c r="C31" s="238"/>
      <c r="D31" s="169"/>
      <c r="E31" s="169"/>
      <c r="F31" s="169"/>
      <c r="G31" s="169"/>
      <c r="H31" s="169"/>
      <c r="I31" s="169"/>
      <c r="J31" s="169"/>
      <c r="K31" s="169"/>
    </row>
    <row r="32" spans="1:11" ht="30" customHeight="1">
      <c r="A32" s="250"/>
      <c r="B32" s="161" t="s">
        <v>28</v>
      </c>
      <c r="C32" s="251"/>
      <c r="D32" s="170">
        <v>25806</v>
      </c>
      <c r="E32" s="170"/>
      <c r="F32" s="170">
        <v>3859</v>
      </c>
      <c r="G32" s="170"/>
      <c r="H32" s="170">
        <v>99585</v>
      </c>
      <c r="I32" s="170"/>
      <c r="J32" s="170">
        <v>64730</v>
      </c>
      <c r="K32" s="170"/>
    </row>
    <row r="33" spans="1:13" ht="8.1" customHeight="1">
      <c r="A33" s="238"/>
      <c r="B33" s="158"/>
      <c r="C33" s="238"/>
      <c r="D33" s="169"/>
      <c r="E33" s="169"/>
      <c r="F33" s="169"/>
      <c r="G33" s="169"/>
      <c r="H33" s="169"/>
      <c r="I33" s="169"/>
      <c r="J33" s="169"/>
      <c r="K33" s="169"/>
    </row>
    <row r="34" spans="1:13" ht="30" customHeight="1">
      <c r="A34" s="250"/>
      <c r="B34" s="161" t="s">
        <v>26</v>
      </c>
      <c r="C34" s="251"/>
      <c r="D34" s="170">
        <v>12782</v>
      </c>
      <c r="E34" s="170"/>
      <c r="F34" s="170">
        <v>4935</v>
      </c>
      <c r="G34" s="170"/>
      <c r="H34" s="170">
        <v>63079</v>
      </c>
      <c r="I34" s="170"/>
      <c r="J34" s="170">
        <v>41001</v>
      </c>
      <c r="K34" s="170"/>
    </row>
    <row r="35" spans="1:13" ht="8.1" customHeight="1">
      <c r="A35" s="238"/>
      <c r="B35" s="158"/>
      <c r="C35" s="238"/>
      <c r="D35" s="169"/>
      <c r="E35" s="169"/>
      <c r="F35" s="169"/>
      <c r="G35" s="169"/>
      <c r="H35" s="169"/>
      <c r="I35" s="169"/>
      <c r="J35" s="169"/>
      <c r="K35" s="169"/>
    </row>
    <row r="36" spans="1:13" ht="30" customHeight="1">
      <c r="A36" s="250"/>
      <c r="B36" s="161" t="s">
        <v>29</v>
      </c>
      <c r="C36" s="251"/>
      <c r="D36" s="170">
        <v>18152</v>
      </c>
      <c r="E36" s="170"/>
      <c r="F36" s="170">
        <v>4664</v>
      </c>
      <c r="G36" s="170"/>
      <c r="H36" s="170">
        <v>84661</v>
      </c>
      <c r="I36" s="170"/>
      <c r="J36" s="170">
        <v>55030</v>
      </c>
      <c r="K36" s="170"/>
    </row>
    <row r="37" spans="1:13" ht="8.1" customHeight="1">
      <c r="A37" s="238"/>
      <c r="B37" s="158"/>
      <c r="C37" s="238"/>
      <c r="D37" s="169"/>
      <c r="E37" s="169"/>
      <c r="F37" s="169"/>
      <c r="G37" s="169"/>
      <c r="H37" s="169"/>
      <c r="I37" s="169"/>
      <c r="J37" s="169"/>
      <c r="K37" s="169"/>
    </row>
    <row r="38" spans="1:13" ht="30" customHeight="1">
      <c r="A38" s="250"/>
      <c r="B38" s="161" t="s">
        <v>30</v>
      </c>
      <c r="C38" s="251"/>
      <c r="D38" s="170">
        <v>8739</v>
      </c>
      <c r="E38" s="170"/>
      <c r="F38" s="170">
        <v>3760</v>
      </c>
      <c r="G38" s="170"/>
      <c r="H38" s="170">
        <v>32859</v>
      </c>
      <c r="I38" s="170"/>
      <c r="J38" s="170">
        <v>21358</v>
      </c>
      <c r="K38" s="170"/>
    </row>
    <row r="39" spans="1:13" ht="8.1" customHeight="1">
      <c r="A39" s="238"/>
      <c r="B39" s="158"/>
      <c r="C39" s="238"/>
      <c r="D39" s="169"/>
      <c r="E39" s="169"/>
      <c r="F39" s="169"/>
      <c r="G39" s="169"/>
      <c r="H39" s="169"/>
      <c r="I39" s="169"/>
      <c r="J39" s="169"/>
      <c r="K39" s="169"/>
    </row>
    <row r="40" spans="1:13" ht="30" customHeight="1">
      <c r="A40" s="250"/>
      <c r="B40" s="161" t="s">
        <v>31</v>
      </c>
      <c r="C40" s="251"/>
      <c r="D40" s="170">
        <v>8782</v>
      </c>
      <c r="E40" s="170"/>
      <c r="F40" s="170">
        <v>3432</v>
      </c>
      <c r="G40" s="170"/>
      <c r="H40" s="170">
        <v>30136</v>
      </c>
      <c r="I40" s="170"/>
      <c r="J40" s="170">
        <v>18986</v>
      </c>
      <c r="K40" s="170"/>
    </row>
    <row r="41" spans="1:13" ht="8.1" customHeight="1">
      <c r="A41" s="238"/>
      <c r="B41" s="158"/>
      <c r="C41" s="238"/>
      <c r="D41" s="169"/>
      <c r="E41" s="169"/>
      <c r="F41" s="169"/>
      <c r="G41" s="169"/>
      <c r="H41" s="169"/>
      <c r="I41" s="169"/>
      <c r="J41" s="169"/>
      <c r="K41" s="169"/>
    </row>
    <row r="42" spans="1:13" ht="30" customHeight="1">
      <c r="A42" s="250"/>
      <c r="B42" s="161" t="s">
        <v>32</v>
      </c>
      <c r="C42" s="251"/>
      <c r="D42" s="170">
        <v>196</v>
      </c>
      <c r="E42" s="170"/>
      <c r="F42" s="170">
        <v>3051</v>
      </c>
      <c r="G42" s="170"/>
      <c r="H42" s="170">
        <v>597</v>
      </c>
      <c r="I42" s="170"/>
      <c r="J42" s="170">
        <v>358</v>
      </c>
      <c r="K42" s="170"/>
    </row>
    <row r="43" spans="1:13" ht="8.1" customHeight="1" thickBot="1">
      <c r="A43" s="252"/>
      <c r="B43" s="252"/>
      <c r="C43" s="252"/>
      <c r="D43" s="253"/>
      <c r="E43" s="253"/>
      <c r="F43" s="253"/>
      <c r="G43" s="253"/>
      <c r="H43" s="253"/>
      <c r="I43" s="253"/>
      <c r="J43" s="253"/>
      <c r="K43" s="253"/>
    </row>
    <row r="44" spans="1:13" ht="15" customHeight="1">
      <c r="A44" s="187"/>
      <c r="B44" s="187"/>
      <c r="C44" s="254"/>
      <c r="D44" s="255"/>
      <c r="E44" s="255"/>
      <c r="F44" s="255"/>
      <c r="G44" s="255"/>
      <c r="H44" s="255"/>
      <c r="I44" s="255"/>
      <c r="J44" s="255"/>
      <c r="K44" s="157" t="s">
        <v>484</v>
      </c>
    </row>
    <row r="45" spans="1:13" ht="15" customHeight="1">
      <c r="A45" s="262"/>
      <c r="B45" s="262"/>
      <c r="C45" s="262"/>
      <c r="D45" s="262"/>
      <c r="E45" s="263"/>
      <c r="F45" s="262"/>
      <c r="G45" s="264"/>
      <c r="H45" s="264"/>
      <c r="I45" s="264"/>
      <c r="J45" s="264"/>
      <c r="K45" s="138" t="s">
        <v>485</v>
      </c>
    </row>
    <row r="46" spans="1:13" ht="8.1" customHeight="1">
      <c r="A46" s="262"/>
      <c r="B46" s="262"/>
      <c r="C46" s="262"/>
      <c r="D46" s="262"/>
      <c r="E46" s="263"/>
      <c r="F46" s="262"/>
      <c r="G46" s="264"/>
      <c r="H46" s="264"/>
      <c r="I46" s="264"/>
      <c r="J46" s="264"/>
      <c r="K46" s="138"/>
    </row>
    <row r="47" spans="1:13" s="267" customFormat="1" ht="15" customHeight="1">
      <c r="A47" s="243"/>
      <c r="B47" s="340" t="s">
        <v>502</v>
      </c>
      <c r="C47" s="243"/>
      <c r="D47" s="243"/>
      <c r="E47" s="265"/>
      <c r="F47" s="243"/>
      <c r="G47" s="266"/>
      <c r="H47" s="266"/>
      <c r="I47" s="266"/>
      <c r="J47" s="266"/>
      <c r="K47" s="266"/>
      <c r="L47" s="266"/>
      <c r="M47" s="266"/>
    </row>
    <row r="48" spans="1:13" s="334" customFormat="1" ht="14.25">
      <c r="B48" s="340" t="s">
        <v>70</v>
      </c>
      <c r="D48" s="358"/>
      <c r="E48" s="347"/>
      <c r="F48" s="359"/>
      <c r="G48" s="348"/>
      <c r="H48" s="347"/>
      <c r="I48" s="349"/>
      <c r="J48" s="348"/>
      <c r="K48" s="350"/>
      <c r="L48" s="350"/>
      <c r="M48" s="348"/>
    </row>
    <row r="49" spans="1:13" s="334" customFormat="1" ht="14.25">
      <c r="B49" s="829" t="s">
        <v>507</v>
      </c>
      <c r="D49" s="353"/>
      <c r="E49" s="354"/>
      <c r="F49" s="360"/>
      <c r="G49" s="355"/>
      <c r="H49" s="354"/>
      <c r="I49" s="356"/>
      <c r="J49" s="355"/>
      <c r="K49" s="357"/>
      <c r="L49" s="357"/>
      <c r="M49" s="355"/>
    </row>
    <row r="50" spans="1:13" s="267" customFormat="1" ht="15" customHeight="1">
      <c r="A50" s="262"/>
      <c r="B50" s="188" t="s">
        <v>509</v>
      </c>
      <c r="C50" s="268"/>
      <c r="D50" s="262"/>
      <c r="E50" s="263"/>
      <c r="F50" s="262"/>
      <c r="G50" s="264"/>
      <c r="H50" s="264"/>
      <c r="I50" s="264"/>
      <c r="J50" s="264"/>
      <c r="K50" s="264"/>
      <c r="L50" s="264"/>
      <c r="M50" s="264"/>
    </row>
    <row r="51" spans="1:13" s="267" customFormat="1" ht="15" customHeight="1">
      <c r="A51" s="173"/>
      <c r="B51" s="837" t="s">
        <v>510</v>
      </c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</row>
    <row r="52" spans="1:13" s="267" customFormat="1" ht="15" customHeight="1">
      <c r="A52" s="187"/>
      <c r="B52" s="188" t="s">
        <v>96</v>
      </c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</row>
    <row r="53" spans="1:13" s="267" customFormat="1" ht="15" customHeight="1">
      <c r="A53" s="187"/>
      <c r="B53" s="838" t="s">
        <v>511</v>
      </c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</row>
  </sheetData>
  <mergeCells count="12">
    <mergeCell ref="D11:D12"/>
    <mergeCell ref="F11:F12"/>
    <mergeCell ref="H11:H12"/>
    <mergeCell ref="J11:J12"/>
    <mergeCell ref="E13:F13"/>
    <mergeCell ref="A7:A9"/>
    <mergeCell ref="D7:J7"/>
    <mergeCell ref="D8:J8"/>
    <mergeCell ref="D9:D10"/>
    <mergeCell ref="F9:F10"/>
    <mergeCell ref="H9:H10"/>
    <mergeCell ref="J9:J10"/>
  </mergeCells>
  <printOptions horizontalCentered="1"/>
  <pageMargins left="0.55118110236220497" right="0.55118110236220497" top="0.39370078740157499" bottom="0.39370078740157499" header="0.39370078740157499" footer="0.39370078740157499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34</vt:i4>
      </vt:variant>
    </vt:vector>
  </HeadingPairs>
  <TitlesOfParts>
    <vt:vector size="67" baseType="lpstr">
      <vt:lpstr>16.1</vt:lpstr>
      <vt:lpstr>16.2</vt:lpstr>
      <vt:lpstr>16.3</vt:lpstr>
      <vt:lpstr>16.4</vt:lpstr>
      <vt:lpstr>16.5</vt:lpstr>
      <vt:lpstr>16.6</vt:lpstr>
      <vt:lpstr>16.7</vt:lpstr>
      <vt:lpstr>16.8</vt:lpstr>
      <vt:lpstr>16.8 (2)</vt:lpstr>
      <vt:lpstr>16.9 </vt:lpstr>
      <vt:lpstr>16.9 (2)</vt:lpstr>
      <vt:lpstr>16.10 </vt:lpstr>
      <vt:lpstr>16.10 (2)</vt:lpstr>
      <vt:lpstr>16.11</vt:lpstr>
      <vt:lpstr>16.12 (beras)</vt:lpstr>
      <vt:lpstr>16.13 (kayu)</vt:lpstr>
      <vt:lpstr>16.14</vt:lpstr>
      <vt:lpstr>16.14 (2)</vt:lpstr>
      <vt:lpstr>16.15</vt:lpstr>
      <vt:lpstr>16.15 (2)</vt:lpstr>
      <vt:lpstr>16.16</vt:lpstr>
      <vt:lpstr>16.16 (2)</vt:lpstr>
      <vt:lpstr>16.17</vt:lpstr>
      <vt:lpstr>16.17 (2)</vt:lpstr>
      <vt:lpstr>16.17 (3)</vt:lpstr>
      <vt:lpstr>16.18</vt:lpstr>
      <vt:lpstr>16.19</vt:lpstr>
      <vt:lpstr>16.20</vt:lpstr>
      <vt:lpstr>16.20 (2)</vt:lpstr>
      <vt:lpstr>16.20 (3)</vt:lpstr>
      <vt:lpstr>16.21</vt:lpstr>
      <vt:lpstr>16.21 (2)</vt:lpstr>
      <vt:lpstr>16.22</vt:lpstr>
      <vt:lpstr>'16.1'!Print_Area</vt:lpstr>
      <vt:lpstr>'16.10 '!Print_Area</vt:lpstr>
      <vt:lpstr>'16.10 (2)'!Print_Area</vt:lpstr>
      <vt:lpstr>'16.11'!Print_Area</vt:lpstr>
      <vt:lpstr>'16.12 (beras)'!Print_Area</vt:lpstr>
      <vt:lpstr>'16.13 (kayu)'!Print_Area</vt:lpstr>
      <vt:lpstr>'16.14'!Print_Area</vt:lpstr>
      <vt:lpstr>'16.14 (2)'!Print_Area</vt:lpstr>
      <vt:lpstr>'16.15'!Print_Area</vt:lpstr>
      <vt:lpstr>'16.15 (2)'!Print_Area</vt:lpstr>
      <vt:lpstr>'16.16'!Print_Area</vt:lpstr>
      <vt:lpstr>'16.16 (2)'!Print_Area</vt:lpstr>
      <vt:lpstr>'16.17'!Print_Area</vt:lpstr>
      <vt:lpstr>'16.17 (2)'!Print_Area</vt:lpstr>
      <vt:lpstr>'16.17 (3)'!Print_Area</vt:lpstr>
      <vt:lpstr>'16.18'!Print_Area</vt:lpstr>
      <vt:lpstr>'16.19'!Print_Area</vt:lpstr>
      <vt:lpstr>'16.2'!Print_Area</vt:lpstr>
      <vt:lpstr>'16.20'!Print_Area</vt:lpstr>
      <vt:lpstr>'16.20 (2)'!Print_Area</vt:lpstr>
      <vt:lpstr>'16.20 (3)'!Print_Area</vt:lpstr>
      <vt:lpstr>'16.21'!Print_Area</vt:lpstr>
      <vt:lpstr>'16.21 (2)'!Print_Area</vt:lpstr>
      <vt:lpstr>'16.22'!Print_Area</vt:lpstr>
      <vt:lpstr>'16.3'!Print_Area</vt:lpstr>
      <vt:lpstr>'16.4'!Print_Area</vt:lpstr>
      <vt:lpstr>'16.5'!Print_Area</vt:lpstr>
      <vt:lpstr>'16.6'!Print_Area</vt:lpstr>
      <vt:lpstr>'16.7'!Print_Area</vt:lpstr>
      <vt:lpstr>'16.8'!Print_Area</vt:lpstr>
      <vt:lpstr>'16.8 (2)'!Print_Area</vt:lpstr>
      <vt:lpstr>'16.9 '!Print_Area</vt:lpstr>
      <vt:lpstr>'16.9 (2)'!Print_Area</vt:lpstr>
      <vt:lpstr>'16.1'!Print_Titles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Nur Diyana Abdul Aziz</cp:lastModifiedBy>
  <cp:revision/>
  <cp:lastPrinted>2023-11-26T07:32:09Z</cp:lastPrinted>
  <dcterms:created xsi:type="dcterms:W3CDTF">2020-02-14T03:35:00Z</dcterms:created>
  <dcterms:modified xsi:type="dcterms:W3CDTF">2023-11-26T07:32:15Z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1033-11.2.0.9169</vt:lpwstr>
  </property>
</Properties>
</file>